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2690" windowHeight="12015" tabRatio="527"/>
  </bookViews>
  <sheets>
    <sheet name="Table F.1" sheetId="1" r:id="rId1"/>
    <sheet name="Table F.2 " sheetId="2" r:id="rId2"/>
    <sheet name=" Table F.3" sheetId="3" r:id="rId3"/>
    <sheet name="Table F.4" sheetId="4" r:id="rId4"/>
    <sheet name="Table F.5" sheetId="5" r:id="rId5"/>
    <sheet name="Table F.5.1" sheetId="6" r:id="rId6"/>
    <sheet name="Table F.5.2" sheetId="7" r:id="rId7"/>
    <sheet name="Table F.5.3" sheetId="8" r:id="rId8"/>
    <sheet name="Table F.6" sheetId="9" r:id="rId9"/>
    <sheet name="Table F.7" sheetId="10" r:id="rId10"/>
    <sheet name="Table F.8" sheetId="11" r:id="rId11"/>
    <sheet name="Table F.9" sheetId="12" r:id="rId12"/>
    <sheet name="Table F.10" sheetId="13" r:id="rId13"/>
    <sheet name="Table F.11" sheetId="14" r:id="rId14"/>
    <sheet name="Table F.11.1" sheetId="15" r:id="rId15"/>
    <sheet name="Table F.12" sheetId="16" r:id="rId16"/>
    <sheet name="Table F.13" sheetId="17" r:id="rId17"/>
    <sheet name="Table F.14" sheetId="18" r:id="rId18"/>
    <sheet name="Table F.15" sheetId="19"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2004_TB" localSheetId="2">#REF!</definedName>
    <definedName name="_2004_TB">#REF!</definedName>
    <definedName name="BALANCE_SHT_SUM" localSheetId="2">'[1]Balance Sheet - SUMMARY'!$1:$1048576</definedName>
    <definedName name="BALANCE_SHT_SUM">'[1]Balance Sheet - SUMMARY'!$A:$IV</definedName>
    <definedName name="Budget" localSheetId="2">'[2]Income Budget-(detail) '!$1:$1048576</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page_70" localSheetId="0">'Table F.1'!$A$1:$AA$49</definedName>
    <definedName name="page_71" localSheetId="1">'Table F.2 '!$A$1:$N$59</definedName>
    <definedName name="page_72" localSheetId="2">' Table F.3'!$A$1:$K$75</definedName>
    <definedName name="page_73" localSheetId="3">'Table F.4'!$A$1:$M$22</definedName>
    <definedName name="page_74" localSheetId="4">'Table F.5'!$A$1:$O$34</definedName>
    <definedName name="page_76" localSheetId="5">'Table F.5.1'!#REF!</definedName>
    <definedName name="page_78" localSheetId="6">'Table F.5.2'!#REF!</definedName>
    <definedName name="page_80" localSheetId="7">'Table F.5.3'!$A$1:$M$44</definedName>
    <definedName name="page_82" localSheetId="8">'Table F.6'!$A$1:$O$74</definedName>
    <definedName name="page_83" localSheetId="9">'Table F.7'!$A$1:$G$177</definedName>
    <definedName name="page_84" localSheetId="10">'Table F.8'!$A$1:$K$41</definedName>
    <definedName name="page_85" localSheetId="11">'Table F.9'!$A$1:$L$38</definedName>
    <definedName name="page_86" localSheetId="12">'Table F.10'!$A$1:$M$109</definedName>
    <definedName name="page_88" localSheetId="13">'Table F.11'!$A$1:$N$65</definedName>
    <definedName name="page_90" localSheetId="14">'Table F.11.1'!$A$1:$Q$64</definedName>
    <definedName name="_xlnm.Print_Area" localSheetId="2">' Table F.3'!$A$1:$I$63</definedName>
    <definedName name="_xlnm.Print_Area" localSheetId="0">'Table F.1'!$A$1:$P$63</definedName>
    <definedName name="_xlnm.Print_Area" localSheetId="12">'Table F.10'!$A$1:$H$37</definedName>
    <definedName name="_xlnm.Print_Area" localSheetId="13">'Table F.11'!$A$1:$J$65</definedName>
    <definedName name="_xlnm.Print_Area" localSheetId="14">'Table F.11.1'!$H:$I</definedName>
    <definedName name="_xlnm.Print_Area" localSheetId="1">'Table F.2 '!$A$1:$N$72</definedName>
    <definedName name="_xlnm.Print_Area" localSheetId="4">'Table F.5'!$A$1:$AR$33</definedName>
    <definedName name="_xlnm.Print_Area" localSheetId="7">'Table F.5.3'!$A$1:$AD$26</definedName>
    <definedName name="_xlnm.Print_Area" localSheetId="8">'Table F.6'!$A$1:$N$73</definedName>
    <definedName name="_xlnm.Print_Area" localSheetId="9">'Table F.7'!$A$1:$I$72</definedName>
    <definedName name="_xlnm.Print_Area" localSheetId="10">'Table F.8'!$A$1:$H$37</definedName>
    <definedName name="_xlnm.Print_Area" localSheetId="11">'Table F.9'!$A$1:$H$38</definedName>
    <definedName name="stafflist2" localSheetId="2">'[5]Staff IDs'!$A$1:$C$65536</definedName>
    <definedName name="stafflist2">'[6]Staff IDs'!$A$1:$C$65536</definedName>
    <definedName name="TB_IMPORT">'[1]CP - Sorted'!$A$1:$F$4100</definedName>
    <definedName name="TB_IMPORT_PY">'[1]PY - Sorted'!$A$1:$F$4100</definedName>
    <definedName name="TB_IMPORT_PYE">'[1]PYE - Sorted'!$A$1:$G$4100</definedName>
    <definedName name="TB_IMPORT_PYE_08" localSheetId="2">'[7]TB Import - PYE 08'!$A$1:$F$1233</definedName>
    <definedName name="TB_IMPORT_PYE_08">'[8]TB Import - PYE 08'!$A$1:$F$1233</definedName>
    <definedName name="TB_IMPORT_PYE_09">'[1]PPYE - Sorted'!$A$1:$G$2300</definedName>
    <definedName name="TB_MAY10">'[2]TB-May''11'!$A$1:$F$1425</definedName>
    <definedName name="TB_SEP09">'[2]TB Sep''10'!$A$2:$F$1273</definedName>
    <definedName name="TEST" localSheetId="2">'[9]Balance Sheet - SUMMARY'!$1:$1048576</definedName>
    <definedName name="TEST">'[9]Balance Sheet - SUMMARY'!$A:$IV</definedName>
    <definedName name="Z_13432D8E_FBC6_4230_A66E_1E41DE97A151_.wvu.PrintArea" localSheetId="2" hidden="1">' Table F.3'!$A$1:$I$63</definedName>
    <definedName name="Z_13432D8E_FBC6_4230_A66E_1E41DE97A151_.wvu.PrintArea" localSheetId="0" hidden="1">'Table F.1'!$A$1:$P$63</definedName>
    <definedName name="Z_13432D8E_FBC6_4230_A66E_1E41DE97A151_.wvu.PrintArea" localSheetId="12" hidden="1">'Table F.10'!$A$1:$H$37</definedName>
    <definedName name="Z_13432D8E_FBC6_4230_A66E_1E41DE97A151_.wvu.PrintArea" localSheetId="13" hidden="1">'Table F.11'!$A$1:$J$65</definedName>
    <definedName name="Z_13432D8E_FBC6_4230_A66E_1E41DE97A151_.wvu.PrintArea" localSheetId="14" hidden="1">'Table F.11.1'!$A$1:$I$64</definedName>
    <definedName name="Z_13432D8E_FBC6_4230_A66E_1E41DE97A151_.wvu.PrintArea" localSheetId="1" hidden="1">'Table F.2 '!$A$1:$N$72</definedName>
    <definedName name="Z_13432D8E_FBC6_4230_A66E_1E41DE97A151_.wvu.PrintArea" localSheetId="4" hidden="1">'Table F.5'!$A$1:$AR$33</definedName>
    <definedName name="Z_13432D8E_FBC6_4230_A66E_1E41DE97A151_.wvu.PrintArea" localSheetId="7" hidden="1">'Table F.5.3'!$A$1:$AA$25</definedName>
    <definedName name="Z_13432D8E_FBC6_4230_A66E_1E41DE97A151_.wvu.PrintArea" localSheetId="8" hidden="1">'Table F.6'!$A$1:$N$73</definedName>
    <definedName name="Z_13432D8E_FBC6_4230_A66E_1E41DE97A151_.wvu.PrintArea" localSheetId="9" hidden="1">'Table F.7'!$A$1:$I$72</definedName>
    <definedName name="Z_13432D8E_FBC6_4230_A66E_1E41DE97A151_.wvu.PrintArea" localSheetId="10" hidden="1">'Table F.8'!$A$1:$H$37</definedName>
    <definedName name="Z_13432D8E_FBC6_4230_A66E_1E41DE97A151_.wvu.PrintArea" localSheetId="11" hidden="1">'Table F.9'!$A$1:$H$37</definedName>
    <definedName name="Z_13432D8E_FBC6_4230_A66E_1E41DE97A151_.wvu.Rows" localSheetId="4" hidden="1">'Table F.5'!#REF!,'Table F.5'!#REF!</definedName>
    <definedName name="Z_13432D8E_FBC6_4230_A66E_1E41DE97A151_.wvu.Rows" localSheetId="5" hidden="1">'Table F.5.1'!#REF!</definedName>
    <definedName name="Z_30086DB4_D90C_4D70_9492_85B1025334FC_.wvu.PrintArea" localSheetId="2" hidden="1">' Table F.3'!$A$1:$I$63</definedName>
    <definedName name="Z_30086DB4_D90C_4D70_9492_85B1025334FC_.wvu.PrintArea" localSheetId="0" hidden="1">'Table F.1'!$A$1:$P$63</definedName>
    <definedName name="Z_30086DB4_D90C_4D70_9492_85B1025334FC_.wvu.PrintArea" localSheetId="12" hidden="1">'Table F.10'!$A$1:$H$37</definedName>
    <definedName name="Z_30086DB4_D90C_4D70_9492_85B1025334FC_.wvu.PrintArea" localSheetId="13" hidden="1">'Table F.11'!$A$1:$J$65</definedName>
    <definedName name="Z_30086DB4_D90C_4D70_9492_85B1025334FC_.wvu.PrintArea" localSheetId="14" hidden="1">'Table F.11.1'!$A$1:$I$64</definedName>
    <definedName name="Z_30086DB4_D90C_4D70_9492_85B1025334FC_.wvu.PrintArea" localSheetId="1" hidden="1">'Table F.2 '!$A$1:$N$72</definedName>
    <definedName name="Z_30086DB4_D90C_4D70_9492_85B1025334FC_.wvu.PrintArea" localSheetId="4" hidden="1">'Table F.5'!$A$1:$AR$33</definedName>
    <definedName name="Z_30086DB4_D90C_4D70_9492_85B1025334FC_.wvu.PrintArea" localSheetId="7" hidden="1">'Table F.5.3'!$A$1:$AA$25</definedName>
    <definedName name="Z_30086DB4_D90C_4D70_9492_85B1025334FC_.wvu.PrintArea" localSheetId="8" hidden="1">'Table F.6'!$A$1:$N$73</definedName>
    <definedName name="Z_30086DB4_D90C_4D70_9492_85B1025334FC_.wvu.PrintArea" localSheetId="9" hidden="1">'Table F.7'!$A$1:$I$72</definedName>
    <definedName name="Z_30086DB4_D90C_4D70_9492_85B1025334FC_.wvu.PrintArea" localSheetId="10" hidden="1">'Table F.8'!$A$1:$H$37</definedName>
    <definedName name="Z_30086DB4_D90C_4D70_9492_85B1025334FC_.wvu.PrintArea" localSheetId="11" hidden="1">'Table F.9'!$A$1:$H$37</definedName>
    <definedName name="Z_30086DB4_D90C_4D70_9492_85B1025334FC_.wvu.Rows" localSheetId="5" hidden="1">'Table F.5.1'!#REF!</definedName>
    <definedName name="Z_3D809ADE_44C9_4D97_9F40_4632F1141EB4_.wvu.PrintArea" localSheetId="2" hidden="1">' Table F.3'!$A$1:$I$63</definedName>
    <definedName name="Z_3D809ADE_44C9_4D97_9F40_4632F1141EB4_.wvu.PrintArea" localSheetId="0" hidden="1">'Table F.1'!$A$1:$P$63</definedName>
    <definedName name="Z_3D809ADE_44C9_4D97_9F40_4632F1141EB4_.wvu.PrintArea" localSheetId="12" hidden="1">'Table F.10'!$A$1:$H$37</definedName>
    <definedName name="Z_3D809ADE_44C9_4D97_9F40_4632F1141EB4_.wvu.PrintArea" localSheetId="13" hidden="1">'Table F.11'!$A$1:$J$65</definedName>
    <definedName name="Z_3D809ADE_44C9_4D97_9F40_4632F1141EB4_.wvu.PrintArea" localSheetId="14" hidden="1">'Table F.11.1'!$H:$I</definedName>
    <definedName name="Z_3D809ADE_44C9_4D97_9F40_4632F1141EB4_.wvu.PrintArea" localSheetId="1" hidden="1">'Table F.2 '!$A$1:$N$72</definedName>
    <definedName name="Z_3D809ADE_44C9_4D97_9F40_4632F1141EB4_.wvu.PrintArea" localSheetId="7" hidden="1">'Table F.5.3'!$A$1:$AH$26</definedName>
    <definedName name="Z_3D809ADE_44C9_4D97_9F40_4632F1141EB4_.wvu.PrintArea" localSheetId="8" hidden="1">'Table F.6'!$A$1:$N$73</definedName>
    <definedName name="Z_3D809ADE_44C9_4D97_9F40_4632F1141EB4_.wvu.PrintArea" localSheetId="9" hidden="1">'Table F.7'!$A$1:$I$72</definedName>
    <definedName name="Z_3D809ADE_44C9_4D97_9F40_4632F1141EB4_.wvu.PrintArea" localSheetId="10" hidden="1">'Table F.8'!$A$1:$H$38</definedName>
    <definedName name="Z_3D809ADE_44C9_4D97_9F40_4632F1141EB4_.wvu.PrintArea" localSheetId="11" hidden="1">'Table F.9'!$A$1:$H$38</definedName>
    <definedName name="Z_4023BE0E_4055_4CAE_B9C2_5A3227F33CD4_.wvu.PrintArea" localSheetId="0" hidden="1">'Table F.1'!$A$1:$P$63</definedName>
    <definedName name="Z_4023BE0E_4055_4CAE_B9C2_5A3227F33CD4_.wvu.PrintArea" localSheetId="12" hidden="1">'Table F.10'!$A$1:$H$37</definedName>
    <definedName name="Z_4023BE0E_4055_4CAE_B9C2_5A3227F33CD4_.wvu.PrintArea" localSheetId="13" hidden="1">'Table F.11'!$A$1:$J$65</definedName>
    <definedName name="Z_4023BE0E_4055_4CAE_B9C2_5A3227F33CD4_.wvu.PrintArea" localSheetId="14" hidden="1">'Table F.11.1'!$H:$I</definedName>
    <definedName name="Z_4023BE0E_4055_4CAE_B9C2_5A3227F33CD4_.wvu.PrintArea" localSheetId="1" hidden="1">'Table F.2 '!$A$1:$N$72</definedName>
    <definedName name="Z_4023BE0E_4055_4CAE_B9C2_5A3227F33CD4_.wvu.PrintArea" localSheetId="4" hidden="1">'Table F.5'!$A$1:$AR$33</definedName>
    <definedName name="Z_4023BE0E_4055_4CAE_B9C2_5A3227F33CD4_.wvu.PrintArea" localSheetId="7" hidden="1">'Table F.5.3'!$A$1:$AD$26</definedName>
    <definedName name="Z_4023BE0E_4055_4CAE_B9C2_5A3227F33CD4_.wvu.PrintArea" localSheetId="8" hidden="1">'Table F.6'!$A$1:$N$73</definedName>
    <definedName name="Z_4023BE0E_4055_4CAE_B9C2_5A3227F33CD4_.wvu.PrintArea" localSheetId="9" hidden="1">'Table F.7'!$A$1:$I$72</definedName>
    <definedName name="Z_4023BE0E_4055_4CAE_B9C2_5A3227F33CD4_.wvu.PrintArea" localSheetId="10" hidden="1">'Table F.8'!$A$1:$H$37</definedName>
    <definedName name="Z_4023BE0E_4055_4CAE_B9C2_5A3227F33CD4_.wvu.PrintArea" localSheetId="11" hidden="1">'Table F.9'!$A$1:$H$38</definedName>
    <definedName name="Z_4A29F804_EA6B_4024_99BC_976477754372_.wvu.PrintArea" localSheetId="0" hidden="1">'Table F.1'!$A$1:$P$63</definedName>
    <definedName name="Z_4A29F804_EA6B_4024_99BC_976477754372_.wvu.PrintArea" localSheetId="12" hidden="1">'Table F.10'!$A$1:$H$37</definedName>
    <definedName name="Z_4A29F804_EA6B_4024_99BC_976477754372_.wvu.PrintArea" localSheetId="13" hidden="1">'Table F.11'!$A$1:$J$65</definedName>
    <definedName name="Z_4A29F804_EA6B_4024_99BC_976477754372_.wvu.PrintArea" localSheetId="14" hidden="1">'Table F.11.1'!$A$1:$N$66</definedName>
    <definedName name="Z_4A29F804_EA6B_4024_99BC_976477754372_.wvu.PrintArea" localSheetId="1" hidden="1">'Table F.2 '!$A$1:$N$72</definedName>
    <definedName name="Z_4A29F804_EA6B_4024_99BC_976477754372_.wvu.PrintArea" localSheetId="4" hidden="1">'Table F.5'!$A$1:$AR$33</definedName>
    <definedName name="Z_4A29F804_EA6B_4024_99BC_976477754372_.wvu.PrintArea" localSheetId="7" hidden="1">'Table F.5.3'!$A$1:$AA$25</definedName>
    <definedName name="Z_4A29F804_EA6B_4024_99BC_976477754372_.wvu.PrintArea" localSheetId="8" hidden="1">'Table F.6'!$A$1:$N$73</definedName>
    <definedName name="Z_4A29F804_EA6B_4024_99BC_976477754372_.wvu.PrintArea" localSheetId="9" hidden="1">'Table F.7'!$A$1:$I$72</definedName>
    <definedName name="Z_4A29F804_EA6B_4024_99BC_976477754372_.wvu.PrintArea" localSheetId="10" hidden="1">'Table F.8'!$A$1:$H$37</definedName>
    <definedName name="Z_4A29F804_EA6B_4024_99BC_976477754372_.wvu.PrintArea" localSheetId="11" hidden="1">'Table F.9'!$A$1:$H$37</definedName>
    <definedName name="Z_4BF1318B_7664_4522_8F8E_8760686D9B62_.wvu.PrintArea" localSheetId="0" hidden="1">'Table F.1'!$A$1:$P$63</definedName>
    <definedName name="Z_4BF1318B_7664_4522_8F8E_8760686D9B62_.wvu.PrintArea" localSheetId="12" hidden="1">'Table F.10'!$A$1:$H$37</definedName>
    <definedName name="Z_4BF1318B_7664_4522_8F8E_8760686D9B62_.wvu.PrintArea" localSheetId="13" hidden="1">'Table F.11'!$A$1:$J$65</definedName>
    <definedName name="Z_4BF1318B_7664_4522_8F8E_8760686D9B62_.wvu.PrintArea" localSheetId="14" hidden="1">'Table F.11.1'!$A$1:$I$64</definedName>
    <definedName name="Z_4BF1318B_7664_4522_8F8E_8760686D9B62_.wvu.PrintArea" localSheetId="1" hidden="1">'Table F.2 '!$A$1:$N$72</definedName>
    <definedName name="Z_4BF1318B_7664_4522_8F8E_8760686D9B62_.wvu.PrintArea" localSheetId="4" hidden="1">'Table F.5'!$A$1:$AR$33</definedName>
    <definedName name="Z_4BF1318B_7664_4522_8F8E_8760686D9B62_.wvu.PrintArea" localSheetId="7" hidden="1">'Table F.5.3'!$A$1:$AA$25</definedName>
    <definedName name="Z_4BF1318B_7664_4522_8F8E_8760686D9B62_.wvu.PrintArea" localSheetId="8" hidden="1">'Table F.6'!$A$1:$N$73</definedName>
    <definedName name="Z_4BF1318B_7664_4522_8F8E_8760686D9B62_.wvu.PrintArea" localSheetId="9" hidden="1">'Table F.7'!$A$1:$I$72</definedName>
    <definedName name="Z_4BF1318B_7664_4522_8F8E_8760686D9B62_.wvu.PrintArea" localSheetId="10" hidden="1">'Table F.8'!$A$1:$H$37</definedName>
    <definedName name="Z_4BF1318B_7664_4522_8F8E_8760686D9B62_.wvu.PrintArea" localSheetId="11" hidden="1">'Table F.9'!$A$1:$H$37</definedName>
    <definedName name="Z_53F4D6EC_12E1_4DB1_BD94_F556067D5E0D_.wvu.PrintArea" localSheetId="2" hidden="1">' Table F.3'!$A$1:$I$63</definedName>
    <definedName name="Z_53F4D6EC_12E1_4DB1_BD94_F556067D5E0D_.wvu.PrintArea" localSheetId="0" hidden="1">'Table F.1'!$A$1:$P$63</definedName>
    <definedName name="Z_53F4D6EC_12E1_4DB1_BD94_F556067D5E0D_.wvu.PrintArea" localSheetId="12" hidden="1">'Table F.10'!$A$1:$H$37</definedName>
    <definedName name="Z_53F4D6EC_12E1_4DB1_BD94_F556067D5E0D_.wvu.PrintArea" localSheetId="13" hidden="1">'Table F.11'!$A$1:$J$65</definedName>
    <definedName name="Z_53F4D6EC_12E1_4DB1_BD94_F556067D5E0D_.wvu.PrintArea" localSheetId="14" hidden="1">'Table F.11.1'!$A$1:$I$64</definedName>
    <definedName name="Z_53F4D6EC_12E1_4DB1_BD94_F556067D5E0D_.wvu.PrintArea" localSheetId="1" hidden="1">'Table F.2 '!$A$1:$N$72</definedName>
    <definedName name="Z_53F4D6EC_12E1_4DB1_BD94_F556067D5E0D_.wvu.PrintArea" localSheetId="4" hidden="1">'Table F.5'!$A$1:$AR$33</definedName>
    <definedName name="Z_53F4D6EC_12E1_4DB1_BD94_F556067D5E0D_.wvu.PrintArea" localSheetId="7" hidden="1">'Table F.5.3'!$A$1:$AA$25</definedName>
    <definedName name="Z_53F4D6EC_12E1_4DB1_BD94_F556067D5E0D_.wvu.PrintArea" localSheetId="8" hidden="1">'Table F.6'!$A$1:$N$73</definedName>
    <definedName name="Z_53F4D6EC_12E1_4DB1_BD94_F556067D5E0D_.wvu.PrintArea" localSheetId="9" hidden="1">'Table F.7'!$A$1:$I$72</definedName>
    <definedName name="Z_53F4D6EC_12E1_4DB1_BD94_F556067D5E0D_.wvu.PrintArea" localSheetId="10" hidden="1">'Table F.8'!$A$1:$H$37</definedName>
    <definedName name="Z_53F4D6EC_12E1_4DB1_BD94_F556067D5E0D_.wvu.PrintArea" localSheetId="11" hidden="1">'Table F.9'!$A$1:$H$37</definedName>
    <definedName name="Z_5701D505_5BA0_4D96_A5DF_8DCBA1041FD5_.wvu.PrintArea" localSheetId="2" hidden="1">' Table F.3'!$A$1:$I$63</definedName>
    <definedName name="Z_5701D505_5BA0_4D96_A5DF_8DCBA1041FD5_.wvu.PrintArea" localSheetId="0" hidden="1">'Table F.1'!$A$1:$P$63</definedName>
    <definedName name="Z_5701D505_5BA0_4D96_A5DF_8DCBA1041FD5_.wvu.PrintArea" localSheetId="12" hidden="1">'Table F.10'!$A$1:$H$37</definedName>
    <definedName name="Z_5701D505_5BA0_4D96_A5DF_8DCBA1041FD5_.wvu.PrintArea" localSheetId="13" hidden="1">'Table F.11'!$A$1:$J$65</definedName>
    <definedName name="Z_5701D505_5BA0_4D96_A5DF_8DCBA1041FD5_.wvu.PrintArea" localSheetId="14" hidden="1">'Table F.11.1'!$H:$I</definedName>
    <definedName name="Z_5701D505_5BA0_4D96_A5DF_8DCBA1041FD5_.wvu.PrintArea" localSheetId="1" hidden="1">'Table F.2 '!$A$1:$N$72</definedName>
    <definedName name="Z_5701D505_5BA0_4D96_A5DF_8DCBA1041FD5_.wvu.PrintArea" localSheetId="4" hidden="1">'Table F.5'!$A$1:$AR$33</definedName>
    <definedName name="Z_5701D505_5BA0_4D96_A5DF_8DCBA1041FD5_.wvu.PrintArea" localSheetId="7" hidden="1">'Table F.5.3'!$A$1:$AA$25</definedName>
    <definedName name="Z_5701D505_5BA0_4D96_A5DF_8DCBA1041FD5_.wvu.PrintArea" localSheetId="8" hidden="1">'Table F.6'!$A$1:$N$73</definedName>
    <definedName name="Z_5701D505_5BA0_4D96_A5DF_8DCBA1041FD5_.wvu.PrintArea" localSheetId="9" hidden="1">'Table F.7'!$A$1:$I$72</definedName>
    <definedName name="Z_5701D505_5BA0_4D96_A5DF_8DCBA1041FD5_.wvu.PrintArea" localSheetId="10" hidden="1">'Table F.8'!$A$1:$H$37</definedName>
    <definedName name="Z_5701D505_5BA0_4D96_A5DF_8DCBA1041FD5_.wvu.PrintArea" localSheetId="11" hidden="1">'Table F.9'!$A$1:$H$37</definedName>
    <definedName name="Z_5B0973C1_612D_4EF0_8403_D5E17CCF2862_.wvu.PrintArea" localSheetId="0" hidden="1">'Table F.1'!$A$1:$P$63</definedName>
    <definedName name="Z_5B0973C1_612D_4EF0_8403_D5E17CCF2862_.wvu.PrintArea" localSheetId="12" hidden="1">'Table F.10'!$A$1:$H$37</definedName>
    <definedName name="Z_5B0973C1_612D_4EF0_8403_D5E17CCF2862_.wvu.PrintArea" localSheetId="13" hidden="1">'Table F.11'!$A$1:$J$65</definedName>
    <definedName name="Z_5B0973C1_612D_4EF0_8403_D5E17CCF2862_.wvu.PrintArea" localSheetId="14" hidden="1">'Table F.11.1'!$A$1:$I$64</definedName>
    <definedName name="Z_5B0973C1_612D_4EF0_8403_D5E17CCF2862_.wvu.PrintArea" localSheetId="1" hidden="1">'Table F.2 '!$A$1:$N$72</definedName>
    <definedName name="Z_5B0973C1_612D_4EF0_8403_D5E17CCF2862_.wvu.PrintArea" localSheetId="4" hidden="1">'Table F.5'!$A$1:$AR$33</definedName>
    <definedName name="Z_5B0973C1_612D_4EF0_8403_D5E17CCF2862_.wvu.PrintArea" localSheetId="7" hidden="1">'Table F.5.3'!$A$1:$AA$25</definedName>
    <definedName name="Z_5B0973C1_612D_4EF0_8403_D5E17CCF2862_.wvu.PrintArea" localSheetId="8" hidden="1">'Table F.6'!$A$1:$N$73</definedName>
    <definedName name="Z_5B0973C1_612D_4EF0_8403_D5E17CCF2862_.wvu.PrintArea" localSheetId="9" hidden="1">'Table F.7'!$A$1:$I$72</definedName>
    <definedName name="Z_5B0973C1_612D_4EF0_8403_D5E17CCF2862_.wvu.PrintArea" localSheetId="10" hidden="1">'Table F.8'!$A$1:$H$37</definedName>
    <definedName name="Z_5B0973C1_612D_4EF0_8403_D5E17CCF2862_.wvu.PrintArea" localSheetId="11" hidden="1">'Table F.9'!$A$1:$H$37</definedName>
    <definedName name="Z_81E9E895_8097_47A0_8CEF_38F337CB42F5_.wvu.PrintArea" localSheetId="0" hidden="1">'Table F.1'!$A$1:$P$63</definedName>
    <definedName name="Z_81E9E895_8097_47A0_8CEF_38F337CB42F5_.wvu.PrintArea" localSheetId="12" hidden="1">'Table F.10'!$A$1:$H$37</definedName>
    <definedName name="Z_81E9E895_8097_47A0_8CEF_38F337CB42F5_.wvu.PrintArea" localSheetId="13" hidden="1">'Table F.11'!$A$1:$J$65</definedName>
    <definedName name="Z_81E9E895_8097_47A0_8CEF_38F337CB42F5_.wvu.PrintArea" localSheetId="14" hidden="1">'Table F.11.1'!$A$1:$I$64</definedName>
    <definedName name="Z_81E9E895_8097_47A0_8CEF_38F337CB42F5_.wvu.PrintArea" localSheetId="1" hidden="1">'Table F.2 '!$A$1:$N$72</definedName>
    <definedName name="Z_81E9E895_8097_47A0_8CEF_38F337CB42F5_.wvu.PrintArea" localSheetId="4" hidden="1">'Table F.5'!$A$1:$AR$33</definedName>
    <definedName name="Z_81E9E895_8097_47A0_8CEF_38F337CB42F5_.wvu.PrintArea" localSheetId="7" hidden="1">'Table F.5.3'!$A$1:$AA$25</definedName>
    <definedName name="Z_81E9E895_8097_47A0_8CEF_38F337CB42F5_.wvu.PrintArea" localSheetId="8" hidden="1">'Table F.6'!$A$1:$N$73</definedName>
    <definedName name="Z_81E9E895_8097_47A0_8CEF_38F337CB42F5_.wvu.PrintArea" localSheetId="9" hidden="1">'Table F.7'!$A$1:$I$72</definedName>
    <definedName name="Z_81E9E895_8097_47A0_8CEF_38F337CB42F5_.wvu.PrintArea" localSheetId="10" hidden="1">'Table F.8'!$A$1:$H$37</definedName>
    <definedName name="Z_81E9E895_8097_47A0_8CEF_38F337CB42F5_.wvu.PrintArea" localSheetId="11" hidden="1">'Table F.9'!$A$1:$H$37</definedName>
    <definedName name="Z_92830C0B_A680_4516_A5D7_117828B4895A_.wvu.PrintArea" localSheetId="0" hidden="1">'Table F.1'!$A$1:$P$63</definedName>
    <definedName name="Z_92830C0B_A680_4516_A5D7_117828B4895A_.wvu.PrintArea" localSheetId="12" hidden="1">'Table F.10'!$A$1:$H$37</definedName>
    <definedName name="Z_92830C0B_A680_4516_A5D7_117828B4895A_.wvu.PrintArea" localSheetId="13" hidden="1">'Table F.11'!$A$1:$J$65</definedName>
    <definedName name="Z_92830C0B_A680_4516_A5D7_117828B4895A_.wvu.PrintArea" localSheetId="14" hidden="1">'Table F.11.1'!$H:$I</definedName>
    <definedName name="Z_92830C0B_A680_4516_A5D7_117828B4895A_.wvu.PrintArea" localSheetId="1" hidden="1">'Table F.2 '!$A$1:$N$72</definedName>
    <definedName name="Z_92830C0B_A680_4516_A5D7_117828B4895A_.wvu.PrintArea" localSheetId="4" hidden="1">'Table F.5'!$A$1:$AR$33</definedName>
    <definedName name="Z_92830C0B_A680_4516_A5D7_117828B4895A_.wvu.PrintArea" localSheetId="7" hidden="1">'Table F.5.3'!$A$1:$AD$26</definedName>
    <definedName name="Z_92830C0B_A680_4516_A5D7_117828B4895A_.wvu.PrintArea" localSheetId="8" hidden="1">'Table F.6'!$A$1:$N$73</definedName>
    <definedName name="Z_92830C0B_A680_4516_A5D7_117828B4895A_.wvu.PrintArea" localSheetId="9" hidden="1">'Table F.7'!$A$1:$I$72</definedName>
    <definedName name="Z_92830C0B_A680_4516_A5D7_117828B4895A_.wvu.PrintArea" localSheetId="10" hidden="1">'Table F.8'!$A$1:$H$37</definedName>
    <definedName name="Z_92830C0B_A680_4516_A5D7_117828B4895A_.wvu.PrintArea" localSheetId="11" hidden="1">'Table F.9'!$A$1:$H$38</definedName>
    <definedName name="Z_9758C19F_17C8_4994_AB64_2544F567CDAC_.wvu.PrintArea" localSheetId="2" hidden="1">' Table F.3'!$A$1:$I$63</definedName>
    <definedName name="Z_9758C19F_17C8_4994_AB64_2544F567CDAC_.wvu.PrintArea" localSheetId="0" hidden="1">'Table F.1'!$A$1:$P$63</definedName>
    <definedName name="Z_9758C19F_17C8_4994_AB64_2544F567CDAC_.wvu.PrintArea" localSheetId="12" hidden="1">'Table F.10'!$A$1:$H$37</definedName>
    <definedName name="Z_9758C19F_17C8_4994_AB64_2544F567CDAC_.wvu.PrintArea" localSheetId="13" hidden="1">'Table F.11'!$A$1:$J$65</definedName>
    <definedName name="Z_9758C19F_17C8_4994_AB64_2544F567CDAC_.wvu.PrintArea" localSheetId="14" hidden="1">'Table F.11.1'!$H:$I</definedName>
    <definedName name="Z_9758C19F_17C8_4994_AB64_2544F567CDAC_.wvu.PrintArea" localSheetId="1" hidden="1">'Table F.2 '!$A$1:$N$72</definedName>
    <definedName name="Z_9758C19F_17C8_4994_AB64_2544F567CDAC_.wvu.PrintArea" localSheetId="7" hidden="1">'Table F.5.3'!$A$1:$AH$26</definedName>
    <definedName name="Z_9758C19F_17C8_4994_AB64_2544F567CDAC_.wvu.PrintArea" localSheetId="8" hidden="1">'Table F.6'!$A$1:$N$73</definedName>
    <definedName name="Z_9758C19F_17C8_4994_AB64_2544F567CDAC_.wvu.PrintArea" localSheetId="9" hidden="1">'Table F.7'!$A$1:$I$72</definedName>
    <definedName name="Z_9758C19F_17C8_4994_AB64_2544F567CDAC_.wvu.PrintArea" localSheetId="10" hidden="1">'Table F.8'!$A$1:$H$38</definedName>
    <definedName name="Z_9758C19F_17C8_4994_AB64_2544F567CDAC_.wvu.PrintArea" localSheetId="11" hidden="1">'Table F.9'!$A$1:$H$38</definedName>
    <definedName name="Z_A0CDEF39_C1D9_46EF_9F23_37BDBA647367_.wvu.PrintArea" localSheetId="2" hidden="1">' Table F.3'!$A$1:$I$63</definedName>
    <definedName name="Z_A0CDEF39_C1D9_46EF_9F23_37BDBA647367_.wvu.PrintArea" localSheetId="0" hidden="1">'Table F.1'!$A$1:$P$63</definedName>
    <definedName name="Z_A0CDEF39_C1D9_46EF_9F23_37BDBA647367_.wvu.PrintArea" localSheetId="12" hidden="1">'Table F.10'!$A$1:$H$37</definedName>
    <definedName name="Z_A0CDEF39_C1D9_46EF_9F23_37BDBA647367_.wvu.PrintArea" localSheetId="13" hidden="1">'Table F.11'!$A$1:$J$65</definedName>
    <definedName name="Z_A0CDEF39_C1D9_46EF_9F23_37BDBA647367_.wvu.PrintArea" localSheetId="14" hidden="1">'Table F.11.1'!$A$1:$I$64</definedName>
    <definedName name="Z_A0CDEF39_C1D9_46EF_9F23_37BDBA647367_.wvu.PrintArea" localSheetId="1" hidden="1">'Table F.2 '!$A$1:$N$72</definedName>
    <definedName name="Z_A0CDEF39_C1D9_46EF_9F23_37BDBA647367_.wvu.PrintArea" localSheetId="4" hidden="1">'Table F.5'!$A$1:$AR$33</definedName>
    <definedName name="Z_A0CDEF39_C1D9_46EF_9F23_37BDBA647367_.wvu.PrintArea" localSheetId="7" hidden="1">'Table F.5.3'!$A$1:$AA$25</definedName>
    <definedName name="Z_A0CDEF39_C1D9_46EF_9F23_37BDBA647367_.wvu.PrintArea" localSheetId="8" hidden="1">'Table F.6'!$A$1:$N$73</definedName>
    <definedName name="Z_A0CDEF39_C1D9_46EF_9F23_37BDBA647367_.wvu.PrintArea" localSheetId="9" hidden="1">'Table F.7'!$A$1:$I$72</definedName>
    <definedName name="Z_A0CDEF39_C1D9_46EF_9F23_37BDBA647367_.wvu.PrintArea" localSheetId="10" hidden="1">'Table F.8'!$A$1:$H$37</definedName>
    <definedName name="Z_A0CDEF39_C1D9_46EF_9F23_37BDBA647367_.wvu.PrintArea" localSheetId="11" hidden="1">'Table F.9'!$A$1:$H$37</definedName>
    <definedName name="Z_A661CDB9_E548_449D_9B1F_818C0586C1FA_.wvu.PrintArea" localSheetId="2" hidden="1">' Table F.3'!$A$1:$I$63</definedName>
    <definedName name="Z_A661CDB9_E548_449D_9B1F_818C0586C1FA_.wvu.PrintArea" localSheetId="0" hidden="1">'Table F.1'!$A$1:$P$63</definedName>
    <definedName name="Z_A661CDB9_E548_449D_9B1F_818C0586C1FA_.wvu.PrintArea" localSheetId="12" hidden="1">'Table F.10'!$A$1:$H$37</definedName>
    <definedName name="Z_A661CDB9_E548_449D_9B1F_818C0586C1FA_.wvu.PrintArea" localSheetId="13" hidden="1">'Table F.11'!$A$1:$J$65</definedName>
    <definedName name="Z_A661CDB9_E548_449D_9B1F_818C0586C1FA_.wvu.PrintArea" localSheetId="14" hidden="1">'Table F.11.1'!$A$1:$I$64</definedName>
    <definedName name="Z_A661CDB9_E548_449D_9B1F_818C0586C1FA_.wvu.PrintArea" localSheetId="1" hidden="1">'Table F.2 '!$A$1:$N$72</definedName>
    <definedName name="Z_A661CDB9_E548_449D_9B1F_818C0586C1FA_.wvu.PrintArea" localSheetId="4" hidden="1">'Table F.5'!$A$1:$AR$33</definedName>
    <definedName name="Z_A661CDB9_E548_449D_9B1F_818C0586C1FA_.wvu.PrintArea" localSheetId="7" hidden="1">'Table F.5.3'!$A$1:$AA$25</definedName>
    <definedName name="Z_A661CDB9_E548_449D_9B1F_818C0586C1FA_.wvu.PrintArea" localSheetId="8" hidden="1">'Table F.6'!$A$1:$N$73</definedName>
    <definedName name="Z_A661CDB9_E548_449D_9B1F_818C0586C1FA_.wvu.PrintArea" localSheetId="9" hidden="1">'Table F.7'!$A$1:$I$72</definedName>
    <definedName name="Z_A661CDB9_E548_449D_9B1F_818C0586C1FA_.wvu.PrintArea" localSheetId="10" hidden="1">'Table F.8'!$A$1:$H$37</definedName>
    <definedName name="Z_A661CDB9_E548_449D_9B1F_818C0586C1FA_.wvu.PrintArea" localSheetId="11" hidden="1">'Table F.9'!$A$1:$H$37</definedName>
    <definedName name="Z_A661CDB9_E548_449D_9B1F_818C0586C1FA_.wvu.Rows" localSheetId="5" hidden="1">'Table F.5.1'!#REF!</definedName>
    <definedName name="Z_B9779E5F_F522_4CCF_ABB4_CD42863250F0_.wvu.PrintArea" localSheetId="0" hidden="1">'Table F.1'!$A$1:$P$63</definedName>
    <definedName name="Z_B9779E5F_F522_4CCF_ABB4_CD42863250F0_.wvu.PrintArea" localSheetId="12" hidden="1">'Table F.10'!$A$1:$H$37</definedName>
    <definedName name="Z_B9779E5F_F522_4CCF_ABB4_CD42863250F0_.wvu.PrintArea" localSheetId="13" hidden="1">'Table F.11'!$A$1:$J$65</definedName>
    <definedName name="Z_B9779E5F_F522_4CCF_ABB4_CD42863250F0_.wvu.PrintArea" localSheetId="14" hidden="1">'Table F.11.1'!$H:$I</definedName>
    <definedName name="Z_B9779E5F_F522_4CCF_ABB4_CD42863250F0_.wvu.PrintArea" localSheetId="1" hidden="1">'Table F.2 '!$A$1:$N$72</definedName>
    <definedName name="Z_B9779E5F_F522_4CCF_ABB4_CD42863250F0_.wvu.PrintArea" localSheetId="4" hidden="1">'Table F.5'!$A$1:$AR$33</definedName>
    <definedName name="Z_B9779E5F_F522_4CCF_ABB4_CD42863250F0_.wvu.PrintArea" localSheetId="7" hidden="1">'Table F.5.3'!$A$1:$AD$26</definedName>
    <definedName name="Z_B9779E5F_F522_4CCF_ABB4_CD42863250F0_.wvu.PrintArea" localSheetId="8" hidden="1">'Table F.6'!$A$1:$N$73</definedName>
    <definedName name="Z_B9779E5F_F522_4CCF_ABB4_CD42863250F0_.wvu.PrintArea" localSheetId="9" hidden="1">'Table F.7'!$A$1:$I$72</definedName>
    <definedName name="Z_B9779E5F_F522_4CCF_ABB4_CD42863250F0_.wvu.PrintArea" localSheetId="10" hidden="1">'Table F.8'!$A$1:$H$37</definedName>
    <definedName name="Z_B9779E5F_F522_4CCF_ABB4_CD42863250F0_.wvu.PrintArea" localSheetId="11" hidden="1">'Table F.9'!$A$1:$H$38</definedName>
    <definedName name="Z_BCE7549A_454A_4A8A_98C7_4BDEDB358CFF_.wvu.PrintArea" localSheetId="2" hidden="1">' Table F.3'!$A$1:$I$63</definedName>
    <definedName name="Z_BCE7549A_454A_4A8A_98C7_4BDEDB358CFF_.wvu.PrintArea" localSheetId="0" hidden="1">'Table F.1'!$A$1:$P$63</definedName>
    <definedName name="Z_BCE7549A_454A_4A8A_98C7_4BDEDB358CFF_.wvu.PrintArea" localSheetId="12" hidden="1">'Table F.10'!$A$1:$H$37</definedName>
    <definedName name="Z_BCE7549A_454A_4A8A_98C7_4BDEDB358CFF_.wvu.PrintArea" localSheetId="13" hidden="1">'Table F.11'!$A$1:$J$65</definedName>
    <definedName name="Z_BCE7549A_454A_4A8A_98C7_4BDEDB358CFF_.wvu.PrintArea" localSheetId="14" hidden="1">'Table F.11.1'!$H:$I</definedName>
    <definedName name="Z_BCE7549A_454A_4A8A_98C7_4BDEDB358CFF_.wvu.PrintArea" localSheetId="1" hidden="1">'Table F.2 '!$A$1:$N$72</definedName>
    <definedName name="Z_BCE7549A_454A_4A8A_98C7_4BDEDB358CFF_.wvu.PrintArea" localSheetId="4" hidden="1">'Table F.5'!$A$1:$AR$33</definedName>
    <definedName name="Z_BCE7549A_454A_4A8A_98C7_4BDEDB358CFF_.wvu.PrintArea" localSheetId="7" hidden="1">'Table F.5.3'!$A$1:$AD$26</definedName>
    <definedName name="Z_BCE7549A_454A_4A8A_98C7_4BDEDB358CFF_.wvu.PrintArea" localSheetId="8" hidden="1">'Table F.6'!$A$1:$N$73</definedName>
    <definedName name="Z_BCE7549A_454A_4A8A_98C7_4BDEDB358CFF_.wvu.PrintArea" localSheetId="9" hidden="1">'Table F.7'!$A$1:$I$72</definedName>
    <definedName name="Z_BCE7549A_454A_4A8A_98C7_4BDEDB358CFF_.wvu.PrintArea" localSheetId="10" hidden="1">'Table F.8'!$A$1:$H$37</definedName>
    <definedName name="Z_BCE7549A_454A_4A8A_98C7_4BDEDB358CFF_.wvu.PrintArea" localSheetId="11" hidden="1">'Table F.9'!$A$1:$H$38</definedName>
    <definedName name="Z_CAA7D209_B0AE_461A_870B_4AEAF26B6763_.wvu.PrintArea" localSheetId="2" hidden="1">' Table F.3'!$A$1:$I$63</definedName>
    <definedName name="Z_CAA7D209_B0AE_461A_870B_4AEAF26B6763_.wvu.PrintArea" localSheetId="0" hidden="1">'Table F.1'!$A$1:$P$63</definedName>
    <definedName name="Z_CAA7D209_B0AE_461A_870B_4AEAF26B6763_.wvu.PrintArea" localSheetId="12" hidden="1">'Table F.10'!$A$1:$H$37</definedName>
    <definedName name="Z_CAA7D209_B0AE_461A_870B_4AEAF26B6763_.wvu.PrintArea" localSheetId="13" hidden="1">'Table F.11'!$A$1:$J$65</definedName>
    <definedName name="Z_CAA7D209_B0AE_461A_870B_4AEAF26B6763_.wvu.PrintArea" localSheetId="14" hidden="1">'Table F.11.1'!$H:$I</definedName>
    <definedName name="Z_CAA7D209_B0AE_461A_870B_4AEAF26B6763_.wvu.PrintArea" localSheetId="1" hidden="1">'Table F.2 '!$A$1:$N$72</definedName>
    <definedName name="Z_CAA7D209_B0AE_461A_870B_4AEAF26B6763_.wvu.PrintArea" localSheetId="4" hidden="1">'Table F.5'!$A$1:$AR$33</definedName>
    <definedName name="Z_CAA7D209_B0AE_461A_870B_4AEAF26B6763_.wvu.PrintArea" localSheetId="7" hidden="1">'Table F.5.3'!$A$1:$AA$25</definedName>
    <definedName name="Z_CAA7D209_B0AE_461A_870B_4AEAF26B6763_.wvu.PrintArea" localSheetId="8" hidden="1">'Table F.6'!$A$1:$N$73</definedName>
    <definedName name="Z_CAA7D209_B0AE_461A_870B_4AEAF26B6763_.wvu.PrintArea" localSheetId="9" hidden="1">'Table F.7'!$A$1:$I$72</definedName>
    <definedName name="Z_CAA7D209_B0AE_461A_870B_4AEAF26B6763_.wvu.PrintArea" localSheetId="10" hidden="1">'Table F.8'!$A$1:$H$37</definedName>
    <definedName name="Z_CAA7D209_B0AE_461A_870B_4AEAF26B6763_.wvu.PrintArea" localSheetId="11" hidden="1">'Table F.9'!$A$1:$H$37</definedName>
    <definedName name="Z_CAA7D209_B0AE_461A_870B_4AEAF26B6763_.wvu.Rows" localSheetId="5" hidden="1">'Table F.5.1'!#REF!</definedName>
    <definedName name="Z_D3FE92BD_39BB_4D6C_950E_40B1D101AEA4_.wvu.PrintArea" localSheetId="2" hidden="1">' Table F.3'!$A$1:$I$63</definedName>
    <definedName name="Z_D3FE92BD_39BB_4D6C_950E_40B1D101AEA4_.wvu.PrintArea" localSheetId="0" hidden="1">'Table F.1'!$A$1:$P$63</definedName>
    <definedName name="Z_D3FE92BD_39BB_4D6C_950E_40B1D101AEA4_.wvu.PrintArea" localSheetId="12" hidden="1">'Table F.10'!$A$1:$H$37</definedName>
    <definedName name="Z_D3FE92BD_39BB_4D6C_950E_40B1D101AEA4_.wvu.PrintArea" localSheetId="13" hidden="1">'Table F.11'!$A$1:$J$65</definedName>
    <definedName name="Z_D3FE92BD_39BB_4D6C_950E_40B1D101AEA4_.wvu.PrintArea" localSheetId="14" hidden="1">'Table F.11.1'!$H:$I</definedName>
    <definedName name="Z_D3FE92BD_39BB_4D6C_950E_40B1D101AEA4_.wvu.PrintArea" localSheetId="1" hidden="1">'Table F.2 '!$A$1:$N$72</definedName>
    <definedName name="Z_D3FE92BD_39BB_4D6C_950E_40B1D101AEA4_.wvu.PrintArea" localSheetId="4" hidden="1">'Table F.5'!$A$1:$AR$33</definedName>
    <definedName name="Z_D3FE92BD_39BB_4D6C_950E_40B1D101AEA4_.wvu.PrintArea" localSheetId="7" hidden="1">'Table F.5.3'!$A$1:$AD$26</definedName>
    <definedName name="Z_D3FE92BD_39BB_4D6C_950E_40B1D101AEA4_.wvu.PrintArea" localSheetId="8" hidden="1">'Table F.6'!$A$1:$N$73</definedName>
    <definedName name="Z_D3FE92BD_39BB_4D6C_950E_40B1D101AEA4_.wvu.PrintArea" localSheetId="9" hidden="1">'Table F.7'!$A$1:$I$72</definedName>
    <definedName name="Z_D3FE92BD_39BB_4D6C_950E_40B1D101AEA4_.wvu.PrintArea" localSheetId="10" hidden="1">'Table F.8'!$A$1:$H$37</definedName>
    <definedName name="Z_D3FE92BD_39BB_4D6C_950E_40B1D101AEA4_.wvu.PrintArea" localSheetId="11" hidden="1">'Table F.9'!$A$1:$H$38</definedName>
    <definedName name="Z_D3FE92BD_39BB_4D6C_950E_40B1D101AEA4_.wvu.Rows" localSheetId="17" hidden="1">'Table F.14'!$2:$5</definedName>
    <definedName name="Z_EC71CB39_D667_4A5D_BE69_0A89C6A3EC0A_.wvu.PrintArea" localSheetId="0" hidden="1">'Table F.1'!$A$1:$P$63</definedName>
    <definedName name="Z_EC71CB39_D667_4A5D_BE69_0A89C6A3EC0A_.wvu.PrintArea" localSheetId="12" hidden="1">'Table F.10'!$A$1:$H$37</definedName>
    <definedName name="Z_EC71CB39_D667_4A5D_BE69_0A89C6A3EC0A_.wvu.PrintArea" localSheetId="13" hidden="1">'Table F.11'!$A$1:$J$65</definedName>
    <definedName name="Z_EC71CB39_D667_4A5D_BE69_0A89C6A3EC0A_.wvu.PrintArea" localSheetId="14" hidden="1">'Table F.11.1'!$H:$I</definedName>
    <definedName name="Z_EC71CB39_D667_4A5D_BE69_0A89C6A3EC0A_.wvu.PrintArea" localSheetId="1" hidden="1">'Table F.2 '!$A$1:$N$72</definedName>
    <definedName name="Z_EC71CB39_D667_4A5D_BE69_0A89C6A3EC0A_.wvu.PrintArea" localSheetId="4" hidden="1">'Table F.5'!$A$1:$AR$33</definedName>
    <definedName name="Z_EC71CB39_D667_4A5D_BE69_0A89C6A3EC0A_.wvu.PrintArea" localSheetId="7" hidden="1">'Table F.5.3'!$A$1:$AA$25</definedName>
    <definedName name="Z_EC71CB39_D667_4A5D_BE69_0A89C6A3EC0A_.wvu.PrintArea" localSheetId="8" hidden="1">'Table F.6'!$A$1:$N$73</definedName>
    <definedName name="Z_EC71CB39_D667_4A5D_BE69_0A89C6A3EC0A_.wvu.PrintArea" localSheetId="9" hidden="1">'Table F.7'!$A$1:$I$72</definedName>
    <definedName name="Z_EC71CB39_D667_4A5D_BE69_0A89C6A3EC0A_.wvu.PrintArea" localSheetId="10" hidden="1">'Table F.8'!$A$1:$H$37</definedName>
    <definedName name="Z_EC71CB39_D667_4A5D_BE69_0A89C6A3EC0A_.wvu.PrintArea" localSheetId="11" hidden="1">'Table F.9'!$A$1:$H$37</definedName>
  </definedNames>
  <calcPr calcId="145621"/>
  <customWorkbookViews>
    <customWorkbookView name="Shanta Dhoray-Baig - Personal View" guid="{53F4D6EC-12E1-4DB1-BD94-F556067D5E0D}" mergeInterval="0" personalView="1" maximized="1" windowWidth="1916" windowHeight="735" tabRatio="570" activeSheetId="8"/>
    <customWorkbookView name="Anna Lee Ali - Personal View" guid="{4023BE0E-4055-4CAE-B9C2-5A3227F33CD4}" mergeInterval="0" personalView="1" maximized="1" windowWidth="1680" windowHeight="825" tabRatio="569" activeSheetId="16" showComments="commIndAndComment"/>
    <customWorkbookView name="Johanna Sambrano - Personal View" guid="{B9779E5F-F522-4CCF-ABB4-CD42863250F0}" mergeInterval="0" personalView="1" maximized="1" windowWidth="1676" windowHeight="825" tabRatio="569" activeSheetId="7"/>
    <customWorkbookView name="cdilbar - Personal View" guid="{92830C0B-A680-4516-A5D7-117828B4895A}" mergeInterval="0" personalView="1" maximized="1" windowWidth="1680" windowHeight="804" tabRatio="569" activeSheetId="2" showComments="commIndAndComment"/>
    <customWorkbookView name="Sherry-Ann Persad - Personal View" guid="{5701D505-5BA0-4D96-A5DF-8DCBA1041FD5}" mergeInterval="0" personalView="1" maximized="1" windowWidth="1680" windowHeight="752" tabRatio="570" activeSheetId="13"/>
    <customWorkbookView name="Wendy-Ann Thomas - Personal View" guid="{4A29F804-EA6B-4024-99BC-976477754372}" mergeInterval="0" personalView="1" xWindow="-1" yWindow="35" windowWidth="1676" windowHeight="339" tabRatio="593" activeSheetId="3"/>
    <customWorkbookView name="crneptune - Personal View" guid="{81E9E895-8097-47A0-8CEF-38F337CB42F5}" mergeInterval="0" personalView="1" maximized="1" xWindow="1" yWindow="1" windowWidth="1676" windowHeight="787" tabRatio="570" activeSheetId="16"/>
    <customWorkbookView name="aguy - Personal View" guid="{5B0973C1-612D-4EF0-8403-D5E17CCF2862}" mergeInterval="0" personalView="1" maximized="1" xWindow="1" yWindow="1" windowWidth="1276" windowHeight="537" tabRatio="570" activeSheetId="14"/>
    <customWorkbookView name="jgroome - Personal View" guid="{A661CDB9-E548-449D-9B1F-818C0586C1FA}" mergeInterval="0" personalView="1" maximized="1" xWindow="1" yWindow="1" windowWidth="1676" windowHeight="754" tabRatio="570" activeSheetId="6"/>
    <customWorkbookView name="sdhoray - Personal View" guid="{CAA7D209-B0AE-461A-870B-4AEAF26B6763}" mergeInterval="0" personalView="1" maximized="1" xWindow="1" yWindow="1" windowWidth="1676" windowHeight="787" tabRatio="570" activeSheetId="16"/>
    <customWorkbookView name="Sean Reid - Personal View" guid="{13432D8E-FBC6-4230-A66E-1E41DE97A151}" mergeInterval="0" personalView="1" maximized="1" windowWidth="1676" windowHeight="791" tabRatio="570" activeSheetId="16"/>
    <customWorkbookView name="apilgrim - Personal View" guid="{30086DB4-D90C-4D70-9492-85B1025334FC}" mergeInterval="0" personalView="1" maximized="1" xWindow="1" yWindow="1" windowWidth="1676" windowHeight="778" tabRatio="570" activeSheetId="6"/>
    <customWorkbookView name="Shalane Lewis - Personal View" guid="{4BF1318B-7664-4522-8F8E-8760686D9B62}" mergeInterval="0" personalView="1" maximized="1" windowWidth="1626" windowHeight="694" tabRatio="570" activeSheetId="3"/>
    <customWorkbookView name="jmohess - Personal View" guid="{EC71CB39-D667-4A5D-BE69-0A89C6A3EC0A}" mergeInterval="0" personalView="1" maximized="1" xWindow="1" yWindow="1" windowWidth="1920" windowHeight="971" tabRatio="862" activeSheetId="1"/>
    <customWorkbookView name="Sarah Smith - Personal View" guid="{A0CDEF39-C1D9-46EF-9F23-37BDBA647367}" mergeInterval="0" personalView="1" maximized="1" xWindow="-8" yWindow="-8" windowWidth="1936" windowHeight="1176" tabRatio="570" activeSheetId="1"/>
    <customWorkbookView name="Rekha Sookraj - Personal View" guid="{9758C19F-17C8-4994-AB64-2544F567CDAC}" mergeInterval="0" personalView="1" maximized="1" windowWidth="1916" windowHeight="854" tabRatio="569" activeSheetId="3"/>
    <customWorkbookView name="Sherry Ann Persad - Personal View" guid="{BCE7549A-454A-4A8A-98C7-4BDEDB358CFF}" mergeInterval="0" personalView="1" maximized="1" xWindow="-8" yWindow="-8" windowWidth="1936" windowHeight="1056" tabRatio="569" activeSheetId="14"/>
    <customWorkbookView name="Leah Burnett - Personal View" guid="{3D809ADE-44C9-4D97-9F40-4632F1141EB4}" mergeInterval="0" personalView="1" maximized="1" windowWidth="1916" windowHeight="821" tabRatio="569" activeSheetId="18"/>
    <customWorkbookView name="Richard Butts - Personal View" guid="{D3FE92BD-39BB-4D6C-950E-40B1D101AEA4}" mergeInterval="0" personalView="1" xWindow="1282" yWindow="30" windowWidth="1413" windowHeight="1677" activeSheetId="1"/>
  </customWorkbookViews>
</workbook>
</file>

<file path=xl/calcChain.xml><?xml version="1.0" encoding="utf-8"?>
<calcChain xmlns="http://schemas.openxmlformats.org/spreadsheetml/2006/main">
  <c r="B19" i="8" l="1"/>
  <c r="C19" i="8"/>
  <c r="D19" i="8"/>
  <c r="E19" i="8"/>
  <c r="F19" i="8"/>
  <c r="G19" i="8"/>
  <c r="I19" i="8"/>
  <c r="H19" i="8"/>
  <c r="H12" i="11"/>
  <c r="B17" i="11"/>
  <c r="B16" i="11"/>
</calcChain>
</file>

<file path=xl/connections.xml><?xml version="1.0" encoding="utf-8"?>
<connections xmlns="http://schemas.openxmlformats.org/spreadsheetml/2006/main">
  <connection id="1" name="page 70" type="6" refreshedVersion="3" background="1" saveData="1">
    <textPr codePage="437" sourceFile="C:\Documents and Settings\nbrown\Desktop\page 70.txt" tab="0" space="1" consecutive="1" qualifier="none">
      <textFields count="9">
        <textField/>
        <textField/>
        <textField/>
        <textField/>
        <textField/>
        <textField/>
        <textField/>
        <textField/>
        <textField/>
      </textFields>
    </textPr>
  </connection>
  <connection id="2" name="page 71" type="6" refreshedVersion="3" background="1" saveData="1">
    <textPr sourceFile="C:\Documents and Settings\nbrown\Desktop\page 71.txt" tab="0" space="1" consecutive="1" qualifier="none">
      <textFields count="5">
        <textField/>
        <textField/>
        <textField/>
        <textField/>
        <textField/>
      </textFields>
    </textPr>
  </connection>
  <connection id="3" name="page 72" type="6" refreshedVersion="3" background="1" saveData="1">
    <textPr sourceFile="C:\Documents and Settings\nbrown\Desktop\page 72.txt" tab="0" space="1" consecutive="1" qualifier="none">
      <textFields count="8">
        <textField/>
        <textField/>
        <textField/>
        <textField/>
        <textField/>
        <textField/>
        <textField/>
        <textField/>
      </textFields>
    </textPr>
  </connection>
  <connection id="4" name="page 73" type="6" refreshedVersion="3" background="1" saveData="1">
    <textPr codePage="437" sourceFile="C:\Documents and Settings\nbrown\Desktop\page 73.txt" tab="0" space="1" consecutive="1" qualifier="none">
      <textFields count="10">
        <textField/>
        <textField/>
        <textField/>
        <textField/>
        <textField/>
        <textField/>
        <textField/>
        <textField/>
        <textField/>
        <textField/>
      </textFields>
    </textPr>
  </connection>
  <connection id="5" name="page 74" type="6" refreshedVersion="3" background="1" saveData="1">
    <textPr sourceFile="C:\Documents and Settings\nbrown\Desktop\page 74.txt" tab="0" space="1" consecutive="1" qualifier="none">
      <textFields count="10">
        <textField/>
        <textField/>
        <textField/>
        <textField/>
        <textField/>
        <textField/>
        <textField/>
        <textField/>
        <textField/>
        <textField/>
      </textFields>
    </textPr>
  </connection>
  <connection id="6" name="page 78" type="6" refreshedVersion="3" background="1" saveData="1">
    <textPr sourceFile="C:\Documents and Settings\nbrown\Desktop\page 78.txt" tab="0" space="1" consecutive="1" qualifier="none">
      <textFields count="13">
        <textField/>
        <textField/>
        <textField/>
        <textField/>
        <textField/>
        <textField/>
        <textField/>
        <textField/>
        <textField/>
        <textField/>
        <textField/>
        <textField/>
        <textField/>
      </textFields>
    </textPr>
  </connection>
  <connection id="7" name="page 80" type="6" refreshedVersion="3" background="1" saveData="1">
    <textPr codePage="437" sourceFile="C:\Documents and Settings\nbrown\Desktop\page 80.txt" tab="0" space="1" consecutive="1" qualifier="none">
      <textFields count="13">
        <textField/>
        <textField/>
        <textField/>
        <textField/>
        <textField/>
        <textField/>
        <textField/>
        <textField/>
        <textField/>
        <textField/>
        <textField/>
        <textField/>
        <textField/>
      </textFields>
    </textPr>
  </connection>
  <connection id="8" name="page 82" type="6" refreshedVersion="3" background="1" saveData="1">
    <textPr codePage="437" sourceFile="C:\Documents and Settings\nbrown\Desktop\page 82.txt" tab="0" space="1" consecutive="1" qualifier="none">
      <textFields count="9">
        <textField/>
        <textField/>
        <textField/>
        <textField/>
        <textField/>
        <textField/>
        <textField/>
        <textField/>
        <textField/>
      </textFields>
    </textPr>
  </connection>
  <connection id="9" name="page 83" type="6" refreshedVersion="3" background="1" saveData="1">
    <textPr codePage="437" sourceFile="C:\Documents and Settings\nbrown\Desktop\page 83.txt" tab="0" space="1" consecutive="1" qualifier="none">
      <textFields count="7">
        <textField/>
        <textField/>
        <textField/>
        <textField/>
        <textField/>
        <textField/>
        <textField/>
      </textFields>
    </textPr>
  </connection>
  <connection id="10" name="page 84" type="6" refreshedVersion="3" background="1" saveData="1">
    <textPr codePage="437" sourceFile="C:\Documents and Settings\nbrown\Desktop\page 84.txt" tab="0" space="1" consecutive="1" qualifier="none">
      <textFields count="2">
        <textField/>
        <textField/>
      </textFields>
    </textPr>
  </connection>
  <connection id="11" name="page 85" type="6" refreshedVersion="3" background="1" saveData="1">
    <textPr codePage="437" sourceFile="C:\Documents and Settings\nbrown\Desktop\page 85.txt" space="1" consecutive="1" qualifier="none">
      <textFields count="12">
        <textField/>
        <textField/>
        <textField/>
        <textField/>
        <textField/>
        <textField/>
        <textField/>
        <textField/>
        <textField/>
        <textField/>
        <textField/>
        <textField/>
      </textFields>
    </textPr>
  </connection>
  <connection id="12" name="page 86" type="6" refreshedVersion="3" background="1" saveData="1">
    <textPr codePage="437" sourceFile="C:\Documents and Settings\nbrown\Desktop\page 86.txt" tab="0" space="1" consecutive="1" qualifier="none">
      <textFields count="13">
        <textField/>
        <textField/>
        <textField/>
        <textField/>
        <textField/>
        <textField/>
        <textField/>
        <textField/>
        <textField/>
        <textField/>
        <textField/>
        <textField/>
        <textField/>
      </textFields>
    </textPr>
  </connection>
  <connection id="13" name="page 88" type="6" refreshedVersion="3" background="1" saveData="1">
    <textPr sourceFile="C:\Documents and Settings\nbrown\Desktop\page 88.txt" tab="0" space="1" consecutive="1" qualifier="none">
      <textFields count="3">
        <textField/>
        <textField/>
        <textField/>
      </textFields>
    </textPr>
  </connection>
  <connection id="14" name="page 90" type="6" refreshedVersion="3" background="1" saveData="1">
    <textPr sourceFile="C:\Documents and Settings\nbrown\Desktop\page 90.txt" tab="0" space="1" consecutive="1" qualifier="none">
      <textFields count="5">
        <textField/>
        <textField/>
        <textField/>
        <textField/>
        <textField/>
      </textFields>
    </textPr>
  </connection>
</connections>
</file>

<file path=xl/sharedStrings.xml><?xml version="1.0" encoding="utf-8"?>
<sst xmlns="http://schemas.openxmlformats.org/spreadsheetml/2006/main" count="2455" uniqueCount="627">
  <si>
    <t>ASSETS</t>
  </si>
  <si>
    <t>LIABILITIES</t>
  </si>
  <si>
    <t>Total</t>
  </si>
  <si>
    <t>Central Bank</t>
  </si>
  <si>
    <t>Commercial Banks</t>
  </si>
  <si>
    <t>Public Sector</t>
  </si>
  <si>
    <t>Private Sector</t>
  </si>
  <si>
    <t>Other Items (Net)</t>
  </si>
  <si>
    <t>Foreign Assets (Net)</t>
  </si>
  <si>
    <t>Money Supply M-1A</t>
  </si>
  <si>
    <t>Quasi Money</t>
  </si>
  <si>
    <t>SUMMARY OF ASSETS AND LIABILITIES OF THE BANKING SYSTEM</t>
  </si>
  <si>
    <t>MONEY SUPPLY - BANKING SYSTEM</t>
  </si>
  <si>
    <t>Total Assets</t>
  </si>
  <si>
    <t>External Assets</t>
  </si>
  <si>
    <t>Other Assets</t>
  </si>
  <si>
    <t>Currency in Circulation</t>
  </si>
  <si>
    <t>Other Liabilities and Reserves</t>
  </si>
  <si>
    <t>Deposits at Central Bank</t>
  </si>
  <si>
    <t>SUMMARY OF ASSETS AND LIABILITIES - CENTRAL BANK</t>
  </si>
  <si>
    <t>Investments</t>
  </si>
  <si>
    <t>Capital</t>
  </si>
  <si>
    <t>Due from Banks</t>
  </si>
  <si>
    <t>Foreign Currency Loans</t>
  </si>
  <si>
    <t>Foreign Currency Deposits</t>
  </si>
  <si>
    <t>Due to Financial Institutions</t>
  </si>
  <si>
    <t>Other Liabilities</t>
  </si>
  <si>
    <t>SUMMARY OF FOREIGN CURRENCY ASSETS AND LIABILITIES - COMMERCIAL BANKS</t>
  </si>
  <si>
    <t>TOTAL</t>
  </si>
  <si>
    <t>Services</t>
  </si>
  <si>
    <t>CONSUMERS</t>
  </si>
  <si>
    <t>Travel</t>
  </si>
  <si>
    <t>PUBLIC SECTOR</t>
  </si>
  <si>
    <t>PRIVATE SECTOR</t>
  </si>
  <si>
    <t>Bridging Finance</t>
  </si>
  <si>
    <t>Purchase of Financial Assets</t>
  </si>
  <si>
    <t xml:space="preserve">    Private Financial Institutions</t>
  </si>
  <si>
    <t xml:space="preserve">    Manufacturing</t>
  </si>
  <si>
    <t xml:space="preserve">    Construction</t>
  </si>
  <si>
    <t xml:space="preserve">    Agriculture</t>
  </si>
  <si>
    <t xml:space="preserve">    Bridging Finance</t>
  </si>
  <si>
    <t xml:space="preserve">    Travel</t>
  </si>
  <si>
    <t xml:space="preserve">    Purchase of Financial Assets</t>
  </si>
  <si>
    <t xml:space="preserve">    Private Motor Vehicles</t>
  </si>
  <si>
    <t>Production</t>
  </si>
  <si>
    <t>Leasing</t>
  </si>
  <si>
    <t xml:space="preserve">    Food, Drink and Tobacco</t>
  </si>
  <si>
    <t>Real Estate Mortgage Loans</t>
  </si>
  <si>
    <t xml:space="preserve">    Printing, Publishing, Paper Converters</t>
  </si>
  <si>
    <t xml:space="preserve">    Chemicals and Non-Metallic Materials</t>
  </si>
  <si>
    <t xml:space="preserve">    Assembly Type and Related Industries</t>
  </si>
  <si>
    <t xml:space="preserve">    Transport, Storage and Communication</t>
  </si>
  <si>
    <t xml:space="preserve">    Finance, Insurance and Real Estate</t>
  </si>
  <si>
    <t>Education</t>
  </si>
  <si>
    <t>Medical</t>
  </si>
  <si>
    <t>Re-financing</t>
  </si>
  <si>
    <t>Land and Real Estate</t>
  </si>
  <si>
    <t>Home Improvement/Renovation</t>
  </si>
  <si>
    <t>Motor Vehicles</t>
  </si>
  <si>
    <t>Insurance and Repairs to Motor Vehicles</t>
  </si>
  <si>
    <t>Insurance and Professional Services</t>
  </si>
  <si>
    <t>Consolidation of Debts</t>
  </si>
  <si>
    <t>Other Purposes</t>
  </si>
  <si>
    <t>Special</t>
  </si>
  <si>
    <t>Interest Bearing</t>
  </si>
  <si>
    <t>Ordinary &amp; Cheque</t>
  </si>
  <si>
    <t>Call Deposits</t>
  </si>
  <si>
    <t>Over 1 year</t>
  </si>
  <si>
    <t>Total Deposits</t>
  </si>
  <si>
    <t>Time Deposits</t>
  </si>
  <si>
    <t>&gt; 6 mths 1 year</t>
  </si>
  <si>
    <t>COMMERCIAL BANKS - TOTAL DEPOSITS BY TYPE</t>
  </si>
  <si>
    <t>Consumers</t>
  </si>
  <si>
    <t>State-Owned Financial Institutions</t>
  </si>
  <si>
    <t>Private Financial Institutions</t>
  </si>
  <si>
    <t>Incorporated Businesses</t>
  </si>
  <si>
    <t>Unincorporated Businesses</t>
  </si>
  <si>
    <t>COMMERCIAL BANKS - TOTAL DEPOSITS BY SECTOR</t>
  </si>
  <si>
    <t>Range</t>
  </si>
  <si>
    <t>Median</t>
  </si>
  <si>
    <t>Bank Rate</t>
  </si>
  <si>
    <t>Special Deposits</t>
  </si>
  <si>
    <t>Repo Rate</t>
  </si>
  <si>
    <t>Mortgage Rate</t>
  </si>
  <si>
    <t>Prime Loan Rate</t>
  </si>
  <si>
    <t>Real Estate</t>
  </si>
  <si>
    <t>Savings Deposit Rate</t>
  </si>
  <si>
    <t>COMMERCIAL BANKS</t>
  </si>
  <si>
    <t>SELECTED INTEREST RATES</t>
  </si>
  <si>
    <t>7.50 - 8.00</t>
  </si>
  <si>
    <t>7.50 - 7.75</t>
  </si>
  <si>
    <t>7.25 - 7.75</t>
  </si>
  <si>
    <t>7.00 - 7.50</t>
  </si>
  <si>
    <t>6.25 - 7.50</t>
  </si>
  <si>
    <t>8.25 - 10.00</t>
  </si>
  <si>
    <t>8.75 - 9.50</t>
  </si>
  <si>
    <t>8.25 - 9.00</t>
  </si>
  <si>
    <t>7.75 - 9.00</t>
  </si>
  <si>
    <t>8.25 - 11.00</t>
  </si>
  <si>
    <t>9.00 - 10.25</t>
  </si>
  <si>
    <t>10.50 - 15.00</t>
  </si>
  <si>
    <t>11.00 - 15.00</t>
  </si>
  <si>
    <t>12.00 - 15.00</t>
  </si>
  <si>
    <t>10.00 - 13.50</t>
  </si>
  <si>
    <t>11.50 - 12.00</t>
  </si>
  <si>
    <t>11.50 - 13.50</t>
  </si>
  <si>
    <t>12.75 - 14.00</t>
  </si>
  <si>
    <t>12.75 - 13.50</t>
  </si>
  <si>
    <t>12.75 - 15.00</t>
  </si>
  <si>
    <t>14.50 - 16.50</t>
  </si>
  <si>
    <t>15.00 - 16.50</t>
  </si>
  <si>
    <t>15.50 - 17.00</t>
  </si>
  <si>
    <t>14.00 - 16.50</t>
  </si>
  <si>
    <t>14.00 - 17.50</t>
  </si>
  <si>
    <t>15.00 - 17.50</t>
  </si>
  <si>
    <t>15.00 - 18.00</t>
  </si>
  <si>
    <t>16.50 - 17.00</t>
  </si>
  <si>
    <t>14.00 - 17.00</t>
  </si>
  <si>
    <t>11.25 - 17.00</t>
  </si>
  <si>
    <t>9.50 - 16.00</t>
  </si>
  <si>
    <t>0.50 - 3.75</t>
  </si>
  <si>
    <t>0.50 - 7.50</t>
  </si>
  <si>
    <t>3.00 - 3.50</t>
  </si>
  <si>
    <t>3.50 - 4.00</t>
  </si>
  <si>
    <t>4.00 - 5.00</t>
  </si>
  <si>
    <t>3.75 - 6.00</t>
  </si>
  <si>
    <t>3.25 - 6.00</t>
  </si>
  <si>
    <t>2.50 - 5.00</t>
  </si>
  <si>
    <t>3.00 - 5.00</t>
  </si>
  <si>
    <t>2.50 - 6.00</t>
  </si>
  <si>
    <t>2.50 - 8.00</t>
  </si>
  <si>
    <t>2.00 - 5.00</t>
  </si>
  <si>
    <t>2.00 - 4.63</t>
  </si>
  <si>
    <t>2.00 - 3.63</t>
  </si>
  <si>
    <t>2.00 - 5.50</t>
  </si>
  <si>
    <t>2.50 - 5.50</t>
  </si>
  <si>
    <t>2.00 - 5.25</t>
  </si>
  <si>
    <t>2.00 - 8.25</t>
  </si>
  <si>
    <t>2.00 - 8.50</t>
  </si>
  <si>
    <t>2.00 - 9.75</t>
  </si>
  <si>
    <t>2.00 - 9.25</t>
  </si>
  <si>
    <t>3 months</t>
  </si>
  <si>
    <t>6 months</t>
  </si>
  <si>
    <t>12 months</t>
  </si>
  <si>
    <t>1.00 - 8.75</t>
  </si>
  <si>
    <t>1.50 - 8.75</t>
  </si>
  <si>
    <t>2.50 - 9.50</t>
  </si>
  <si>
    <t>2.50 - 9.20</t>
  </si>
  <si>
    <t>3.00 - 9.75</t>
  </si>
  <si>
    <t>4.00 - 9.80</t>
  </si>
  <si>
    <t>3.50 - 12.50</t>
  </si>
  <si>
    <t>5.00 - 11.00</t>
  </si>
  <si>
    <t>5.00 - 11.50</t>
  </si>
  <si>
    <t>5.00 - 9.63</t>
  </si>
  <si>
    <t>3.50 - 10.50</t>
  </si>
  <si>
    <t>3.75 - 8.50</t>
  </si>
  <si>
    <t>4.00 - 9.50</t>
  </si>
  <si>
    <t>4.75 - 9.50</t>
  </si>
  <si>
    <t>6.00 - 9.25</t>
  </si>
  <si>
    <t>6.00 - 10.00</t>
  </si>
  <si>
    <t>4.00 - 8.00</t>
  </si>
  <si>
    <t>7.00 - 9.00</t>
  </si>
  <si>
    <t>7.50 - 9.75</t>
  </si>
  <si>
    <t>7.50 - 10.00</t>
  </si>
  <si>
    <t>6.00 - 9.00</t>
  </si>
  <si>
    <t>4.00 - 9.00</t>
  </si>
  <si>
    <t>3.50 - 7.50</t>
  </si>
  <si>
    <t>4.00 - 7.00</t>
  </si>
  <si>
    <t>3.00 - 4.00</t>
  </si>
  <si>
    <t>3.50 - 6.00</t>
  </si>
  <si>
    <t>5.00 - 6.50</t>
  </si>
  <si>
    <t>7.00 - 10.75</t>
  </si>
  <si>
    <t>4.00 - 6.00</t>
  </si>
  <si>
    <t>4.50 - 7.50</t>
  </si>
  <si>
    <t>4.75 - 5.00</t>
  </si>
  <si>
    <t>4.25 - 4.75</t>
  </si>
  <si>
    <t>3.50 - 4.50</t>
  </si>
  <si>
    <t>4.00 - 4.75</t>
  </si>
  <si>
    <t>4.75 - 5.25</t>
  </si>
  <si>
    <t>5.25 - 8.25</t>
  </si>
  <si>
    <t>4.50 - 6.50</t>
  </si>
  <si>
    <t>3.50 - 5.00</t>
  </si>
  <si>
    <t>7.75 - 10.25</t>
  </si>
  <si>
    <t>5.50 - 6.50</t>
  </si>
  <si>
    <t>4.75 - 7.00</t>
  </si>
  <si>
    <t>5.00 - 7.50</t>
  </si>
  <si>
    <t>5.00 - 9.00</t>
  </si>
  <si>
    <t>7.00 - 9.50</t>
  </si>
  <si>
    <t>8.25 - 9.75</t>
  </si>
  <si>
    <t>6.00 - 9.75</t>
  </si>
  <si>
    <t>5.50 - 9.75</t>
  </si>
  <si>
    <t>4.25 - 9.75</t>
  </si>
  <si>
    <t>4.25 - 8.75</t>
  </si>
  <si>
    <t>3.75 - 10.50</t>
  </si>
  <si>
    <t>5.63 - 10.25</t>
  </si>
  <si>
    <t>6.50 - 11.95</t>
  </si>
  <si>
    <t>5.00 - 11.25</t>
  </si>
  <si>
    <t>5.00 - 9.25</t>
  </si>
  <si>
    <t>5.00 - 10.10</t>
  </si>
  <si>
    <t>5.00 - 9.40</t>
  </si>
  <si>
    <t>4.50 - 5.25</t>
  </si>
  <si>
    <t>5.25 - 6.00</t>
  </si>
  <si>
    <t>6.00 - 7.75</t>
  </si>
  <si>
    <t>5.75 - 6.50</t>
  </si>
  <si>
    <t>4.50 - 5.50</t>
  </si>
  <si>
    <t>5.50 - 7.50</t>
  </si>
  <si>
    <t>4.50 - 6.00</t>
  </si>
  <si>
    <t>6.00 - 7.50</t>
  </si>
  <si>
    <t>6.00 - 7.00</t>
  </si>
  <si>
    <t>7.50 - 9.50</t>
  </si>
  <si>
    <t>8.00 - 10.00</t>
  </si>
  <si>
    <t>7.00 - 8.50</t>
  </si>
  <si>
    <t>7.00 - 10.50</t>
  </si>
  <si>
    <t>5.75 - 10.00</t>
  </si>
  <si>
    <t>4.50 - 9.88</t>
  </si>
  <si>
    <t>4.50 - 9.00</t>
  </si>
  <si>
    <t>4.00 - 10.50</t>
  </si>
  <si>
    <t>5.88 - 10.88</t>
  </si>
  <si>
    <t>7.00 - 12.00</t>
  </si>
  <si>
    <t>5.50 - 11.50</t>
  </si>
  <si>
    <t>5.00 - 10.00</t>
  </si>
  <si>
    <t>5.00 - 10.50</t>
  </si>
  <si>
    <t>5.00 - 10.20</t>
  </si>
  <si>
    <t>5.00 - 9.80</t>
  </si>
  <si>
    <t>Weighted Average Loan Rate</t>
  </si>
  <si>
    <t>Weighted Average Deposit Rate</t>
  </si>
  <si>
    <t xml:space="preserve">Weighted Average Loan Rate </t>
  </si>
  <si>
    <t>Instalment Loan Rate</t>
  </si>
  <si>
    <t>1-3 Years Deposit Rate</t>
  </si>
  <si>
    <t>Local Currency</t>
  </si>
  <si>
    <t>Foreign Currency</t>
  </si>
  <si>
    <t>FINANCE HOUSES / MERCHANT BANKS</t>
  </si>
  <si>
    <t>5.67 - 23.16</t>
  </si>
  <si>
    <t>6.00 - 21.00</t>
  </si>
  <si>
    <t>6.00 - 23.00</t>
  </si>
  <si>
    <t>7.00 - 21.00</t>
  </si>
  <si>
    <t>7.00 - 27.22</t>
  </si>
  <si>
    <t>7.00 - 24.50</t>
  </si>
  <si>
    <t>6.00 - 24.00</t>
  </si>
  <si>
    <t>7.00 - 16.00</t>
  </si>
  <si>
    <t>7.00 - 18.00</t>
  </si>
  <si>
    <t>8.00 - 24.00</t>
  </si>
  <si>
    <t>8.50 - 24.00</t>
  </si>
  <si>
    <t>8.50 - 25.00</t>
  </si>
  <si>
    <t>9.00 - 25.00</t>
  </si>
  <si>
    <t>8.00 - 27.00</t>
  </si>
  <si>
    <t>9.00 - 24.00</t>
  </si>
  <si>
    <t>6.00 - 20.00</t>
  </si>
  <si>
    <t>7.00 - 15.00</t>
  </si>
  <si>
    <t>8.00 - 20.00</t>
  </si>
  <si>
    <t>8.50 - 18.00</t>
  </si>
  <si>
    <t>5.00 - 18.00</t>
  </si>
  <si>
    <t>8.00 - 18.00</t>
  </si>
  <si>
    <t>8.00 - 13.00</t>
  </si>
  <si>
    <t>6.00 - 12.00</t>
  </si>
  <si>
    <t>6.00 - 13.00</t>
  </si>
  <si>
    <t>4.25 - 15.00</t>
  </si>
  <si>
    <t>7.00 - 14.50</t>
  </si>
  <si>
    <t>7.35 - 12.75</t>
  </si>
  <si>
    <t>7.75 - 12.00</t>
  </si>
  <si>
    <t>Commercial Mortgage Loan Rate</t>
  </si>
  <si>
    <t>Residential Mortgage Loan Rate</t>
  </si>
  <si>
    <t>TRUST &amp; MORTGAGE COMPANIES</t>
  </si>
  <si>
    <t>6.00 - 11.75</t>
  </si>
  <si>
    <t>7.00 - 13.00</t>
  </si>
  <si>
    <t>7.00 - 13.50</t>
  </si>
  <si>
    <t>7.00 - 11.75</t>
  </si>
  <si>
    <t>6.00 - 10.75</t>
  </si>
  <si>
    <t>9.50 - 11.00</t>
  </si>
  <si>
    <t>7.50 - 11.00</t>
  </si>
  <si>
    <t>8.50 - 12.50</t>
  </si>
  <si>
    <t>7.50 - 13.00</t>
  </si>
  <si>
    <t>7.50 - 12.00</t>
  </si>
  <si>
    <t>11.00 - 13.00</t>
  </si>
  <si>
    <t>12.50 - 15.00</t>
  </si>
  <si>
    <t>13.00 - 16.00</t>
  </si>
  <si>
    <t>12.00 - 16.00</t>
  </si>
  <si>
    <t>14.50 - 17.00</t>
  </si>
  <si>
    <t>13.00 - 14.50</t>
  </si>
  <si>
    <t>10.00 - 16.00</t>
  </si>
  <si>
    <t>11.00 - 14.50</t>
  </si>
  <si>
    <t>9.50 -15.00</t>
  </si>
  <si>
    <t>9.50 - 15.00</t>
  </si>
  <si>
    <t>8.00 - 16.00</t>
  </si>
  <si>
    <t>8.00 - 17.00</t>
  </si>
  <si>
    <t>5.00 - 15.00</t>
  </si>
  <si>
    <t>6.00 - 16.00</t>
  </si>
  <si>
    <t>5.00 - 17.00</t>
  </si>
  <si>
    <t>6.00 - 14.50</t>
  </si>
  <si>
    <t>8.00 - 16.50</t>
  </si>
  <si>
    <t>8.00 - 15.50</t>
  </si>
  <si>
    <t>8.00 - 13.50</t>
  </si>
  <si>
    <t>8.00 - 15.00</t>
  </si>
  <si>
    <t>9.50 - 15.50</t>
  </si>
  <si>
    <t>9.00 - 13.50</t>
  </si>
  <si>
    <t>9.00 - 12.50</t>
  </si>
  <si>
    <t>Table F.1</t>
  </si>
  <si>
    <t>Table F.2</t>
  </si>
  <si>
    <t>Table F.3</t>
  </si>
  <si>
    <t>Table F.4</t>
  </si>
  <si>
    <t>Table F.5</t>
  </si>
  <si>
    <t>Table F.5.1</t>
  </si>
  <si>
    <t>Table F.5.2</t>
  </si>
  <si>
    <t>Table F.5.3</t>
  </si>
  <si>
    <t>Table F.6</t>
  </si>
  <si>
    <t>Table F.7</t>
  </si>
  <si>
    <t>Table F.8</t>
  </si>
  <si>
    <t>Table F.9</t>
  </si>
  <si>
    <t>Table F. 10</t>
  </si>
  <si>
    <t>Table F.11</t>
  </si>
  <si>
    <t>Table F.11.1</t>
  </si>
  <si>
    <t>8.75 - 12.00</t>
  </si>
  <si>
    <t>8.00 - 9.75</t>
  </si>
  <si>
    <t>9.50 - 11.75</t>
  </si>
  <si>
    <t>11.75 - 11.75</t>
  </si>
  <si>
    <t>11.75 - 13.25</t>
  </si>
  <si>
    <t>9.90 - 13.25</t>
  </si>
  <si>
    <t>8.25 - 11.25</t>
  </si>
  <si>
    <t>7.50 - 10.25</t>
  </si>
  <si>
    <t>7.25 - 8.75</t>
  </si>
  <si>
    <t>2.00- 8.50</t>
  </si>
  <si>
    <t>0.50 - 5.25</t>
  </si>
  <si>
    <t>0.50 - 5.20</t>
  </si>
  <si>
    <t>0.50 - 5.50</t>
  </si>
  <si>
    <t>0.50 - 5.80</t>
  </si>
  <si>
    <t>0.50 - 6.10</t>
  </si>
  <si>
    <t>0.25 - 6.10</t>
  </si>
  <si>
    <t>0.10 - 3.00</t>
  </si>
  <si>
    <t>0.05 - 1.75</t>
  </si>
  <si>
    <t>1.00 - 4.80</t>
  </si>
  <si>
    <t>1.00 - 6.75</t>
  </si>
  <si>
    <t>1.00 - 7.50</t>
  </si>
  <si>
    <t>0.10 - 6.75</t>
  </si>
  <si>
    <t>0.20 - 4.20</t>
  </si>
  <si>
    <t>0.05 - 3.95</t>
  </si>
  <si>
    <t>4.50 - 10.00</t>
  </si>
  <si>
    <t>1.00 - 9.25</t>
  </si>
  <si>
    <t>1.10 - 11.00</t>
  </si>
  <si>
    <t>1.00 - 9.00</t>
  </si>
  <si>
    <t>0.65 - 8.50</t>
  </si>
  <si>
    <t>0.10 - 8.38</t>
  </si>
  <si>
    <t>0.05 - 7.00</t>
  </si>
  <si>
    <t>3.00 -19.50</t>
  </si>
  <si>
    <t>Central Gov't</t>
  </si>
  <si>
    <t>Currency in Active Circulation</t>
  </si>
  <si>
    <t>Commercial Banks' Reserves with Central Bank</t>
  </si>
  <si>
    <t>Cash</t>
  </si>
  <si>
    <t>Cash Items in the Process of Collection</t>
  </si>
  <si>
    <t>16 days - 3mths</t>
  </si>
  <si>
    <t>&gt;3 mths - 6mths</t>
  </si>
  <si>
    <t xml:space="preserve">    Purchase of Land and Real Estate</t>
  </si>
  <si>
    <t xml:space="preserve">    Electricity and Water</t>
  </si>
  <si>
    <t>4.00 - 9.40</t>
  </si>
  <si>
    <t>5.00 - 9.38</t>
  </si>
  <si>
    <t>2.00 - 8.75</t>
  </si>
  <si>
    <t>6.50 - 11.50</t>
  </si>
  <si>
    <t>3.00 -11.50</t>
  </si>
  <si>
    <t>6.00 - 15.00</t>
  </si>
  <si>
    <t>5.00 - 15.50</t>
  </si>
  <si>
    <t>14.00 - 15.50</t>
  </si>
  <si>
    <t>7.50 - 12.75</t>
  </si>
  <si>
    <t>4.00 - 15.50</t>
  </si>
  <si>
    <t>6.00 - 16.50</t>
  </si>
  <si>
    <t>6.75 - 15.00</t>
  </si>
  <si>
    <t>9.75 - 14.50</t>
  </si>
  <si>
    <t>4.00 - 13.50</t>
  </si>
  <si>
    <t>6.00 - 14.00</t>
  </si>
  <si>
    <t>6.00 - 13.75</t>
  </si>
  <si>
    <t>6.00 - 11.80</t>
  </si>
  <si>
    <t>6.00 - 11.50</t>
  </si>
  <si>
    <t>3.69 - 11.50</t>
  </si>
  <si>
    <t>2.00 - 11.00</t>
  </si>
  <si>
    <t>2.00 - 9.90</t>
  </si>
  <si>
    <t>2.90 - 7.00</t>
  </si>
  <si>
    <t>2.00 - 5.75</t>
  </si>
  <si>
    <t>2.00 - 7.00</t>
  </si>
  <si>
    <t>1.49 - 7.00</t>
  </si>
  <si>
    <t>0.20 - 7.00</t>
  </si>
  <si>
    <t>Domestic Appliances and Furnishings</t>
  </si>
  <si>
    <t>Non-Financial State Enterprises</t>
  </si>
  <si>
    <t>9.50 - 12.00</t>
  </si>
  <si>
    <t>-</t>
  </si>
  <si>
    <t>Construction</t>
  </si>
  <si>
    <t>Agriculture</t>
  </si>
  <si>
    <t>Petroleum</t>
  </si>
  <si>
    <t xml:space="preserve">COMMERCIAL BANKS - TOTAL LOANS OUTSTANDING BY PURPOSE </t>
  </si>
  <si>
    <t xml:space="preserve">COMMERCIAL BANKS - TOTAL LOANS OUTSTANDING BY PURPOSE - PUBLIC SECTOR  </t>
  </si>
  <si>
    <t>7.50 - 8.75</t>
  </si>
  <si>
    <t>0.05 - 4.20</t>
  </si>
  <si>
    <t>3.00 - 18.00</t>
  </si>
  <si>
    <t>5.75 - 17.00</t>
  </si>
  <si>
    <t>4.00 - 19.02</t>
  </si>
  <si>
    <t>6.00 - 18.75</t>
  </si>
  <si>
    <t>7.40 - 18.75</t>
  </si>
  <si>
    <t>5.95 - 25.00</t>
  </si>
  <si>
    <t>6.00 - 25.41</t>
  </si>
  <si>
    <t>3.00 - 6.00</t>
  </si>
  <si>
    <t>Table F.12</t>
  </si>
  <si>
    <t xml:space="preserve">Commercial Banks       </t>
  </si>
  <si>
    <t xml:space="preserve">Development Banks       </t>
  </si>
  <si>
    <t xml:space="preserve">Thrift Institutions       </t>
  </si>
  <si>
    <t xml:space="preserve">National Insurance Board      </t>
  </si>
  <si>
    <t xml:space="preserve">Unit Trust Corporation      </t>
  </si>
  <si>
    <t xml:space="preserve">Deposit Insurance Corporation      </t>
  </si>
  <si>
    <t xml:space="preserve">Return on Assets </t>
  </si>
  <si>
    <t xml:space="preserve">Return on Equity </t>
  </si>
  <si>
    <t xml:space="preserve">Liquid Assets to Total Assets </t>
  </si>
  <si>
    <t>Year</t>
  </si>
  <si>
    <t xml:space="preserve">    Petroleum</t>
  </si>
  <si>
    <t>Table F.14</t>
  </si>
  <si>
    <t>REAL ESTATE MARKET INDICATORS</t>
  </si>
  <si>
    <t xml:space="preserve">Outstanding </t>
  </si>
  <si>
    <t>Disbursements</t>
  </si>
  <si>
    <t>Approvals</t>
  </si>
  <si>
    <t>Table F.15</t>
  </si>
  <si>
    <t>Number</t>
  </si>
  <si>
    <t>Value (TT $000)</t>
  </si>
  <si>
    <t>Renovation</t>
  </si>
  <si>
    <t>Other</t>
  </si>
  <si>
    <t>Acquisition of Newly Constructed Houses</t>
  </si>
  <si>
    <t>Purchase of Existing Houses</t>
  </si>
  <si>
    <t>Purchase of Land</t>
  </si>
  <si>
    <t>Median Residential House Prices 
(3 bedrooms) 
(TT $)</t>
  </si>
  <si>
    <t xml:space="preserve">TRUST AND MORTGAGE FINANCE COMPANIES - TOTAL LOANS OUTSTANDING BY SECTOR </t>
  </si>
  <si>
    <t>Table F.13</t>
  </si>
  <si>
    <t>4.60 - 28.00</t>
  </si>
  <si>
    <t>7.35 - 11.75</t>
  </si>
  <si>
    <t>8.50 - 12.00</t>
  </si>
  <si>
    <t>4.75 - 10.00</t>
  </si>
  <si>
    <t>5.25 - 9.50</t>
  </si>
  <si>
    <t>5.25 - 8.50</t>
  </si>
  <si>
    <t>2.25 - 8.50</t>
  </si>
  <si>
    <t>8.00 - 8.50</t>
  </si>
  <si>
    <t>5.00 - 8.50</t>
  </si>
  <si>
    <t xml:space="preserve">7.00 - 12.00 </t>
  </si>
  <si>
    <t>6.00 - 11.70</t>
  </si>
  <si>
    <t>8.00 - 8.00</t>
  </si>
  <si>
    <t>0.03 - 1.00</t>
  </si>
  <si>
    <t>4.00 - 4.00</t>
  </si>
  <si>
    <t>4.50 - 4.50</t>
  </si>
  <si>
    <t>5.00 - 5.00</t>
  </si>
  <si>
    <t>4.00 - 8.50</t>
  </si>
  <si>
    <t>2.00 - 9.20</t>
  </si>
  <si>
    <t>4.25 -13.00</t>
  </si>
  <si>
    <t>4.00 - 10.40</t>
  </si>
  <si>
    <t>3.00 - 9.40</t>
  </si>
  <si>
    <t>1.25 - 9.25</t>
  </si>
  <si>
    <t>1.25 - 5.05</t>
  </si>
  <si>
    <t>1.25 - 6.00</t>
  </si>
  <si>
    <t>1.25 - 7.50</t>
  </si>
  <si>
    <t>1.00. - 7.50</t>
  </si>
  <si>
    <t>0.65 - 5.15</t>
  </si>
  <si>
    <t>0.10 - 4.20</t>
  </si>
  <si>
    <t xml:space="preserve">    Distribution </t>
  </si>
  <si>
    <t xml:space="preserve">    Transport, Storage and Communication </t>
  </si>
  <si>
    <t xml:space="preserve">    Hotels and Guest Houses </t>
  </si>
  <si>
    <t xml:space="preserve">    Electricity and Water </t>
  </si>
  <si>
    <t xml:space="preserve">    Education, Culture and Community Services </t>
  </si>
  <si>
    <t xml:space="preserve">    Personal Services </t>
  </si>
  <si>
    <t xml:space="preserve">    Miscellaneous*</t>
  </si>
  <si>
    <t xml:space="preserve">    Leasing and Real Estate Mortgages </t>
  </si>
  <si>
    <t xml:space="preserve">   Home Improvement and Renovation </t>
  </si>
  <si>
    <t xml:space="preserve">   Refinancing </t>
  </si>
  <si>
    <t xml:space="preserve">   Real Estate Mortgage Loans </t>
  </si>
  <si>
    <t xml:space="preserve">   Consolidation of Debts </t>
  </si>
  <si>
    <t>COMMERCIAL BANKS - FINANCIAL SOUNDNESS INDICATORS</t>
  </si>
  <si>
    <t>COMMERCIAL BANKS - TOTAL LOANS OUTSTANDING BY PURPOSE - CONSUMERS</t>
  </si>
  <si>
    <t>Rest of Public Sector</t>
  </si>
  <si>
    <t>Domestic Credit (Net)</t>
  </si>
  <si>
    <t>Non-Interest Bearing</t>
  </si>
  <si>
    <t xml:space="preserve">Non-Bank Financial Institutions      </t>
  </si>
  <si>
    <t xml:space="preserve">NPLs to Gross Loans </t>
  </si>
  <si>
    <t>(Per cent)</t>
  </si>
  <si>
    <t xml:space="preserve">      Wood and Related </t>
  </si>
  <si>
    <t xml:space="preserve">      Textiles, Garments and Footwear </t>
  </si>
  <si>
    <t xml:space="preserve">      Miscellaneous Manufacturing </t>
  </si>
  <si>
    <t xml:space="preserve">       Distribution (Incl. Restaurants &amp; Bars etc.)</t>
  </si>
  <si>
    <t xml:space="preserve">       Hotels and Guest Houses</t>
  </si>
  <si>
    <t xml:space="preserve">       Education, Culture and Community Services</t>
  </si>
  <si>
    <t xml:space="preserve">       Personal Services</t>
  </si>
  <si>
    <t xml:space="preserve">                Credit Cards</t>
  </si>
  <si>
    <t xml:space="preserve">                Miscellaneous Personal Services</t>
  </si>
  <si>
    <t>n.a.</t>
  </si>
  <si>
    <t>Real Estate Mortgage Loans*</t>
  </si>
  <si>
    <t>0.05 - 0.75</t>
  </si>
  <si>
    <t>0.05 - 3.00</t>
  </si>
  <si>
    <r>
      <t>COMMERCIAL BANKS - TOTAL LOANS OUTSTANDING BY PURPOSE</t>
    </r>
    <r>
      <rPr>
        <b/>
        <vertAlign val="superscript"/>
        <sz val="10"/>
        <color indexed="8"/>
        <rFont val="Times New Roman"/>
        <family val="1"/>
      </rPr>
      <t>1</t>
    </r>
    <r>
      <rPr>
        <b/>
        <sz val="10"/>
        <color indexed="8"/>
        <rFont val="Times New Roman"/>
        <family val="1"/>
      </rPr>
      <t xml:space="preserve"> - PRIVATE SECTOR </t>
    </r>
  </si>
  <si>
    <t xml:space="preserve">Of which: </t>
  </si>
  <si>
    <t>All Other Manufacturing</t>
  </si>
  <si>
    <t xml:space="preserve">All Other Services </t>
  </si>
  <si>
    <t>All Other Services</t>
  </si>
  <si>
    <t>3.25 - 8.50</t>
  </si>
  <si>
    <t>3 mth Treasury Bill Rate - Debt Management</t>
  </si>
  <si>
    <t xml:space="preserve">Year </t>
  </si>
  <si>
    <t>Demand Deposits (adj.)</t>
  </si>
  <si>
    <t>Time Deposits (adj.)</t>
  </si>
  <si>
    <t>Saving Deposits (adj.)</t>
  </si>
  <si>
    <t>Foreign Currency Deposits (adj.)</t>
  </si>
  <si>
    <t>Demand Deposits (adj)</t>
  </si>
  <si>
    <t>Savings Deposits (adj)</t>
  </si>
  <si>
    <t>Time Deposits (adj)</t>
  </si>
  <si>
    <t>Commercial Banks' Foreign Currency Deposits (adj)</t>
  </si>
  <si>
    <t>NFIs Foreign Currency Deposits (adj)</t>
  </si>
  <si>
    <t>Base Money          (M-0)</t>
  </si>
  <si>
    <t>Narrow Money        (M-1A)</t>
  </si>
  <si>
    <t>Money Supply           (M-1C)</t>
  </si>
  <si>
    <t>Money Supply            (M-2)</t>
  </si>
  <si>
    <t>Money Supply        (M-2*)</t>
  </si>
  <si>
    <t>Money Supply         (M-3*)</t>
  </si>
  <si>
    <t>Purpose</t>
  </si>
  <si>
    <t xml:space="preserve">   Other</t>
  </si>
  <si>
    <t>DEMAND DEPOSITS</t>
  </si>
  <si>
    <t>SAVINGS DEPOSITS</t>
  </si>
  <si>
    <t>TIME DEPOSITS</t>
  </si>
  <si>
    <t>CENTRAL BANK</t>
  </si>
  <si>
    <r>
      <t>Gov't Bonds      10-year Yield</t>
    </r>
    <r>
      <rPr>
        <b/>
        <vertAlign val="superscript"/>
        <sz val="10"/>
        <color indexed="8"/>
        <rFont val="Times New Roman"/>
        <family val="1"/>
      </rPr>
      <t>1</t>
    </r>
    <r>
      <rPr>
        <b/>
        <sz val="10"/>
        <color indexed="8"/>
        <rFont val="Times New Roman"/>
        <family val="1"/>
      </rPr>
      <t xml:space="preserve"> (End of Year)</t>
    </r>
  </si>
  <si>
    <t>TRINIDAD AND TOBAGO - STRUCTURE OF THE FINANCIAL SYSTEM</t>
  </si>
  <si>
    <t>Mortgage Market Reference Rate (MMRR)
(Per cent)</t>
  </si>
  <si>
    <t>Disbursed</t>
  </si>
  <si>
    <t>Outstanding Balance</t>
  </si>
  <si>
    <t>Occupational Pension Funds**</t>
  </si>
  <si>
    <t xml:space="preserve"> Insurance Companies*      </t>
  </si>
  <si>
    <t>0.03 - 1.75</t>
  </si>
  <si>
    <t>1.50 - 8.50</t>
  </si>
  <si>
    <t>2.15 - 5.50</t>
  </si>
  <si>
    <t>3.00 - 5.50</t>
  </si>
  <si>
    <t>0.05 - 0.95</t>
  </si>
  <si>
    <t>0.05 - 5.00</t>
  </si>
  <si>
    <t>*    Miscellaneous includes Finance, Insurance and Real Estate (1988 - present), Professional Services and Entertainment (1971-1987).</t>
  </si>
  <si>
    <t>*       Data prior to 2008 represents the life insurance sector only.</t>
  </si>
  <si>
    <t>**     Pension data prior to 2013 pertain to approximately 80 per cent of the total assets owned by private occupational pension funds.</t>
  </si>
  <si>
    <r>
      <t>FINANCE COMPANIES AND MERCHANT BANKS - TOTAL LOANS OUTSTANDING BY SECTOR</t>
    </r>
    <r>
      <rPr>
        <b/>
        <vertAlign val="superscript"/>
        <sz val="10"/>
        <color theme="1"/>
        <rFont val="Times New Roman"/>
        <family val="1"/>
      </rPr>
      <t>1</t>
    </r>
  </si>
  <si>
    <r>
      <t>FINANCE COMPANIES AND MERCHANT BANKS - TOTAL DEPOSITS BY SECTOR</t>
    </r>
    <r>
      <rPr>
        <b/>
        <vertAlign val="superscript"/>
        <sz val="10"/>
        <color theme="1"/>
        <rFont val="Times New Roman"/>
        <family val="1"/>
      </rPr>
      <t>1</t>
    </r>
  </si>
  <si>
    <r>
      <t xml:space="preserve">      8,035.8</t>
    </r>
    <r>
      <rPr>
        <vertAlign val="superscript"/>
        <sz val="10"/>
        <rFont val="Times New Roman"/>
        <family val="1"/>
      </rPr>
      <t>e</t>
    </r>
  </si>
  <si>
    <t>Gov't Bonds                (10-20 years)           Average Yield</t>
  </si>
  <si>
    <t>1   Data are shown gross, i.e. inclusive of provisions for loan losses.</t>
  </si>
  <si>
    <t>8.50 - 9.50</t>
  </si>
  <si>
    <t>7.00 - 9.25</t>
  </si>
  <si>
    <r>
      <t>Total Mortgage Loans (TT $000)</t>
    </r>
    <r>
      <rPr>
        <b/>
        <vertAlign val="superscript"/>
        <sz val="10"/>
        <color theme="1"/>
        <rFont val="Times New Roman"/>
        <family val="1"/>
      </rPr>
      <t>1</t>
    </r>
  </si>
  <si>
    <t>-25.6</t>
  </si>
  <si>
    <t>-13.0</t>
  </si>
  <si>
    <t>1    Effective March 2017, this Table was revised.</t>
  </si>
  <si>
    <t>1,300,000*</t>
  </si>
  <si>
    <t xml:space="preserve">Customer Deposits to Total (Non-Interbank) Loans </t>
  </si>
  <si>
    <t>*      Includes Leasing.</t>
  </si>
  <si>
    <t>8.75 - 9.75</t>
  </si>
  <si>
    <r>
      <t xml:space="preserve">Credit Unions </t>
    </r>
    <r>
      <rPr>
        <b/>
        <vertAlign val="superscript"/>
        <sz val="10"/>
        <color theme="1"/>
        <rFont val="Times New Roman"/>
        <family val="1"/>
      </rPr>
      <t xml:space="preserve">p*   </t>
    </r>
    <r>
      <rPr>
        <b/>
        <sz val="10"/>
        <color theme="1"/>
        <rFont val="Times New Roman"/>
        <family val="1"/>
      </rPr>
      <t xml:space="preserve"> </t>
    </r>
  </si>
  <si>
    <t>(US$ Mn)</t>
  </si>
  <si>
    <t>(TT$ Mn)</t>
  </si>
  <si>
    <t>Source: Central Bank of Trinidad and Tobago</t>
  </si>
  <si>
    <t xml:space="preserve">       Distribution (Incl. Restaurants and Bars etc.)</t>
  </si>
  <si>
    <r>
      <t xml:space="preserve">Manufacturing, </t>
    </r>
    <r>
      <rPr>
        <i/>
        <sz val="10"/>
        <color theme="1"/>
        <rFont val="Times New Roman"/>
        <family val="1"/>
      </rPr>
      <t>Of which</t>
    </r>
    <r>
      <rPr>
        <sz val="10"/>
        <color theme="1"/>
        <rFont val="Times New Roman"/>
        <family val="1"/>
      </rPr>
      <t>:</t>
    </r>
  </si>
  <si>
    <t>1   Effective October 17, 2011 CLICO Investment Bank's (CIB) licence was revoked.</t>
  </si>
  <si>
    <t>1    Effective October 17, 2011 CLICO Investment Bank's (CIB) licence was revoked.</t>
  </si>
  <si>
    <t>Commercial Banks  Prime Mortgage Loan Rate                        (Per cent)</t>
  </si>
  <si>
    <t>Commercial Banks Weighted Average Loan Rate - Outstanding Mortgages                    (Per cent)</t>
  </si>
  <si>
    <t>1    Yields from 2002 to 2009 are CBTT estimates based on market data.  Yields from 2010 to 2013 are based on CBTT Research GORTT Yield Curve.  Yields from 2014 are from the Standardised TT Treasury Yield Curve.</t>
  </si>
  <si>
    <t>8.85 - 9.75</t>
  </si>
  <si>
    <r>
      <t>COMMERCIAL BANKS - CONSUMER MORTGAGES BY PURPOSE 1991-2019</t>
    </r>
    <r>
      <rPr>
        <b/>
        <vertAlign val="superscript"/>
        <sz val="10"/>
        <color theme="1"/>
        <rFont val="Times New Roman"/>
        <family val="1"/>
      </rPr>
      <t>1</t>
    </r>
  </si>
  <si>
    <t>r        Revised.</t>
  </si>
  <si>
    <t>YEAR</t>
  </si>
  <si>
    <r>
      <rPr>
        <b/>
        <i/>
        <sz val="8"/>
        <color theme="1"/>
        <rFont val="Times New Roman"/>
        <family val="1"/>
      </rPr>
      <t>of which…</t>
    </r>
    <r>
      <rPr>
        <b/>
        <i/>
        <sz val="10"/>
        <color theme="1"/>
        <rFont val="Times New Roman"/>
        <family val="1"/>
      </rPr>
      <t xml:space="preserve"> Securities</t>
    </r>
  </si>
  <si>
    <t>Total Liabilities and Capital</t>
  </si>
  <si>
    <t>n.a.  Not Available.</t>
  </si>
  <si>
    <t>*      Reflects data for the period January-September 2017.</t>
  </si>
  <si>
    <t>1      Effective March 2017, Total Mortgage Loans were revised from 1995.</t>
  </si>
  <si>
    <t>3,492.7</t>
  </si>
  <si>
    <t>3,180.1</t>
  </si>
  <si>
    <t>3,774.4</t>
  </si>
  <si>
    <t>1,626.0</t>
  </si>
  <si>
    <t>1,526.4</t>
  </si>
  <si>
    <t>631.0</t>
  </si>
  <si>
    <t>1,884.6</t>
  </si>
  <si>
    <t>5,912.8</t>
  </si>
  <si>
    <t>6,103.3</t>
  </si>
  <si>
    <t>4,709.8</t>
  </si>
  <si>
    <t>6,753.6</t>
  </si>
  <si>
    <t>2,254.3</t>
  </si>
  <si>
    <t>2,287.7</t>
  </si>
  <si>
    <t>2,333.3</t>
  </si>
  <si>
    <t>4,356.5</t>
  </si>
  <si>
    <t>-15,370.0</t>
  </si>
  <si>
    <t>-5,222.0</t>
  </si>
  <si>
    <t>57,176.7</t>
  </si>
  <si>
    <t>-16,765.5</t>
  </si>
  <si>
    <t>-21,639.4</t>
  </si>
  <si>
    <t>32,512.2</t>
  </si>
  <si>
    <t>40,142.3</t>
  </si>
  <si>
    <t>44,472.9</t>
  </si>
  <si>
    <t>5,249.4</t>
  </si>
  <si>
    <r>
      <t>1,155.4</t>
    </r>
    <r>
      <rPr>
        <vertAlign val="superscript"/>
        <sz val="10"/>
        <color theme="1"/>
        <rFont val="Times New Roman"/>
        <family val="1"/>
      </rPr>
      <t>r</t>
    </r>
  </si>
  <si>
    <r>
      <t>-1,051.0</t>
    </r>
    <r>
      <rPr>
        <vertAlign val="superscript"/>
        <sz val="10"/>
        <color theme="1"/>
        <rFont val="Times New Roman"/>
        <family val="1"/>
      </rPr>
      <t>r</t>
    </r>
  </si>
  <si>
    <r>
      <t>6,349.7</t>
    </r>
    <r>
      <rPr>
        <vertAlign val="superscript"/>
        <sz val="10"/>
        <color theme="1"/>
        <rFont val="Times New Roman"/>
        <family val="1"/>
      </rPr>
      <t>r</t>
    </r>
  </si>
  <si>
    <r>
      <t>6,097.3</t>
    </r>
    <r>
      <rPr>
        <vertAlign val="superscript"/>
        <sz val="10"/>
        <color theme="1"/>
        <rFont val="Times New Roman"/>
        <family val="1"/>
      </rPr>
      <t>r</t>
    </r>
  </si>
  <si>
    <r>
      <t>5,411.5</t>
    </r>
    <r>
      <rPr>
        <vertAlign val="superscript"/>
        <sz val="10"/>
        <color theme="1"/>
        <rFont val="Times New Roman"/>
        <family val="1"/>
      </rPr>
      <t>r</t>
    </r>
  </si>
  <si>
    <r>
      <t>-693.2</t>
    </r>
    <r>
      <rPr>
        <vertAlign val="superscript"/>
        <sz val="10"/>
        <color theme="1"/>
        <rFont val="Times New Roman"/>
        <family val="1"/>
      </rPr>
      <t>r</t>
    </r>
  </si>
  <si>
    <r>
      <t>-776.5</t>
    </r>
    <r>
      <rPr>
        <vertAlign val="superscript"/>
        <sz val="10"/>
        <color theme="1"/>
        <rFont val="Times New Roman"/>
        <family val="1"/>
      </rPr>
      <t>r</t>
    </r>
  </si>
  <si>
    <r>
      <t>7,669.9</t>
    </r>
    <r>
      <rPr>
        <vertAlign val="superscript"/>
        <sz val="10"/>
        <color theme="1"/>
        <rFont val="Times New Roman"/>
        <family val="1"/>
      </rPr>
      <t>r</t>
    </r>
  </si>
  <si>
    <r>
      <t>64,745.3</t>
    </r>
    <r>
      <rPr>
        <vertAlign val="superscript"/>
        <sz val="10"/>
        <color theme="1"/>
        <rFont val="Times New Roman"/>
        <family val="1"/>
      </rPr>
      <t>r</t>
    </r>
  </si>
  <si>
    <r>
      <t>72,061.5</t>
    </r>
    <r>
      <rPr>
        <vertAlign val="superscript"/>
        <sz val="10"/>
        <color theme="1"/>
        <rFont val="Times New Roman"/>
        <family val="1"/>
      </rPr>
      <t>r</t>
    </r>
  </si>
  <si>
    <r>
      <t>72,025.6</t>
    </r>
    <r>
      <rPr>
        <vertAlign val="superscript"/>
        <sz val="10"/>
        <color theme="1"/>
        <rFont val="Times New Roman"/>
        <family val="1"/>
      </rPr>
      <t>r</t>
    </r>
  </si>
  <si>
    <r>
      <t>77,138.2</t>
    </r>
    <r>
      <rPr>
        <vertAlign val="superscript"/>
        <sz val="10"/>
        <color theme="1"/>
        <rFont val="Times New Roman"/>
        <family val="1"/>
      </rPr>
      <t>r</t>
    </r>
  </si>
  <si>
    <r>
      <t>84,256.3</t>
    </r>
    <r>
      <rPr>
        <vertAlign val="superscript"/>
        <sz val="10"/>
        <color theme="1"/>
        <rFont val="Times New Roman"/>
        <family val="1"/>
      </rPr>
      <t>r</t>
    </r>
  </si>
  <si>
    <r>
      <t>77,918.8</t>
    </r>
    <r>
      <rPr>
        <vertAlign val="superscript"/>
        <sz val="10"/>
        <color theme="1"/>
        <rFont val="Times New Roman"/>
        <family val="1"/>
      </rPr>
      <t>r</t>
    </r>
  </si>
  <si>
    <r>
      <t>78,939.3</t>
    </r>
    <r>
      <rPr>
        <vertAlign val="superscript"/>
        <sz val="10"/>
        <color theme="1"/>
        <rFont val="Times New Roman"/>
        <family val="1"/>
      </rPr>
      <t>r</t>
    </r>
  </si>
  <si>
    <r>
      <t>71,753.9</t>
    </r>
    <r>
      <rPr>
        <vertAlign val="superscript"/>
        <sz val="10"/>
        <color theme="1"/>
        <rFont val="Times New Roman"/>
        <family val="1"/>
      </rPr>
      <t>r</t>
    </r>
  </si>
  <si>
    <r>
      <t>55,447.8</t>
    </r>
    <r>
      <rPr>
        <vertAlign val="superscript"/>
        <sz val="10"/>
        <color theme="1"/>
        <rFont val="Times New Roman"/>
        <family val="1"/>
      </rPr>
      <t>r</t>
    </r>
  </si>
  <si>
    <r>
      <t>60,730.8</t>
    </r>
    <r>
      <rPr>
        <vertAlign val="superscript"/>
        <sz val="10"/>
        <color theme="1"/>
        <rFont val="Times New Roman"/>
        <family val="1"/>
      </rPr>
      <t>r</t>
    </r>
  </si>
  <si>
    <r>
      <t>69,783.8</t>
    </r>
    <r>
      <rPr>
        <vertAlign val="superscript"/>
        <sz val="10"/>
        <color theme="1"/>
        <rFont val="Times New Roman"/>
        <family val="1"/>
      </rPr>
      <t>r</t>
    </r>
  </si>
  <si>
    <r>
      <t>60,602.5</t>
    </r>
    <r>
      <rPr>
        <vertAlign val="superscript"/>
        <sz val="10"/>
        <color theme="1"/>
        <rFont val="Times New Roman"/>
        <family val="1"/>
      </rPr>
      <t>r</t>
    </r>
  </si>
  <si>
    <r>
      <t>60,467.2</t>
    </r>
    <r>
      <rPr>
        <vertAlign val="superscript"/>
        <sz val="10"/>
        <color theme="1"/>
        <rFont val="Times New Roman"/>
        <family val="1"/>
      </rPr>
      <t>r</t>
    </r>
  </si>
  <si>
    <r>
      <t>53,004.5</t>
    </r>
    <r>
      <rPr>
        <vertAlign val="superscript"/>
        <sz val="10"/>
        <color theme="1"/>
        <rFont val="Times New Roman"/>
        <family val="1"/>
      </rPr>
      <t>r</t>
    </r>
  </si>
  <si>
    <r>
      <t>62,058.4</t>
    </r>
    <r>
      <rPr>
        <vertAlign val="superscript"/>
        <sz val="10"/>
        <color theme="1"/>
        <rFont val="Times New Roman"/>
        <family val="1"/>
      </rPr>
      <t>r</t>
    </r>
  </si>
  <si>
    <r>
      <t>56,476.5</t>
    </r>
    <r>
      <rPr>
        <vertAlign val="superscript"/>
        <sz val="10"/>
        <color theme="1"/>
        <rFont val="Times New Roman"/>
        <family val="1"/>
      </rPr>
      <t>r</t>
    </r>
  </si>
  <si>
    <r>
      <t>55,045.5</t>
    </r>
    <r>
      <rPr>
        <vertAlign val="superscript"/>
        <sz val="10"/>
        <rFont val="Times New Roman"/>
        <family val="1"/>
      </rPr>
      <t>p</t>
    </r>
  </si>
  <si>
    <t>Regulatory Capital to Risk Weighted Assets *</t>
  </si>
  <si>
    <t>Tier 1 Capital to Risk Weighted Assets *</t>
  </si>
  <si>
    <t>7.25 - 9.75</t>
  </si>
  <si>
    <r>
      <t>48,646.4</t>
    </r>
    <r>
      <rPr>
        <vertAlign val="superscript"/>
        <sz val="10"/>
        <rFont val="Times New Roman"/>
        <family val="1"/>
      </rPr>
      <t>r</t>
    </r>
  </si>
  <si>
    <t>e       Estimated.</t>
  </si>
  <si>
    <r>
      <t>2020</t>
    </r>
    <r>
      <rPr>
        <b/>
        <vertAlign val="superscript"/>
        <sz val="10"/>
        <rFont val="Times New Roman"/>
        <family val="1"/>
      </rPr>
      <t>r</t>
    </r>
  </si>
  <si>
    <r>
      <t>2020</t>
    </r>
    <r>
      <rPr>
        <b/>
        <vertAlign val="superscript"/>
        <sz val="10"/>
        <color theme="1"/>
        <rFont val="Times New Roman"/>
        <family val="1"/>
      </rPr>
      <t>r</t>
    </r>
  </si>
  <si>
    <t>r       Revised.</t>
  </si>
  <si>
    <t>p*     The data for Credit Unions are provisional.  The data for 2017 has been repeated for 2018, 2019 and 2020.</t>
  </si>
  <si>
    <r>
      <t>24,714,031.2</t>
    </r>
    <r>
      <rPr>
        <vertAlign val="superscript"/>
        <sz val="10"/>
        <rFont val="Times New Roman"/>
        <family val="1"/>
      </rPr>
      <t>r</t>
    </r>
  </si>
  <si>
    <t>p      Provisional.</t>
  </si>
  <si>
    <t>*   Effective August 2020, capital adequacy ratios are reported based on the Basel II (and some elements of the Basel III) framework. All capital adequacy ratios prior to August 2020 
     are based on the Basel I framework. Adjustments related to the new framework seek to raise the quality and quantity of the regulatory capital base and enhance the risk coverage of 
     the capital framework. For further information on Central Bank of Trinidad and Tobago’s Basel II/III framework implementation, please view:  https://www.central-bank.org.tt/core-
     functions/supervision/basel-ii-iii-implementation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</si>
</sst>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yyyy"/>
    <numFmt numFmtId="169" formatCode="_(* #,##0_);_(* \(#,##0\);_(* &quot;-&quot;??_);_(@_)"/>
    <numFmt numFmtId="170" formatCode="[$-409]mmm\-yy;@"/>
    <numFmt numFmtId="171" formatCode="#,##0.0_);\(#,##0.0\)"/>
    <numFmt numFmtId="172" formatCode="General_)"/>
    <numFmt numFmtId="173" formatCode="&quot;   &quot;@"/>
    <numFmt numFmtId="174" formatCode="&quot;      &quot;@"/>
    <numFmt numFmtId="175" formatCode="&quot;         &quot;@"/>
    <numFmt numFmtId="176" formatCode="&quot;            &quot;@"/>
    <numFmt numFmtId="177" formatCode="&quot;               &quot;@"/>
    <numFmt numFmtId="178" formatCode="_(&quot;TT$&quot;* #,##0.00_);_(&quot;TT$&quot;* \(#,##0.00\);_(&quot;TT$&quot;* &quot;-&quot;??_);_(@_)"/>
    <numFmt numFmtId="179" formatCode="mmmm\ d\,\ yyyy"/>
    <numFmt numFmtId="180" formatCode="_([$€-2]* #,##0.00_);_([$€-2]* \(#,##0.00\);_([$€-2]* &quot;-&quot;??_)"/>
    <numFmt numFmtId="181" formatCode="#.##000"/>
    <numFmt numFmtId="182" formatCode="d/m/yy\ h:mm\ \a\.m\./\p\.m\."/>
    <numFmt numFmtId="183" formatCode="0.000000"/>
    <numFmt numFmtId="184" formatCode="_-* #,##0\ _$_-;\-* #,##0\ _$_-;_-* &quot;-&quot;\ _$_-;_-@_-"/>
    <numFmt numFmtId="185" formatCode="_-* #,##0.00\ _$_-;\-* #,##0.00\ _$_-;_-* &quot;-&quot;??\ _$_-;_-@_-"/>
    <numFmt numFmtId="186" formatCode="_-* #,##0\ &quot;$&quot;_-;\-* #,##0\ &quot;$&quot;_-;_-* &quot;-&quot;\ &quot;$&quot;_-;_-@_-"/>
    <numFmt numFmtId="187" formatCode="_-* #,##0.00\ &quot;$&quot;_-;\-* #,##0.00\ &quot;$&quot;_-;_-* &quot;-&quot;??\ &quot;$&quot;_-;_-@_-"/>
    <numFmt numFmtId="188" formatCode="_-* #,##0.0000\ _P_t_s_-;\-* #,##0.0000\ _P_t_s_-;_-* &quot;-&quot;\ _P_t_s_-;_-@_-"/>
    <numFmt numFmtId="189" formatCode="#,##0.000;\-#,##0.000"/>
    <numFmt numFmtId="190" formatCode="[&gt;=0.05]#,##0.0;[&lt;=-0.05]\-#,##0.0;?0.0"/>
    <numFmt numFmtId="191" formatCode="[Black]#,##0.0;[Black]\-#,##0.0;;"/>
    <numFmt numFmtId="192" formatCode="[Black][&gt;0.05]#,##0.0;[Black][&lt;-0.05]\-#,##0.0;;"/>
    <numFmt numFmtId="193" formatCode="[Black][&gt;0.5]#,##0;[Black][&lt;-0.5]\-#,##0;;"/>
    <numFmt numFmtId="194" formatCode="#,##0.000\ _P_t_s;\-#,##0.000\ _P_t_s"/>
    <numFmt numFmtId="195" formatCode="#,##0.0____"/>
    <numFmt numFmtId="196" formatCode="_-* #,##0.000\ _P_t_s_-;\-* #,##0.000\ _P_t_s_-;_-* &quot;-&quot;\ _P_t_s_-;_-@_-"/>
    <numFmt numFmtId="197" formatCode="_-* #,##0.00\ _P_t_a_-;\-* #,##0.00\ _P_t_a_-;_-* &quot;-&quot;??\ _P_t_a_-;_-@_-"/>
    <numFmt numFmtId="198" formatCode="\$#,##0.00\ ;\(\$#,##0.00\)"/>
    <numFmt numFmtId="199" formatCode="#,##0.000"/>
  </numFmts>
  <fonts count="95">
    <font>
      <sz val="11"/>
      <color theme="1"/>
      <name val="Calibri"/>
      <family val="2"/>
      <scheme val="minor"/>
    </font>
    <font>
      <b/>
      <sz val="10"/>
      <color indexed="8"/>
      <name val="Times New Roman"/>
      <family val="1"/>
    </font>
    <font>
      <sz val="10"/>
      <name val="Times New Roman"/>
      <family val="1"/>
    </font>
    <font>
      <b/>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0"/>
      <color indexed="8"/>
      <name val="Times New Roman"/>
      <family val="1"/>
    </font>
    <font>
      <vertAlign val="superscript"/>
      <sz val="10"/>
      <name val="Times New Roman"/>
      <family val="1"/>
    </font>
    <font>
      <sz val="11"/>
      <color theme="1"/>
      <name val="Calibri"/>
      <family val="2"/>
      <scheme val="minor"/>
    </font>
    <font>
      <sz val="10"/>
      <color theme="1"/>
      <name val="Arial"/>
      <family val="2"/>
    </font>
    <font>
      <sz val="10"/>
      <color theme="1"/>
      <name val="Times New Roman"/>
      <family val="1"/>
    </font>
    <font>
      <b/>
      <sz val="10"/>
      <color theme="1"/>
      <name val="Times New Roman"/>
      <family val="1"/>
    </font>
    <font>
      <i/>
      <sz val="10"/>
      <color theme="1"/>
      <name val="Times New Roman"/>
      <family val="1"/>
    </font>
    <font>
      <sz val="10"/>
      <color rgb="FF000080"/>
      <name val="Times New Roman"/>
      <family val="1"/>
    </font>
    <font>
      <b/>
      <i/>
      <sz val="10"/>
      <color theme="1"/>
      <name val="Times New Roman"/>
      <family val="1"/>
    </font>
    <font>
      <sz val="8"/>
      <name val="Arial"/>
      <family val="2"/>
    </font>
    <font>
      <u/>
      <sz val="13.2"/>
      <color theme="10"/>
      <name val="Calibri"/>
      <family val="2"/>
    </font>
    <font>
      <i/>
      <sz val="9"/>
      <color theme="1"/>
      <name val="Times New Roman"/>
      <family val="1"/>
    </font>
    <font>
      <sz val="9"/>
      <color theme="1"/>
      <name val="Times New Roman"/>
      <family val="1"/>
    </font>
    <font>
      <i/>
      <sz val="9"/>
      <name val="Times New Roman"/>
      <family val="1"/>
    </font>
    <font>
      <sz val="9"/>
      <name val="Times New Roman"/>
      <family val="1"/>
    </font>
    <font>
      <sz val="9"/>
      <color indexed="8"/>
      <name val="Times New Roman"/>
      <family val="1"/>
    </font>
    <font>
      <b/>
      <vertAlign val="superscrip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Courier"/>
      <family val="3"/>
    </font>
    <font>
      <sz val="10"/>
      <color indexed="53"/>
      <name val="Comic Sans MS"/>
      <family val="4"/>
    </font>
    <font>
      <sz val="8"/>
      <color indexed="12"/>
      <name val="Helv"/>
    </font>
    <font>
      <sz val="10"/>
      <name val="Geneva"/>
      <family val="2"/>
    </font>
    <font>
      <b/>
      <sz val="1"/>
      <color indexed="8"/>
      <name val="Courier"/>
      <family val="3"/>
    </font>
    <font>
      <sz val="10"/>
      <name val="MS Sans Serif"/>
      <family val="2"/>
    </font>
    <font>
      <sz val="12"/>
      <name val="Helv"/>
    </font>
    <font>
      <b/>
      <i/>
      <sz val="1"/>
      <color indexed="8"/>
      <name val="Courier"/>
      <family val="3"/>
    </font>
    <font>
      <i/>
      <sz val="1"/>
      <color indexed="8"/>
      <name val="Courier"/>
      <family val="3"/>
    </font>
    <font>
      <sz val="1"/>
      <color indexed="8"/>
      <name val="Courier"/>
      <family val="3"/>
    </font>
    <font>
      <b/>
      <sz val="18"/>
      <name val="Arial"/>
      <family val="2"/>
    </font>
    <font>
      <b/>
      <sz val="12"/>
      <name val="Arial"/>
      <family val="2"/>
    </font>
    <font>
      <u/>
      <sz val="10"/>
      <color indexed="12"/>
      <name val="Arial"/>
      <family val="2"/>
    </font>
    <font>
      <u/>
      <sz val="10"/>
      <color indexed="20"/>
      <name val="Arial"/>
      <family val="2"/>
    </font>
    <font>
      <u/>
      <sz val="14.3"/>
      <color theme="10"/>
      <name val="Calibri"/>
      <family val="2"/>
    </font>
    <font>
      <u/>
      <sz val="11"/>
      <color theme="10"/>
      <name val="Calibri"/>
      <family val="2"/>
    </font>
    <font>
      <sz val="8"/>
      <color indexed="8"/>
      <name val="Helv"/>
    </font>
    <font>
      <sz val="10"/>
      <color indexed="8"/>
      <name val="MS Sans Serif"/>
      <family val="2"/>
    </font>
    <font>
      <sz val="10"/>
      <name val="Helv"/>
    </font>
    <font>
      <sz val="10"/>
      <name val="Tms Rmn"/>
    </font>
    <font>
      <sz val="10"/>
      <name val="Verdana Ref"/>
      <family val="2"/>
    </font>
    <font>
      <sz val="11"/>
      <color theme="1"/>
      <name val="Calibri"/>
      <family val="2"/>
    </font>
    <font>
      <sz val="10"/>
      <color indexed="10"/>
      <name val="MS Sans Serif"/>
      <family val="2"/>
    </font>
    <font>
      <i/>
      <sz val="8"/>
      <name val="Tms Rmn"/>
    </font>
    <font>
      <b/>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0"/>
      <color theme="1"/>
      <name val="Times New Roman"/>
      <family val="1"/>
    </font>
    <font>
      <i/>
      <sz val="9"/>
      <name val="Times New Roman"/>
      <family val="1"/>
    </font>
    <font>
      <b/>
      <i/>
      <sz val="8"/>
      <color theme="1"/>
      <name val="Times New Roman"/>
      <family val="1"/>
    </font>
    <font>
      <i/>
      <sz val="11"/>
      <color theme="1"/>
      <name val="Calibri"/>
      <family val="2"/>
      <scheme val="minor"/>
    </font>
    <font>
      <b/>
      <sz val="11"/>
      <color indexed="12"/>
      <name val="Arial"/>
      <family val="2"/>
    </font>
    <font>
      <sz val="10"/>
      <name val="Times New Roman"/>
      <family val="1"/>
    </font>
    <font>
      <vertAlign val="superscript"/>
      <sz val="10"/>
      <color theme="1"/>
      <name val="Times New Roman"/>
      <family val="1"/>
    </font>
    <font>
      <b/>
      <vertAlign val="superscript"/>
      <sz val="10"/>
      <name val="Times New Roman"/>
      <family val="1"/>
    </font>
    <font>
      <i/>
      <sz val="10"/>
      <name val="Times New Roman"/>
      <family val="1"/>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s>
  <borders count="19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double">
        <color indexed="40"/>
      </left>
      <right style="double">
        <color indexed="40"/>
      </right>
      <top/>
      <bottom style="dashed">
        <color indexed="49"/>
      </bottom>
      <diagonal/>
    </border>
    <border>
      <left/>
      <right/>
      <top style="double">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44536">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4" fillId="0" borderId="0"/>
    <xf numFmtId="0" fontId="25" fillId="0" borderId="0"/>
    <xf numFmtId="0" fontId="26" fillId="0" borderId="0"/>
    <xf numFmtId="0" fontId="25" fillId="0" borderId="0"/>
    <xf numFmtId="0" fontId="25" fillId="0" borderId="0"/>
    <xf numFmtId="0" fontId="25" fillId="0" borderId="0"/>
    <xf numFmtId="0" fontId="10" fillId="0" borderId="0"/>
    <xf numFmtId="0" fontId="4"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3" fontId="4" fillId="0" borderId="0" applyFont="0" applyFill="0" applyBorder="0" applyAlignment="0" applyProtection="0"/>
    <xf numFmtId="0" fontId="32" fillId="0" borderId="0" applyNumberFormat="0" applyFill="0" applyBorder="0" applyAlignment="0" applyProtection="0"/>
    <xf numFmtId="170" fontId="25" fillId="0" borderId="0"/>
    <xf numFmtId="170" fontId="25" fillId="0" borderId="0"/>
    <xf numFmtId="43" fontId="4" fillId="0" borderId="0" applyFont="0" applyFill="0" applyBorder="0" applyAlignment="0" applyProtection="0"/>
    <xf numFmtId="0" fontId="4" fillId="23" borderId="22" applyNumberFormat="0" applyFont="0" applyAlignment="0" applyProtection="0"/>
    <xf numFmtId="0" fontId="16" fillId="7"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8" fillId="20" borderId="37"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16" fillId="7" borderId="33" applyNumberFormat="0" applyAlignment="0" applyProtection="0"/>
    <xf numFmtId="0" fontId="8" fillId="20"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8" fillId="20" borderId="25" applyNumberFormat="0" applyAlignment="0" applyProtection="0"/>
    <xf numFmtId="0" fontId="16" fillId="7"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16" fillId="7" borderId="3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1"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9" applyNumberFormat="0" applyAlignment="0" applyProtection="0"/>
    <xf numFmtId="0" fontId="8" fillId="20" borderId="33" applyNumberFormat="0" applyAlignment="0" applyProtection="0"/>
    <xf numFmtId="0" fontId="8" fillId="20" borderId="37" applyNumberFormat="0" applyAlignment="0" applyProtection="0"/>
    <xf numFmtId="0" fontId="8" fillId="20" borderId="37" applyNumberFormat="0" applyAlignment="0" applyProtection="0"/>
    <xf numFmtId="0" fontId="16" fillId="7" borderId="33" applyNumberFormat="0" applyAlignment="0" applyProtection="0"/>
    <xf numFmtId="0" fontId="8" fillId="20" borderId="29" applyNumberFormat="0" applyAlignment="0" applyProtection="0"/>
    <xf numFmtId="0" fontId="8" fillId="20" borderId="29"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24" applyNumberFormat="0" applyFill="0" applyAlignment="0" applyProtection="0"/>
    <xf numFmtId="0" fontId="8" fillId="20" borderId="33"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1" applyNumberFormat="0" applyAlignment="0" applyProtection="0"/>
    <xf numFmtId="0" fontId="16" fillId="7" borderId="25" applyNumberFormat="0" applyAlignment="0" applyProtection="0"/>
    <xf numFmtId="0" fontId="21" fillId="0" borderId="24" applyNumberFormat="0" applyFill="0" applyAlignment="0" applyProtection="0"/>
    <xf numFmtId="0" fontId="16" fillId="7" borderId="37" applyNumberFormat="0" applyAlignment="0" applyProtection="0"/>
    <xf numFmtId="0" fontId="8" fillId="20"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6" fillId="7" borderId="25" applyNumberFormat="0" applyAlignment="0" applyProtection="0"/>
    <xf numFmtId="0" fontId="16" fillId="7" borderId="25" applyNumberFormat="0" applyAlignment="0" applyProtection="0"/>
    <xf numFmtId="0" fontId="8" fillId="20" borderId="25"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16" fillId="7" borderId="33" applyNumberFormat="0" applyAlignment="0" applyProtection="0"/>
    <xf numFmtId="0" fontId="16" fillId="7" borderId="33"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16" fillId="7" borderId="21" applyNumberFormat="0" applyAlignment="0" applyProtection="0"/>
    <xf numFmtId="0" fontId="8" fillId="20" borderId="37" applyNumberFormat="0" applyAlignment="0" applyProtection="0"/>
    <xf numFmtId="0" fontId="8" fillId="20" borderId="37" applyNumberFormat="0" applyAlignment="0" applyProtection="0"/>
    <xf numFmtId="0" fontId="16" fillId="7" borderId="21"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16" fillId="7" borderId="21" applyNumberFormat="0" applyAlignment="0" applyProtection="0"/>
    <xf numFmtId="0" fontId="8" fillId="20" borderId="37" applyNumberFormat="0" applyAlignment="0" applyProtection="0"/>
    <xf numFmtId="0" fontId="8" fillId="20" borderId="25" applyNumberFormat="0" applyAlignment="0" applyProtection="0"/>
    <xf numFmtId="0" fontId="8" fillId="20" borderId="37" applyNumberFormat="0" applyAlignment="0" applyProtection="0"/>
    <xf numFmtId="0" fontId="8" fillId="20" borderId="25" applyNumberFormat="0" applyAlignment="0" applyProtection="0"/>
    <xf numFmtId="0" fontId="8" fillId="20" borderId="21" applyNumberFormat="0" applyAlignment="0" applyProtection="0"/>
    <xf numFmtId="0" fontId="8" fillId="20" borderId="29" applyNumberFormat="0" applyAlignment="0" applyProtection="0"/>
    <xf numFmtId="0" fontId="33" fillId="0" borderId="0" applyNumberFormat="0" applyFill="0" applyBorder="0" applyAlignment="0" applyProtection="0">
      <alignment vertical="top"/>
      <protection locked="0"/>
    </xf>
    <xf numFmtId="0" fontId="8" fillId="20" borderId="33" applyNumberFormat="0" applyAlignment="0" applyProtection="0"/>
    <xf numFmtId="0" fontId="8" fillId="20" borderId="33" applyNumberFormat="0" applyAlignment="0" applyProtection="0"/>
    <xf numFmtId="0" fontId="16" fillId="7" borderId="25" applyNumberForma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16" fillId="7" borderId="37" applyNumberFormat="0" applyAlignment="0" applyProtection="0"/>
    <xf numFmtId="0" fontId="8" fillId="20" borderId="33" applyNumberFormat="0" applyAlignment="0" applyProtection="0"/>
    <xf numFmtId="0" fontId="8" fillId="20" borderId="29" applyNumberFormat="0" applyAlignment="0" applyProtection="0"/>
    <xf numFmtId="0" fontId="16" fillId="7" borderId="29" applyNumberForma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8" fillId="20" borderId="37" applyNumberFormat="0" applyAlignment="0" applyProtection="0"/>
    <xf numFmtId="0" fontId="8" fillId="20" borderId="33" applyNumberFormat="0" applyAlignment="0" applyProtection="0"/>
    <xf numFmtId="0" fontId="16" fillId="7" borderId="33" applyNumberForma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8" fillId="20"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0" fillId="0" borderId="0" applyNumberFormat="0" applyFill="0" applyBorder="0" applyAlignment="0" applyProtection="0"/>
    <xf numFmtId="0" fontId="41" fillId="0" borderId="41" applyNumberFormat="0" applyFill="0" applyAlignment="0" applyProtection="0"/>
    <xf numFmtId="0" fontId="42" fillId="0" borderId="42" applyNumberFormat="0" applyFill="0" applyAlignment="0" applyProtection="0"/>
    <xf numFmtId="0" fontId="43" fillId="0" borderId="43" applyNumberFormat="0" applyFill="0" applyAlignment="0" applyProtection="0"/>
    <xf numFmtId="0" fontId="43" fillId="0" borderId="0" applyNumberFormat="0" applyFill="0" applyBorder="0" applyAlignment="0" applyProtection="0"/>
    <xf numFmtId="0" fontId="44"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7" fillId="27" borderId="44" applyNumberFormat="0" applyAlignment="0" applyProtection="0"/>
    <xf numFmtId="0" fontId="48" fillId="28" borderId="45" applyNumberFormat="0" applyAlignment="0" applyProtection="0"/>
    <xf numFmtId="0" fontId="49" fillId="28" borderId="44" applyNumberFormat="0" applyAlignment="0" applyProtection="0"/>
    <xf numFmtId="0" fontId="50" fillId="0" borderId="46" applyNumberFormat="0" applyFill="0" applyAlignment="0" applyProtection="0"/>
    <xf numFmtId="0" fontId="51" fillId="29" borderId="4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49" applyNumberFormat="0" applyFill="0" applyAlignment="0" applyProtection="0"/>
    <xf numFmtId="0" fontId="55"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55" fillId="54" borderId="0" applyNumberFormat="0" applyBorder="0" applyAlignment="0" applyProtection="0"/>
    <xf numFmtId="0" fontId="16" fillId="7" borderId="700" applyNumberFormat="0" applyAlignment="0" applyProtection="0"/>
    <xf numFmtId="0" fontId="19" fillId="20" borderId="702"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1" fillId="0" borderId="1374" applyNumberFormat="0" applyFill="0" applyAlignment="0" applyProtection="0"/>
    <xf numFmtId="10" fontId="32" fillId="55" borderId="1362" applyNumberFormat="0" applyBorder="0" applyAlignment="0" applyProtection="0"/>
    <xf numFmtId="0" fontId="21" fillId="0" borderId="1388"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8" fillId="20"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 fillId="0" borderId="1350">
      <alignment horizontal="center" vertical="center"/>
    </xf>
    <xf numFmtId="10" fontId="32" fillId="55" borderId="1348" applyNumberFormat="0" applyBorder="0" applyAlignment="0" applyProtection="0"/>
    <xf numFmtId="39" fontId="32" fillId="0" borderId="1349" applyFill="0">
      <alignment horizontal="left"/>
    </xf>
    <xf numFmtId="0" fontId="16" fillId="7" borderId="1351" applyNumberFormat="0" applyAlignment="0" applyProtection="0"/>
    <xf numFmtId="0" fontId="21" fillId="0" borderId="1354" applyNumberFormat="0" applyFill="0" applyAlignment="0" applyProtection="0"/>
    <xf numFmtId="0" fontId="21" fillId="0" borderId="1381" applyNumberFormat="0" applyFill="0" applyAlignment="0" applyProtection="0"/>
    <xf numFmtId="0" fontId="21" fillId="0" borderId="1381" applyNumberFormat="0" applyFill="0" applyAlignment="0" applyProtection="0"/>
    <xf numFmtId="0" fontId="16" fillId="7" borderId="1365" applyNumberFormat="0" applyAlignment="0" applyProtection="0"/>
    <xf numFmtId="0" fontId="21" fillId="0" borderId="1381" applyNumberFormat="0" applyFill="0" applyAlignment="0" applyProtection="0"/>
    <xf numFmtId="0" fontId="21" fillId="0" borderId="1409"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21" fillId="0" borderId="703" applyNumberFormat="0" applyFill="0" applyAlignment="0" applyProtection="0"/>
    <xf numFmtId="0" fontId="19" fillId="20" borderId="1394" applyNumberFormat="0" applyAlignment="0" applyProtection="0"/>
    <xf numFmtId="0" fontId="21" fillId="0" borderId="1347" applyNumberFormat="0" applyFill="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56" fillId="0" borderId="0" applyNumberFormat="0" applyFill="0" applyBorder="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19" fillId="20" borderId="1346"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39" fontId="32" fillId="0" borderId="1349" applyFill="0">
      <alignment horizontal="left"/>
    </xf>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74"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 fillId="23" borderId="1372" applyNumberFormat="0" applyFon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88"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9" fillId="20" borderId="1408"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6" fillId="7" borderId="1406" applyNumberFormat="0" applyAlignment="0" applyProtection="0"/>
    <xf numFmtId="43" fontId="25" fillId="0" borderId="0" applyFont="0" applyFill="0" applyBorder="0" applyAlignment="0" applyProtection="0"/>
    <xf numFmtId="0" fontId="4" fillId="0" borderId="0"/>
    <xf numFmtId="172" fontId="57" fillId="0" borderId="0"/>
    <xf numFmtId="0" fontId="25" fillId="30" borderId="48" applyNumberFormat="0" applyFont="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4" fontId="37" fillId="0" borderId="0" applyFont="0" applyFill="0" applyBorder="0" applyAlignment="0" applyProtection="0"/>
    <xf numFmtId="170" fontId="25" fillId="32" borderId="0" applyNumberFormat="0" applyBorder="0" applyAlignment="0" applyProtection="0"/>
    <xf numFmtId="173" fontId="37" fillId="0" borderId="0" applyFont="0" applyFill="0" applyBorder="0" applyAlignment="0" applyProtection="0"/>
    <xf numFmtId="170" fontId="25" fillId="32" borderId="0" applyNumberFormat="0" applyBorder="0" applyAlignment="0" applyProtection="0"/>
    <xf numFmtId="165" fontId="58" fillId="55" borderId="53" applyFont="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0" fontId="5" fillId="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0" fontId="5" fillId="3"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0" fontId="5" fillId="4"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0" fontId="5" fillId="5"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0" fontId="5" fillId="6"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0" fontId="5" fillId="7"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5" fontId="37" fillId="0" borderId="0" applyFont="0" applyFill="0" applyBorder="0" applyAlignment="0" applyProtection="0"/>
    <xf numFmtId="176" fontId="37" fillId="0" borderId="0" applyFont="0" applyFill="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0" fontId="5" fillId="8"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0" fontId="5" fillId="9"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0" fontId="5" fillId="10"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0" fontId="5" fillId="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0" fontId="5" fillId="8"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5" fillId="11"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7" fontId="37" fillId="0" borderId="0" applyFont="0" applyFill="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18">
      <alignment horizontal="center" vertical="center"/>
    </xf>
    <xf numFmtId="0" fontId="59" fillId="0" borderId="12">
      <protection hidden="1"/>
    </xf>
    <xf numFmtId="170" fontId="59" fillId="0" borderId="12">
      <protection hidden="1"/>
    </xf>
    <xf numFmtId="0" fontId="60" fillId="20" borderId="12" applyNumberFormat="0" applyFont="0" applyBorder="0" applyAlignment="0" applyProtection="0">
      <protection hidden="1"/>
    </xf>
    <xf numFmtId="170" fontId="60" fillId="20" borderId="12" applyNumberFormat="0" applyFont="0" applyBorder="0" applyAlignment="0" applyProtection="0">
      <protection hidden="1"/>
    </xf>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0" fontId="61" fillId="0" borderId="0">
      <protection locked="0"/>
    </xf>
    <xf numFmtId="0" fontId="61" fillId="0" borderId="0">
      <protection locked="0"/>
    </xf>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164"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0" fontId="4" fillId="0" borderId="0"/>
    <xf numFmtId="44" fontId="4" fillId="0" borderId="0" applyFont="0" applyFill="0" applyBorder="0" applyAlignment="0" applyProtection="0"/>
    <xf numFmtId="178" fontId="2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ill="0" applyBorder="0" applyAlignment="0" applyProtection="0"/>
    <xf numFmtId="5" fontId="4" fillId="0" borderId="0" applyFill="0" applyBorder="0" applyAlignment="0" applyProtection="0"/>
    <xf numFmtId="179" fontId="4" fillId="0" borderId="0" applyFill="0" applyBorder="0" applyAlignment="0" applyProtection="0"/>
    <xf numFmtId="179" fontId="4" fillId="0" borderId="0" applyFill="0" applyBorder="0" applyAlignment="0" applyProtection="0"/>
    <xf numFmtId="166" fontId="2" fillId="0" borderId="0" applyBorder="0"/>
    <xf numFmtId="166" fontId="2" fillId="0" borderId="14"/>
    <xf numFmtId="180" fontId="2" fillId="0" borderId="0" applyFont="0" applyFill="0" applyBorder="0" applyAlignment="0" applyProtection="0"/>
    <xf numFmtId="170" fontId="2" fillId="0" borderId="0" applyFont="0" applyFill="0" applyBorder="0" applyAlignment="0" applyProtection="0"/>
    <xf numFmtId="172" fontId="63" fillId="0" borderId="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81" fontId="64" fillId="0" borderId="0">
      <protection locked="0"/>
    </xf>
    <xf numFmtId="181" fontId="64" fillId="0" borderId="0">
      <protection locked="0"/>
    </xf>
    <xf numFmtId="181" fontId="65" fillId="0" borderId="0">
      <protection locked="0"/>
    </xf>
    <xf numFmtId="181" fontId="66" fillId="0" borderId="0">
      <protection locked="0"/>
    </xf>
    <xf numFmtId="181" fontId="66" fillId="0" borderId="0">
      <protection locked="0"/>
    </xf>
    <xf numFmtId="181" fontId="66" fillId="0" borderId="0">
      <protection locked="0"/>
    </xf>
    <xf numFmtId="181" fontId="65" fillId="0" borderId="0">
      <protection locked="0"/>
    </xf>
    <xf numFmtId="0" fontId="4" fillId="0" borderId="0">
      <protection locked="0"/>
    </xf>
    <xf numFmtId="182" fontId="4" fillId="0" borderId="0">
      <protection locked="0"/>
    </xf>
    <xf numFmtId="2" fontId="4" fillId="0" borderId="0" applyFill="0" applyBorder="0" applyAlignment="0" applyProtection="0"/>
    <xf numFmtId="2" fontId="4" fillId="0" borderId="0" applyFill="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38" fontId="32" fillId="56" borderId="0" applyNumberFormat="0" applyBorder="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0" fontId="13" fillId="0" borderId="3"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0" fontId="67" fillId="0" borderId="0" applyNumberFormat="0" applyFill="0" applyBorder="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0" fontId="14" fillId="0" borderId="4"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0" fontId="68" fillId="0" borderId="0" applyNumberFormat="0" applyFill="0" applyBorder="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0" fontId="61" fillId="0" borderId="0">
      <protection locked="0"/>
    </xf>
    <xf numFmtId="0" fontId="61" fillId="0" borderId="0">
      <protection locked="0"/>
    </xf>
    <xf numFmtId="0" fontId="69" fillId="0" borderId="0" applyNumberFormat="0" applyFill="0" applyBorder="0" applyAlignment="0" applyProtection="0">
      <alignment vertical="top"/>
      <protection locked="0"/>
    </xf>
    <xf numFmtId="0" fontId="56" fillId="0" borderId="0" applyNumberFormat="0" applyFill="0" applyBorder="0" applyAlignment="0" applyProtection="0"/>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165" fontId="37" fillId="0" borderId="0" applyFont="0" applyFill="0" applyBorder="0" applyAlignment="0" applyProtection="0"/>
    <xf numFmtId="3" fontId="37" fillId="0" borderId="0" applyFont="0" applyFill="0" applyBorder="0" applyAlignment="0" applyProtection="0"/>
    <xf numFmtId="10" fontId="32" fillId="55" borderId="51" applyNumberFormat="0" applyBorder="0" applyAlignment="0" applyProtection="0"/>
    <xf numFmtId="10" fontId="32" fillId="55" borderId="51" applyNumberFormat="0" applyBorder="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83" fontId="63" fillId="0" borderId="0" applyFont="0" applyFill="0" applyBorder="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0" fontId="73" fillId="0" borderId="12">
      <alignment horizontal="left"/>
      <protection locked="0"/>
    </xf>
    <xf numFmtId="170" fontId="73" fillId="0" borderId="12">
      <alignment horizontal="left"/>
      <protection locked="0"/>
    </xf>
    <xf numFmtId="184"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185" fontId="4" fillId="0" borderId="0" applyFont="0" applyFill="0" applyBorder="0" applyAlignment="0" applyProtection="0"/>
    <xf numFmtId="41" fontId="74" fillId="0" borderId="0" applyFont="0" applyFill="0" applyBorder="0" applyAlignment="0" applyProtection="0"/>
    <xf numFmtId="43" fontId="7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42" fontId="74" fillId="0" borderId="0" applyFont="0" applyFill="0" applyBorder="0" applyAlignment="0" applyProtection="0"/>
    <xf numFmtId="44" fontId="74" fillId="0" borderId="0" applyFont="0" applyFill="0" applyBorder="0" applyAlignment="0" applyProtection="0"/>
    <xf numFmtId="188" fontId="4" fillId="0" borderId="0">
      <protection locked="0"/>
    </xf>
    <xf numFmtId="189" fontId="4" fillId="0" borderId="0">
      <protection locked="0"/>
    </xf>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0" fontId="57" fillId="0" borderId="0"/>
    <xf numFmtId="170" fontId="57" fillId="0" borderId="0"/>
    <xf numFmtId="0" fontId="75" fillId="0" borderId="0"/>
    <xf numFmtId="170" fontId="75" fillId="0" borderId="0"/>
    <xf numFmtId="0" fontId="76" fillId="0" borderId="0"/>
    <xf numFmtId="170" fontId="76" fillId="0" borderId="0"/>
    <xf numFmtId="0" fontId="76" fillId="0" borderId="0"/>
    <xf numFmtId="170" fontId="76" fillId="0" borderId="0"/>
    <xf numFmtId="0" fontId="76" fillId="0" borderId="0"/>
    <xf numFmtId="170" fontId="76" fillId="0" borderId="0"/>
    <xf numFmtId="0" fontId="4" fillId="0" borderId="0"/>
    <xf numFmtId="0" fontId="4" fillId="0" borderId="0"/>
    <xf numFmtId="0" fontId="4" fillId="0" borderId="0"/>
    <xf numFmtId="170" fontId="4" fillId="0" borderId="0"/>
    <xf numFmtId="0" fontId="2" fillId="0" borderId="0"/>
    <xf numFmtId="0" fontId="4" fillId="0" borderId="0"/>
    <xf numFmtId="0" fontId="4" fillId="0" borderId="0"/>
    <xf numFmtId="170" fontId="4" fillId="0" borderId="0"/>
    <xf numFmtId="0" fontId="4" fillId="0" borderId="0"/>
    <xf numFmtId="0" fontId="25" fillId="0" borderId="0"/>
    <xf numFmtId="170" fontId="4" fillId="0" borderId="0"/>
    <xf numFmtId="0" fontId="25" fillId="0" borderId="0"/>
    <xf numFmtId="0" fontId="4" fillId="0" borderId="0"/>
    <xf numFmtId="170" fontId="4"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2" fillId="0" borderId="0"/>
    <xf numFmtId="0" fontId="25" fillId="0" borderId="0"/>
    <xf numFmtId="170" fontId="4" fillId="0" borderId="0"/>
    <xf numFmtId="170" fontId="4" fillId="0" borderId="0"/>
    <xf numFmtId="0" fontId="2"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4" fillId="0" borderId="0"/>
    <xf numFmtId="170" fontId="4" fillId="0" borderId="0"/>
    <xf numFmtId="170" fontId="4" fillId="0" borderId="0"/>
    <xf numFmtId="170" fontId="4" fillId="0" borderId="0"/>
    <xf numFmtId="0" fontId="2" fillId="0" borderId="0"/>
    <xf numFmtId="170" fontId="4" fillId="0" borderId="0"/>
    <xf numFmtId="0" fontId="4" fillId="0" borderId="0"/>
    <xf numFmtId="0" fontId="25" fillId="0" borderId="0"/>
    <xf numFmtId="0" fontId="25" fillId="0" borderId="0"/>
    <xf numFmtId="17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1" fontId="57" fillId="0" borderId="0"/>
    <xf numFmtId="170" fontId="4" fillId="0" borderId="0"/>
    <xf numFmtId="0" fontId="4" fillId="0" borderId="0"/>
    <xf numFmtId="170" fontId="4" fillId="0" borderId="0"/>
    <xf numFmtId="170" fontId="4" fillId="0" borderId="0"/>
    <xf numFmtId="170" fontId="25" fillId="0" borderId="0"/>
    <xf numFmtId="0" fontId="4" fillId="0" borderId="0"/>
    <xf numFmtId="170"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25" fillId="0" borderId="0"/>
    <xf numFmtId="170" fontId="4" fillId="0" borderId="0"/>
    <xf numFmtId="0" fontId="25" fillId="0" borderId="0"/>
    <xf numFmtId="0" fontId="25" fillId="0" borderId="0"/>
    <xf numFmtId="0" fontId="25" fillId="0" borderId="0"/>
    <xf numFmtId="0" fontId="4" fillId="0" borderId="0"/>
    <xf numFmtId="170" fontId="4" fillId="0" borderId="0"/>
    <xf numFmtId="0" fontId="4" fillId="0" borderId="0" applyFont="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5" fillId="0" borderId="0"/>
    <xf numFmtId="170" fontId="4" fillId="0" borderId="0"/>
    <xf numFmtId="0" fontId="2" fillId="0" borderId="0"/>
    <xf numFmtId="170" fontId="4" fillId="0" borderId="0"/>
    <xf numFmtId="0" fontId="2"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2" fillId="0" borderId="0"/>
    <xf numFmtId="170" fontId="4" fillId="0" borderId="0"/>
    <xf numFmtId="172" fontId="57" fillId="0" borderId="0"/>
    <xf numFmtId="172" fontId="57" fillId="0" borderId="0"/>
    <xf numFmtId="0" fontId="4" fillId="0" borderId="0"/>
    <xf numFmtId="0" fontId="4" fillId="0" borderId="0"/>
    <xf numFmtId="172" fontId="57" fillId="0" borderId="0"/>
    <xf numFmtId="0" fontId="2" fillId="0" borderId="0"/>
    <xf numFmtId="0" fontId="4" fillId="0" borderId="0"/>
    <xf numFmtId="172" fontId="57" fillId="0" borderId="0"/>
    <xf numFmtId="0" fontId="62" fillId="0" borderId="0"/>
    <xf numFmtId="0" fontId="4" fillId="0" borderId="0"/>
    <xf numFmtId="172" fontId="57" fillId="0" borderId="0"/>
    <xf numFmtId="0" fontId="4" fillId="0" borderId="0"/>
    <xf numFmtId="172" fontId="57" fillId="0" borderId="0"/>
    <xf numFmtId="172" fontId="57" fillId="0" borderId="0"/>
    <xf numFmtId="172" fontId="57" fillId="0" borderId="0"/>
    <xf numFmtId="172" fontId="57" fillId="0" borderId="0"/>
    <xf numFmtId="170" fontId="4" fillId="0" borderId="0"/>
    <xf numFmtId="0" fontId="25" fillId="0" borderId="0"/>
    <xf numFmtId="172" fontId="57"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5" fillId="0" borderId="0"/>
    <xf numFmtId="170" fontId="25"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 fillId="0" borderId="0"/>
    <xf numFmtId="0" fontId="25" fillId="0" borderId="0"/>
    <xf numFmtId="170" fontId="25" fillId="0" borderId="0"/>
    <xf numFmtId="0" fontId="25" fillId="0" borderId="0"/>
    <xf numFmtId="170" fontId="25" fillId="0" borderId="0"/>
    <xf numFmtId="0" fontId="4" fillId="0" borderId="0"/>
    <xf numFmtId="0" fontId="4" fillId="0" borderId="0" applyFont="0"/>
    <xf numFmtId="0" fontId="4" fillId="0" borderId="0" applyFont="0"/>
    <xf numFmtId="0" fontId="5" fillId="0" borderId="0"/>
    <xf numFmtId="0" fontId="4" fillId="0" borderId="0"/>
    <xf numFmtId="172" fontId="57" fillId="0" borderId="0"/>
    <xf numFmtId="0" fontId="4" fillId="0" borderId="0"/>
    <xf numFmtId="172" fontId="57" fillId="0" borderId="0"/>
    <xf numFmtId="172" fontId="57" fillId="0" borderId="0"/>
    <xf numFmtId="172" fontId="57" fillId="0" borderId="0"/>
    <xf numFmtId="172" fontId="57" fillId="0" borderId="0"/>
    <xf numFmtId="172" fontId="57" fillId="0" borderId="0"/>
    <xf numFmtId="170" fontId="4" fillId="0" borderId="0"/>
    <xf numFmtId="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170" fontId="25" fillId="0" borderId="0"/>
    <xf numFmtId="0" fontId="77" fillId="0" borderId="0"/>
    <xf numFmtId="0" fontId="4" fillId="0" borderId="0"/>
    <xf numFmtId="0" fontId="4" fillId="0" borderId="0"/>
    <xf numFmtId="170" fontId="4"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0" fontId="4" fillId="0" borderId="0"/>
    <xf numFmtId="0" fontId="4" fillId="0" borderId="0"/>
    <xf numFmtId="0" fontId="25" fillId="0" borderId="0"/>
    <xf numFmtId="0" fontId="25" fillId="0" borderId="0"/>
    <xf numFmtId="170" fontId="4" fillId="0" borderId="0"/>
    <xf numFmtId="0" fontId="4" fillId="0" borderId="0" applyNumberFormat="0"/>
    <xf numFmtId="0" fontId="4" fillId="0" borderId="0"/>
    <xf numFmtId="0" fontId="4" fillId="0" borderId="0"/>
    <xf numFmtId="172" fontId="57" fillId="0" borderId="0"/>
    <xf numFmtId="170" fontId="4" fillId="0" borderId="0"/>
    <xf numFmtId="0" fontId="2" fillId="0" borderId="0"/>
    <xf numFmtId="0" fontId="78" fillId="0" borderId="0"/>
    <xf numFmtId="0" fontId="4" fillId="0" borderId="0"/>
    <xf numFmtId="0" fontId="4" fillId="0" borderId="0"/>
    <xf numFmtId="170" fontId="4" fillId="0" borderId="0"/>
    <xf numFmtId="0" fontId="4" fillId="0" borderId="0"/>
    <xf numFmtId="0" fontId="4" fillId="0" borderId="0"/>
    <xf numFmtId="170" fontId="4" fillId="0" borderId="0"/>
    <xf numFmtId="190" fontId="2" fillId="0" borderId="0" applyFill="0" applyBorder="0" applyAlignment="0" applyProtection="0">
      <alignment horizontal="right"/>
    </xf>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3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37" fillId="0" borderId="0">
      <alignment horizontal="left"/>
    </xf>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1" fontId="2" fillId="0" borderId="0" applyFont="0" applyFill="0" applyBorder="0" applyAlignment="0" applyProtection="0"/>
    <xf numFmtId="192" fontId="37" fillId="0" borderId="0" applyFont="0" applyFill="0" applyBorder="0" applyAlignment="0" applyProtection="0"/>
    <xf numFmtId="193" fontId="37" fillId="0" borderId="0" applyFont="0" applyFill="0" applyBorder="0" applyAlignment="0" applyProtection="0"/>
    <xf numFmtId="194" fontId="4" fillId="0" borderId="0">
      <protection locked="0"/>
    </xf>
    <xf numFmtId="9" fontId="4" fillId="0" borderId="0" applyFont="0" applyFill="0" applyBorder="0" applyAlignment="0" applyProtection="0"/>
    <xf numFmtId="195" fontId="2" fillId="0" borderId="0" applyFill="0" applyBorder="0" applyAlignment="0">
      <alignment horizontal="centerContinuous"/>
    </xf>
    <xf numFmtId="0" fontId="62" fillId="0" borderId="0" applyNumberFormat="0" applyFont="0" applyFill="0" applyBorder="0" applyAlignment="0" applyProtection="0">
      <alignment horizontal="left"/>
    </xf>
    <xf numFmtId="170" fontId="62" fillId="0" borderId="0" applyNumberFormat="0" applyFont="0" applyFill="0" applyBorder="0" applyAlignment="0" applyProtection="0">
      <alignment horizontal="left"/>
    </xf>
    <xf numFmtId="0" fontId="37" fillId="0" borderId="0"/>
    <xf numFmtId="170" fontId="37" fillId="0" borderId="0"/>
    <xf numFmtId="196" fontId="4" fillId="0" borderId="0">
      <protection locked="0"/>
    </xf>
    <xf numFmtId="197" fontId="4" fillId="0" borderId="0">
      <protection locked="0"/>
    </xf>
    <xf numFmtId="0" fontId="79" fillId="0" borderId="12" applyNumberFormat="0" applyFill="0" applyBorder="0" applyAlignment="0" applyProtection="0">
      <protection hidden="1"/>
    </xf>
    <xf numFmtId="170" fontId="79" fillId="0" borderId="12" applyNumberFormat="0" applyFill="0" applyBorder="0" applyAlignment="0" applyProtection="0">
      <protection hidden="1"/>
    </xf>
    <xf numFmtId="39" fontId="32" fillId="0" borderId="52" applyFill="0">
      <alignment horizontal="left"/>
    </xf>
    <xf numFmtId="0" fontId="2" fillId="0" borderId="50">
      <alignment horizontal="center" vertical="center"/>
    </xf>
    <xf numFmtId="0" fontId="63" fillId="0" borderId="0"/>
    <xf numFmtId="170" fontId="63" fillId="0" borderId="0"/>
    <xf numFmtId="0" fontId="80" fillId="0" borderId="0"/>
    <xf numFmtId="0" fontId="4" fillId="0" borderId="0" applyNumberFormat="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0" fontId="81" fillId="0" borderId="0"/>
    <xf numFmtId="0" fontId="82" fillId="20" borderId="12"/>
    <xf numFmtId="170" fontId="82" fillId="20" borderId="12"/>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0" fontId="4" fillId="0" borderId="54"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0" fontId="83" fillId="0" borderId="0" applyProtection="0"/>
    <xf numFmtId="198" fontId="83" fillId="0" borderId="0" applyProtection="0"/>
    <xf numFmtId="0" fontId="84" fillId="0" borderId="0" applyProtection="0"/>
    <xf numFmtId="0" fontId="85" fillId="0" borderId="0" applyProtection="0"/>
    <xf numFmtId="0" fontId="83" fillId="0" borderId="55" applyProtection="0"/>
    <xf numFmtId="0" fontId="2" fillId="0" borderId="0"/>
    <xf numFmtId="10" fontId="83" fillId="0" borderId="0" applyProtection="0"/>
    <xf numFmtId="0" fontId="83" fillId="0" borderId="0"/>
    <xf numFmtId="2" fontId="83" fillId="0" borderId="0" applyProtection="0"/>
    <xf numFmtId="4" fontId="83" fillId="0" borderId="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37" applyNumberFormat="0" applyAlignment="0" applyProtection="0"/>
    <xf numFmtId="0" fontId="2" fillId="0" borderId="18">
      <alignment horizontal="center" vertical="center"/>
    </xf>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39" fontId="32" fillId="0" borderId="52" applyFill="0">
      <alignment horizontal="left"/>
    </xf>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39" fontId="32" fillId="0" borderId="52" applyFill="0">
      <alignment horizontal="left"/>
    </xf>
    <xf numFmtId="0" fontId="21" fillId="0" borderId="40" applyNumberFormat="0" applyFill="0" applyAlignment="0" applyProtection="0"/>
    <xf numFmtId="0" fontId="21" fillId="0" borderId="40"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37" applyNumberFormat="0" applyAlignment="0" applyProtection="0"/>
    <xf numFmtId="0" fontId="8" fillId="20" borderId="37"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30" borderId="48" applyNumberFormat="0" applyFont="0" applyAlignment="0" applyProtection="0"/>
    <xf numFmtId="0" fontId="4" fillId="0" borderId="0"/>
    <xf numFmtId="0" fontId="4" fillId="0" borderId="0"/>
    <xf numFmtId="0" fontId="4" fillId="0" borderId="0"/>
    <xf numFmtId="0" fontId="4" fillId="0" borderId="0"/>
    <xf numFmtId="0" fontId="25" fillId="0" borderId="0"/>
    <xf numFmtId="43" fontId="25" fillId="0" borderId="0" applyFont="0" applyFill="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0" fontId="25" fillId="0" borderId="0"/>
    <xf numFmtId="43" fontId="25" fillId="0" borderId="0" applyFont="0" applyFill="0" applyBorder="0" applyAlignment="0" applyProtection="0"/>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56" applyNumberFormat="0" applyAlignment="0" applyProtection="0"/>
    <xf numFmtId="0" fontId="8" fillId="20" borderId="5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56" applyNumberFormat="0" applyAlignment="0" applyProtection="0"/>
    <xf numFmtId="0" fontId="16" fillId="7" borderId="5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58" applyNumberFormat="0" applyAlignment="0" applyProtection="0"/>
    <xf numFmtId="0" fontId="19" fillId="20" borderId="5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5" fillId="0" borderId="0"/>
    <xf numFmtId="39" fontId="32" fillId="0" borderId="5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4"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19" fillId="20" borderId="65" applyNumberFormat="0" applyAlignment="0" applyProtection="0"/>
    <xf numFmtId="0" fontId="8" fillId="20" borderId="63" applyNumberFormat="0" applyAlignment="0" applyProtection="0"/>
    <xf numFmtId="0" fontId="4" fillId="0" borderId="0"/>
    <xf numFmtId="0" fontId="4" fillId="23" borderId="57" applyNumberFormat="0" applyFont="0" applyAlignment="0" applyProtection="0"/>
    <xf numFmtId="39" fontId="32" fillId="0" borderId="62" applyFill="0">
      <alignment horizontal="left"/>
    </xf>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 fillId="0" borderId="67">
      <alignment horizontal="center" vertical="center"/>
    </xf>
    <xf numFmtId="0" fontId="16" fillId="7" borderId="63" applyNumberFormat="0" applyAlignment="0" applyProtection="0"/>
    <xf numFmtId="0" fontId="4" fillId="23" borderId="64" applyNumberFormat="0" applyFont="0" applyAlignment="0" applyProtection="0"/>
    <xf numFmtId="0" fontId="8" fillId="20" borderId="63" applyNumberFormat="0" applyAlignment="0" applyProtection="0"/>
    <xf numFmtId="0" fontId="19" fillId="20" borderId="65"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10" fontId="32" fillId="55" borderId="68" applyNumberFormat="0" applyBorder="0" applyAlignment="0" applyProtection="0"/>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39" fontId="32" fillId="0" borderId="62" applyFill="0">
      <alignment horizontal="left"/>
    </xf>
    <xf numFmtId="0" fontId="21" fillId="0" borderId="66" applyNumberFormat="0" applyFill="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16" fillId="7" borderId="63" applyNumberFormat="0" applyAlignment="0" applyProtection="0"/>
    <xf numFmtId="10" fontId="32" fillId="55" borderId="68" applyNumberFormat="0" applyBorder="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0" fontId="2" fillId="0" borderId="67">
      <alignment horizontal="center" vertical="center"/>
    </xf>
    <xf numFmtId="0" fontId="4" fillId="23" borderId="57" applyNumberFormat="0" applyFont="0" applyAlignment="0" applyProtection="0"/>
    <xf numFmtId="170" fontId="25" fillId="30" borderId="48" applyNumberFormat="0" applyFont="0" applyAlignment="0" applyProtection="0"/>
    <xf numFmtId="0" fontId="8" fillId="20" borderId="70" applyNumberFormat="0" applyAlignment="0" applyProtection="0"/>
    <xf numFmtId="0" fontId="16" fillId="7" borderId="70" applyNumberFormat="0" applyAlignment="0" applyProtection="0"/>
    <xf numFmtId="0" fontId="4" fillId="23" borderId="64" applyNumberFormat="0" applyFont="0" applyAlignment="0" applyProtection="0"/>
    <xf numFmtId="0" fontId="16" fillId="7" borderId="63" applyNumberFormat="0" applyAlignment="0" applyProtection="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10" fontId="32" fillId="55" borderId="61" applyNumberFormat="0" applyBorder="0" applyAlignment="0" applyProtection="0"/>
    <xf numFmtId="10" fontId="32" fillId="55" borderId="6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2" fillId="0" borderId="60">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63" applyNumberFormat="0" applyAlignment="0" applyProtection="0"/>
    <xf numFmtId="0" fontId="2" fillId="0" borderId="67">
      <alignment horizontal="center" vertical="center"/>
    </xf>
    <xf numFmtId="0" fontId="19" fillId="20" borderId="65" applyNumberFormat="0" applyAlignment="0" applyProtection="0"/>
    <xf numFmtId="0" fontId="19" fillId="20" borderId="65" applyNumberFormat="0" applyAlignment="0" applyProtection="0"/>
    <xf numFmtId="0" fontId="16" fillId="7" borderId="70" applyNumberFormat="0" applyAlignment="0" applyProtection="0"/>
    <xf numFmtId="0" fontId="8" fillId="20" borderId="70"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8" fillId="20" borderId="63" applyNumberFormat="0" applyAlignment="0" applyProtection="0"/>
    <xf numFmtId="0" fontId="21" fillId="0" borderId="66" applyNumberFormat="0" applyFill="0" applyAlignment="0" applyProtection="0"/>
    <xf numFmtId="39" fontId="32" fillId="0" borderId="62" applyFill="0">
      <alignment horizontal="left"/>
    </xf>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6" fillId="7" borderId="63" applyNumberFormat="0" applyAlignment="0" applyProtection="0"/>
    <xf numFmtId="0" fontId="16" fillId="7" borderId="63" applyNumberFormat="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16" fillId="7" borderId="63" applyNumberFormat="0" applyAlignment="0" applyProtection="0"/>
    <xf numFmtId="0" fontId="8" fillId="20" borderId="63"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4" fillId="23" borderId="64" applyNumberFormat="0" applyFon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9" fillId="20" borderId="65" applyNumberForma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39" fontId="32" fillId="0" borderId="62" applyFill="0">
      <alignment horizontal="left"/>
    </xf>
    <xf numFmtId="10" fontId="32" fillId="55" borderId="68" applyNumberFormat="0" applyBorder="0" applyAlignment="0" applyProtection="0"/>
    <xf numFmtId="0" fontId="8" fillId="20" borderId="63"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19" fillId="20" borderId="72" applyNumberFormat="0" applyAlignment="0" applyProtection="0"/>
    <xf numFmtId="0" fontId="19" fillId="20" borderId="72" applyNumberFormat="0" applyAlignment="0" applyProtection="0"/>
    <xf numFmtId="39" fontId="32" fillId="0" borderId="69" applyFill="0">
      <alignment horizontal="left"/>
    </xf>
    <xf numFmtId="0" fontId="21" fillId="0" borderId="73" applyNumberFormat="0" applyFill="0" applyAlignment="0" applyProtection="0"/>
    <xf numFmtId="0" fontId="21" fillId="0" borderId="73" applyNumberFormat="0" applyFill="0" applyAlignment="0" applyProtection="0"/>
    <xf numFmtId="0" fontId="21" fillId="0" borderId="73" applyNumberFormat="0" applyFill="0" applyAlignment="0" applyProtection="0"/>
    <xf numFmtId="39" fontId="32" fillId="0" borderId="69"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75">
      <alignment horizontal="center" vertical="center"/>
    </xf>
    <xf numFmtId="0" fontId="8" fillId="20" borderId="77" applyNumberFormat="0" applyAlignment="0" applyProtection="0"/>
    <xf numFmtId="0" fontId="8" fillId="20" borderId="77"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7" applyNumberFormat="0" applyAlignment="0" applyProtection="0"/>
    <xf numFmtId="0" fontId="16" fillId="7" borderId="7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79" applyNumberFormat="0" applyAlignment="0" applyProtection="0"/>
    <xf numFmtId="0" fontId="19" fillId="20" borderId="79"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8" fillId="20" borderId="70" applyNumberFormat="0" applyAlignment="0" applyProtection="0"/>
    <xf numFmtId="0" fontId="8" fillId="20" borderId="70" applyNumberFormat="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0" applyNumberFormat="0" applyAlignment="0" applyProtection="0"/>
    <xf numFmtId="0" fontId="16" fillId="7" borderId="70"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39" fontId="32" fillId="0" borderId="76" applyFill="0">
      <alignment horizontal="left"/>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92" applyNumberFormat="0" applyAlignment="0" applyProtection="0"/>
    <xf numFmtId="0" fontId="8" fillId="20" borderId="90" applyNumberFormat="0" applyAlignment="0" applyProtection="0"/>
    <xf numFmtId="0" fontId="4" fillId="23" borderId="84" applyNumberFormat="0" applyFont="0" applyAlignment="0" applyProtection="0"/>
    <xf numFmtId="39" fontId="32" fillId="0" borderId="89" applyFill="0">
      <alignment horizontal="left"/>
    </xf>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 fillId="0" borderId="94">
      <alignment horizontal="center" vertical="center"/>
    </xf>
    <xf numFmtId="0" fontId="16" fillId="7" borderId="90" applyNumberFormat="0" applyAlignment="0" applyProtection="0"/>
    <xf numFmtId="0" fontId="4" fillId="23" borderId="91" applyNumberFormat="0" applyFont="0" applyAlignment="0" applyProtection="0"/>
    <xf numFmtId="0" fontId="8" fillId="20" borderId="90" applyNumberFormat="0" applyAlignment="0" applyProtection="0"/>
    <xf numFmtId="0" fontId="19" fillId="20" borderId="92"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10" fontId="32" fillId="55" borderId="95" applyNumberFormat="0" applyBorder="0" applyAlignment="0" applyProtection="0"/>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39" fontId="32" fillId="0" borderId="89" applyFill="0">
      <alignment horizontal="left"/>
    </xf>
    <xf numFmtId="0" fontId="21" fillId="0" borderId="93" applyNumberFormat="0" applyFill="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16" fillId="7" borderId="90" applyNumberFormat="0" applyAlignment="0" applyProtection="0"/>
    <xf numFmtId="10" fontId="32" fillId="55" borderId="95" applyNumberFormat="0" applyBorder="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0" fontId="2" fillId="0" borderId="94">
      <alignment horizontal="center" vertical="center"/>
    </xf>
    <xf numFmtId="0" fontId="4" fillId="23" borderId="78" applyNumberFormat="0" applyFont="0" applyAlignment="0" applyProtection="0"/>
    <xf numFmtId="170" fontId="25" fillId="30" borderId="48" applyNumberFormat="0" applyFont="0" applyAlignment="0" applyProtection="0"/>
    <xf numFmtId="0" fontId="8" fillId="20" borderId="97" applyNumberFormat="0" applyAlignment="0" applyProtection="0"/>
    <xf numFmtId="0" fontId="16" fillId="7" borderId="97" applyNumberFormat="0" applyAlignment="0" applyProtection="0"/>
    <xf numFmtId="0" fontId="4" fillId="23" borderId="91" applyNumberFormat="0" applyFont="0" applyAlignment="0" applyProtection="0"/>
    <xf numFmtId="0" fontId="16" fillId="7" borderId="90"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83" applyNumberFormat="0" applyAlignment="0" applyProtection="0"/>
    <xf numFmtId="0" fontId="8" fillId="20" borderId="83"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83" applyNumberFormat="0" applyAlignment="0" applyProtection="0"/>
    <xf numFmtId="0" fontId="16" fillId="7" borderId="83"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85" applyNumberFormat="0" applyAlignment="0" applyProtection="0"/>
    <xf numFmtId="0" fontId="19" fillId="20" borderId="8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10" fontId="32" fillId="55" borderId="88" applyNumberFormat="0" applyBorder="0" applyAlignment="0" applyProtection="0"/>
    <xf numFmtId="10" fontId="32" fillId="55" borderId="88" applyNumberFormat="0" applyBorder="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2" fillId="0" borderId="87">
      <alignment horizontal="center" vertical="center"/>
    </xf>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90" applyNumberFormat="0" applyAlignment="0" applyProtection="0"/>
    <xf numFmtId="0" fontId="2" fillId="0" borderId="94">
      <alignment horizontal="center" vertical="center"/>
    </xf>
    <xf numFmtId="0" fontId="19" fillId="20" borderId="92" applyNumberFormat="0" applyAlignment="0" applyProtection="0"/>
    <xf numFmtId="0" fontId="19" fillId="20" borderId="92" applyNumberFormat="0" applyAlignment="0" applyProtection="0"/>
    <xf numFmtId="0" fontId="16" fillId="7" borderId="97" applyNumberFormat="0" applyAlignment="0" applyProtection="0"/>
    <xf numFmtId="0" fontId="8" fillId="20" borderId="97"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8" fillId="20" borderId="90" applyNumberFormat="0" applyAlignment="0" applyProtection="0"/>
    <xf numFmtId="0" fontId="21" fillId="0" borderId="93" applyNumberFormat="0" applyFill="0" applyAlignment="0" applyProtection="0"/>
    <xf numFmtId="39" fontId="32" fillId="0" borderId="89" applyFill="0">
      <alignment horizontal="left"/>
    </xf>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6" fillId="7" borderId="90" applyNumberFormat="0" applyAlignment="0" applyProtection="0"/>
    <xf numFmtId="0" fontId="16" fillId="7" borderId="90" applyNumberFormat="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16" fillId="7" borderId="90" applyNumberFormat="0" applyAlignment="0" applyProtection="0"/>
    <xf numFmtId="0" fontId="8" fillId="20" borderId="90"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4" fillId="23" borderId="91" applyNumberFormat="0" applyFon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9" fillId="20" borderId="92" applyNumberForma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39" fontId="32" fillId="0" borderId="89" applyFill="0">
      <alignment horizontal="left"/>
    </xf>
    <xf numFmtId="10" fontId="32" fillId="55" borderId="95" applyNumberFormat="0" applyBorder="0" applyAlignment="0" applyProtection="0"/>
    <xf numFmtId="0" fontId="8" fillId="20" borderId="90"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39" fontId="32" fillId="0" borderId="96" applyFill="0">
      <alignment horizontal="left"/>
    </xf>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39" fontId="32" fillId="0" borderId="96"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10" fontId="32" fillId="55" borderId="403"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0" fontId="2" fillId="0" borderId="102">
      <alignment horizontal="center" vertical="center"/>
    </xf>
    <xf numFmtId="0" fontId="8" fillId="20" borderId="406" applyNumberFormat="0" applyAlignment="0" applyProtection="0"/>
    <xf numFmtId="0" fontId="8" fillId="20" borderId="406" applyNumberFormat="0" applyAlignment="0" applyProtection="0"/>
    <xf numFmtId="0" fontId="8" fillId="20" borderId="104" applyNumberFormat="0" applyAlignment="0" applyProtection="0"/>
    <xf numFmtId="0" fontId="8" fillId="20" borderId="104" applyNumberFormat="0" applyAlignment="0" applyProtection="0"/>
    <xf numFmtId="0" fontId="2" fillId="0" borderId="404">
      <alignment horizontal="center" vertical="center"/>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104" applyNumberFormat="0" applyAlignment="0" applyProtection="0"/>
    <xf numFmtId="0" fontId="16" fillId="7" borderId="104"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06" applyNumberFormat="0" applyAlignment="0" applyProtection="0"/>
    <xf numFmtId="0" fontId="19" fillId="20" borderId="10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5" fillId="0" borderId="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16" fillId="7"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39" fontId="32" fillId="0" borderId="103" applyFill="0">
      <alignment horizontal="left"/>
    </xf>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20" applyNumberFormat="0" applyAlignment="0" applyProtection="0"/>
    <xf numFmtId="0" fontId="8" fillId="20" borderId="118" applyNumberFormat="0" applyAlignment="0" applyProtection="0"/>
    <xf numFmtId="0" fontId="4" fillId="23" borderId="112" applyNumberFormat="0" applyFont="0" applyAlignment="0" applyProtection="0"/>
    <xf numFmtId="39" fontId="32" fillId="0" borderId="117" applyFill="0">
      <alignment horizontal="left"/>
    </xf>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 fillId="0" borderId="122">
      <alignment horizontal="center" vertical="center"/>
    </xf>
    <xf numFmtId="0" fontId="16" fillId="7" borderId="118" applyNumberFormat="0" applyAlignment="0" applyProtection="0"/>
    <xf numFmtId="0" fontId="4" fillId="23" borderId="119" applyNumberFormat="0" applyFont="0" applyAlignment="0" applyProtection="0"/>
    <xf numFmtId="0" fontId="8" fillId="20" borderId="118" applyNumberFormat="0" applyAlignment="0" applyProtection="0"/>
    <xf numFmtId="0" fontId="19" fillId="20" borderId="120"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10" fontId="32" fillId="55" borderId="123" applyNumberFormat="0" applyBorder="0" applyAlignment="0" applyProtection="0"/>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39" fontId="32" fillId="0" borderId="117" applyFill="0">
      <alignment horizontal="left"/>
    </xf>
    <xf numFmtId="0" fontId="21" fillId="0" borderId="121" applyNumberFormat="0" applyFill="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16" fillId="7" borderId="118" applyNumberFormat="0" applyAlignment="0" applyProtection="0"/>
    <xf numFmtId="10" fontId="32" fillId="55" borderId="123" applyNumberFormat="0" applyBorder="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0" fontId="2" fillId="0" borderId="122">
      <alignment horizontal="center" vertical="center"/>
    </xf>
    <xf numFmtId="0" fontId="4" fillId="23" borderId="105" applyNumberFormat="0" applyFont="0" applyAlignment="0" applyProtection="0"/>
    <xf numFmtId="170" fontId="25" fillId="30" borderId="48" applyNumberFormat="0" applyFont="0" applyAlignment="0" applyProtection="0"/>
    <xf numFmtId="0" fontId="8" fillId="20" borderId="125" applyNumberFormat="0" applyAlignment="0" applyProtection="0"/>
    <xf numFmtId="0" fontId="16" fillId="7" borderId="125" applyNumberFormat="0" applyAlignment="0" applyProtection="0"/>
    <xf numFmtId="0" fontId="4" fillId="23" borderId="119" applyNumberFormat="0" applyFont="0" applyAlignment="0" applyProtection="0"/>
    <xf numFmtId="0" fontId="16" fillId="7" borderId="118"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8" fillId="20"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10" fontId="32" fillId="55" borderId="109" applyNumberFormat="0" applyBorder="0" applyAlignment="0" applyProtection="0"/>
    <xf numFmtId="10" fontId="32" fillId="55" borderId="109" applyNumberFormat="0" applyBorder="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2" fillId="0" borderId="108">
      <alignment horizontal="center" vertical="center"/>
    </xf>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11" applyNumberFormat="0" applyAlignment="0" applyProtection="0"/>
    <xf numFmtId="0" fontId="8" fillId="20" borderId="111"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11" applyNumberFormat="0" applyAlignment="0" applyProtection="0"/>
    <xf numFmtId="0" fontId="16" fillId="7" borderId="111"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13" applyNumberFormat="0" applyAlignment="0" applyProtection="0"/>
    <xf numFmtId="0" fontId="19" fillId="20" borderId="1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10" fontId="32" fillId="55" borderId="116" applyNumberFormat="0" applyBorder="0" applyAlignment="0" applyProtection="0"/>
    <xf numFmtId="10" fontId="32" fillId="55" borderId="116" applyNumberFormat="0" applyBorder="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2" fillId="0" borderId="115">
      <alignment horizontal="center" vertical="center"/>
    </xf>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8" applyNumberFormat="0" applyAlignment="0" applyProtection="0"/>
    <xf numFmtId="0" fontId="2" fillId="0" borderId="122">
      <alignment horizontal="center" vertical="center"/>
    </xf>
    <xf numFmtId="0" fontId="19" fillId="20" borderId="120" applyNumberFormat="0" applyAlignment="0" applyProtection="0"/>
    <xf numFmtId="0" fontId="19" fillId="20" borderId="120" applyNumberFormat="0" applyAlignment="0" applyProtection="0"/>
    <xf numFmtId="0" fontId="16" fillId="7" borderId="125" applyNumberFormat="0" applyAlignment="0" applyProtection="0"/>
    <xf numFmtId="0" fontId="8" fillId="20" borderId="125"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8" fillId="20" borderId="118" applyNumberFormat="0" applyAlignment="0" applyProtection="0"/>
    <xf numFmtId="0" fontId="21" fillId="0" borderId="121" applyNumberFormat="0" applyFill="0" applyAlignment="0" applyProtection="0"/>
    <xf numFmtId="39" fontId="32" fillId="0" borderId="117" applyFill="0">
      <alignment horizontal="left"/>
    </xf>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6" fillId="7" borderId="118" applyNumberFormat="0" applyAlignment="0" applyProtection="0"/>
    <xf numFmtId="0" fontId="16" fillId="7" borderId="118" applyNumberFormat="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16" fillId="7" borderId="118" applyNumberFormat="0" applyAlignment="0" applyProtection="0"/>
    <xf numFmtId="0" fontId="8" fillId="20" borderId="118"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4" fillId="23" borderId="119" applyNumberFormat="0" applyFon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9" fillId="20" borderId="120" applyNumberForma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39" fontId="32" fillId="0" borderId="117" applyFill="0">
      <alignment horizontal="left"/>
    </xf>
    <xf numFmtId="10" fontId="32" fillId="55" borderId="123" applyNumberFormat="0" applyBorder="0" applyAlignment="0" applyProtection="0"/>
    <xf numFmtId="0" fontId="8" fillId="20" borderId="118"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4" fillId="0" borderId="0"/>
    <xf numFmtId="0" fontId="8" fillId="20" borderId="324" applyNumberFormat="0" applyAlignment="0" applyProtection="0"/>
    <xf numFmtId="0" fontId="19" fillId="20" borderId="223" applyNumberFormat="0" applyAlignment="0" applyProtection="0"/>
    <xf numFmtId="0" fontId="21" fillId="0" borderId="272" applyNumberFormat="0" applyFill="0" applyAlignment="0" applyProtection="0"/>
    <xf numFmtId="0" fontId="4" fillId="23" borderId="215" applyNumberFormat="0" applyFont="0" applyAlignment="0" applyProtection="0"/>
    <xf numFmtId="0" fontId="4" fillId="23" borderId="236" applyNumberFormat="0" applyFont="0" applyAlignment="0" applyProtection="0"/>
    <xf numFmtId="0" fontId="19" fillId="20" borderId="312"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35" applyNumberFormat="0" applyAlignment="0" applyProtection="0"/>
    <xf numFmtId="0" fontId="2" fillId="0" borderId="314">
      <alignment horizontal="center" vertical="center"/>
    </xf>
    <xf numFmtId="0" fontId="8" fillId="20" borderId="283" applyNumberFormat="0" applyAlignment="0" applyProtection="0"/>
    <xf numFmtId="0" fontId="16" fillId="7" borderId="269" applyNumberFormat="0" applyAlignment="0" applyProtection="0"/>
    <xf numFmtId="0" fontId="21" fillId="0" borderId="279" applyNumberFormat="0" applyFill="0" applyAlignment="0" applyProtection="0"/>
    <xf numFmtId="0" fontId="19" fillId="20" borderId="168" applyNumberFormat="0" applyAlignment="0" applyProtection="0"/>
    <xf numFmtId="10" fontId="32" fillId="55" borderId="267" applyNumberFormat="0" applyBorder="0" applyAlignment="0" applyProtection="0"/>
    <xf numFmtId="0" fontId="16" fillId="7" borderId="166" applyNumberFormat="0" applyAlignment="0" applyProtection="0"/>
    <xf numFmtId="0" fontId="19" fillId="20" borderId="223" applyNumberFormat="0" applyAlignment="0" applyProtection="0"/>
    <xf numFmtId="0" fontId="16" fillId="7" borderId="276" applyNumberFormat="0" applyAlignment="0" applyProtection="0"/>
    <xf numFmtId="0" fontId="2" fillId="0" borderId="232">
      <alignment horizontal="center" vertical="center"/>
    </xf>
    <xf numFmtId="0" fontId="8" fillId="20" borderId="317" applyNumberFormat="0" applyAlignment="0" applyProtection="0"/>
    <xf numFmtId="0" fontId="21" fillId="0" borderId="224" applyNumberFormat="0" applyFill="0" applyAlignment="0" applyProtection="0"/>
    <xf numFmtId="0" fontId="4" fillId="23" borderId="215" applyNumberFormat="0" applyFont="0" applyAlignment="0" applyProtection="0"/>
    <xf numFmtId="0" fontId="2" fillId="0" borderId="280">
      <alignment horizontal="center" vertical="center"/>
    </xf>
    <xf numFmtId="0" fontId="16" fillId="7" borderId="221" applyNumberFormat="0" applyAlignment="0" applyProtection="0"/>
    <xf numFmtId="10" fontId="32" fillId="55" borderId="239" applyNumberFormat="0" applyBorder="0" applyAlignment="0" applyProtection="0"/>
    <xf numFmtId="0" fontId="4" fillId="23" borderId="284" applyNumberFormat="0" applyFont="0" applyAlignment="0" applyProtection="0"/>
    <xf numFmtId="0" fontId="16" fillId="7" borderId="317" applyNumberFormat="0" applyAlignment="0" applyProtection="0"/>
    <xf numFmtId="10" fontId="32" fillId="55" borderId="171" applyNumberFormat="0" applyBorder="0" applyAlignment="0" applyProtection="0"/>
    <xf numFmtId="0" fontId="2" fillId="0" borderId="232">
      <alignment horizontal="center" vertical="center"/>
    </xf>
    <xf numFmtId="39" fontId="32" fillId="0" borderId="309" applyFill="0">
      <alignment horizontal="left"/>
    </xf>
    <xf numFmtId="0" fontId="16" fillId="7" borderId="228" applyNumberFormat="0" applyAlignment="0" applyProtection="0"/>
    <xf numFmtId="0" fontId="21" fillId="0" borderId="231" applyNumberFormat="0" applyFill="0" applyAlignment="0" applyProtection="0"/>
    <xf numFmtId="0" fontId="19" fillId="20" borderId="312" applyNumberFormat="0" applyAlignment="0" applyProtection="0"/>
    <xf numFmtId="10" fontId="32" fillId="55" borderId="226" applyNumberFormat="0" applyBorder="0" applyAlignment="0" applyProtection="0"/>
    <xf numFmtId="0" fontId="8" fillId="20" borderId="214" applyNumberFormat="0" applyAlignment="0" applyProtection="0"/>
    <xf numFmtId="0" fontId="8" fillId="20" borderId="276" applyNumberFormat="0" applyAlignment="0" applyProtection="0"/>
    <xf numFmtId="0" fontId="19" fillId="20" borderId="271" applyNumberFormat="0" applyAlignment="0" applyProtection="0"/>
    <xf numFmtId="0" fontId="21" fillId="0" borderId="265" applyNumberFormat="0" applyFill="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16" fillId="7" borderId="173" applyNumberFormat="0" applyAlignment="0" applyProtection="0"/>
    <xf numFmtId="0" fontId="8" fillId="20" borderId="173" applyNumberFormat="0" applyAlignment="0" applyProtection="0"/>
    <xf numFmtId="0" fontId="2" fillId="0" borderId="321">
      <alignment horizontal="center" vertical="center"/>
    </xf>
    <xf numFmtId="0" fontId="19" fillId="20" borderId="271" applyNumberFormat="0" applyAlignment="0" applyProtection="0"/>
    <xf numFmtId="0" fontId="4" fillId="23" borderId="284"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4" fillId="23" borderId="332" applyNumberFormat="0" applyFont="0" applyAlignment="0" applyProtection="0"/>
    <xf numFmtId="39" fontId="32" fillId="0" borderId="282" applyFill="0">
      <alignment horizontal="left"/>
    </xf>
    <xf numFmtId="0" fontId="8" fillId="20" borderId="276" applyNumberFormat="0" applyAlignment="0" applyProtection="0"/>
    <xf numFmtId="10" fontId="32" fillId="55" borderId="274" applyNumberFormat="0" applyBorder="0" applyAlignment="0" applyProtection="0"/>
    <xf numFmtId="0" fontId="16" fillId="7"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9" fillId="20" borderId="271" applyNumberFormat="0" applyAlignment="0" applyProtection="0"/>
    <xf numFmtId="0" fontId="21" fillId="0" borderId="279" applyNumberFormat="0" applyFill="0" applyAlignment="0" applyProtection="0"/>
    <xf numFmtId="0" fontId="8" fillId="20" borderId="324" applyNumberFormat="0" applyAlignment="0" applyProtection="0"/>
    <xf numFmtId="0" fontId="16" fillId="7" borderId="269" applyNumberFormat="0" applyAlignment="0" applyProtection="0"/>
    <xf numFmtId="0" fontId="21" fillId="0" borderId="320" applyNumberFormat="0" applyFill="0" applyAlignment="0" applyProtection="0"/>
    <xf numFmtId="0" fontId="8" fillId="20" borderId="221" applyNumberFormat="0" applyAlignment="0" applyProtection="0"/>
    <xf numFmtId="0" fontId="16" fillId="7" borderId="221" applyNumberFormat="0" applyAlignment="0" applyProtection="0"/>
    <xf numFmtId="0" fontId="21" fillId="0" borderId="313" applyNumberFormat="0" applyFill="0" applyAlignment="0" applyProtection="0"/>
    <xf numFmtId="0" fontId="4" fillId="23" borderId="318" applyNumberFormat="0" applyFont="0" applyAlignment="0" applyProtection="0"/>
    <xf numFmtId="0" fontId="4" fillId="23" borderId="222" applyNumberFormat="0" applyFont="0" applyAlignment="0" applyProtection="0"/>
    <xf numFmtId="0" fontId="21" fillId="0" borderId="224" applyNumberFormat="0" applyFill="0" applyAlignment="0" applyProtection="0"/>
    <xf numFmtId="0" fontId="4" fillId="23" borderId="318" applyNumberFormat="0" applyFon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19" fillId="20" borderId="230" applyNumberFormat="0" applyAlignment="0" applyProtection="0"/>
    <xf numFmtId="0" fontId="4" fillId="23" borderId="229" applyNumberFormat="0" applyFont="0" applyAlignment="0" applyProtection="0"/>
    <xf numFmtId="0" fontId="8" fillId="20" borderId="221" applyNumberFormat="0" applyAlignment="0" applyProtection="0"/>
    <xf numFmtId="0" fontId="16" fillId="7" borderId="235" applyNumberFormat="0" applyAlignment="0" applyProtection="0"/>
    <xf numFmtId="0" fontId="4" fillId="23" borderId="222" applyNumberFormat="0" applyFont="0" applyAlignment="0" applyProtection="0"/>
    <xf numFmtId="0" fontId="8" fillId="20" borderId="221" applyNumberFormat="0" applyAlignment="0" applyProtection="0"/>
    <xf numFmtId="0" fontId="19" fillId="20" borderId="223" applyNumberFormat="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19" applyNumberFormat="0" applyBorder="0" applyAlignment="0" applyProtection="0"/>
    <xf numFmtId="0" fontId="2" fillId="0" borderId="314">
      <alignment horizontal="center" vertical="center"/>
    </xf>
    <xf numFmtId="0" fontId="8" fillId="20" borderId="221" applyNumberFormat="0" applyAlignment="0" applyProtection="0"/>
    <xf numFmtId="0" fontId="19" fillId="20" borderId="223" applyNumberFormat="0" applyAlignment="0" applyProtection="0"/>
    <xf numFmtId="0" fontId="2" fillId="0" borderId="225">
      <alignment horizontal="center" vertical="center"/>
    </xf>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19" fillId="20" borderId="230"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0" fontId="16" fillId="7" borderId="228" applyNumberFormat="0" applyAlignment="0" applyProtection="0"/>
    <xf numFmtId="0" fontId="4" fillId="23" borderId="236" applyNumberFormat="0" applyFont="0" applyAlignment="0" applyProtection="0"/>
    <xf numFmtId="0" fontId="4" fillId="23" borderId="229" applyNumberFormat="0" applyFont="0" applyAlignment="0" applyProtection="0"/>
    <xf numFmtId="0" fontId="21" fillId="0" borderId="238" applyNumberFormat="0" applyFill="0" applyAlignment="0" applyProtection="0"/>
    <xf numFmtId="0" fontId="19" fillId="20" borderId="319" applyNumberFormat="0" applyAlignment="0" applyProtection="0"/>
    <xf numFmtId="10" fontId="32" fillId="55" borderId="287" applyNumberFormat="0" applyBorder="0" applyAlignment="0" applyProtection="0"/>
    <xf numFmtId="0" fontId="21" fillId="0" borderId="293" applyNumberFormat="0" applyFill="0" applyAlignment="0" applyProtection="0"/>
    <xf numFmtId="10" fontId="32" fillId="55" borderId="287" applyNumberFormat="0" applyBorder="0" applyAlignment="0" applyProtection="0"/>
    <xf numFmtId="0" fontId="21" fillId="0" borderId="320" applyNumberFormat="0" applyFill="0" applyAlignment="0" applyProtection="0"/>
    <xf numFmtId="0" fontId="19" fillId="20" borderId="326" applyNumberFormat="0" applyAlignment="0" applyProtection="0"/>
    <xf numFmtId="0" fontId="19" fillId="20" borderId="278" applyNumberFormat="0" applyAlignment="0" applyProtection="0"/>
    <xf numFmtId="0" fontId="21" fillId="0" borderId="279" applyNumberFormat="0" applyFill="0" applyAlignment="0" applyProtection="0"/>
    <xf numFmtId="0" fontId="8" fillId="20" borderId="269" applyNumberFormat="0" applyAlignment="0" applyProtection="0"/>
    <xf numFmtId="0" fontId="8" fillId="20" borderId="269" applyNumberFormat="0" applyAlignment="0" applyProtection="0"/>
    <xf numFmtId="0" fontId="2" fillId="0" borderId="266">
      <alignment horizontal="center" vertical="center"/>
    </xf>
    <xf numFmtId="0" fontId="4" fillId="23" borderId="270" applyNumberFormat="0" applyFont="0" applyAlignment="0" applyProtection="0"/>
    <xf numFmtId="0" fontId="4" fillId="23" borderId="270" applyNumberFormat="0" applyFont="0" applyAlignment="0" applyProtection="0"/>
    <xf numFmtId="0" fontId="8" fillId="20" borderId="283" applyNumberFormat="0" applyAlignment="0" applyProtection="0"/>
    <xf numFmtId="0" fontId="16" fillId="7" borderId="276"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51" applyNumberFormat="0" applyAlignment="0" applyProtection="0"/>
    <xf numFmtId="0" fontId="2" fillId="0" borderId="240">
      <alignment horizontal="center" vertical="center"/>
    </xf>
    <xf numFmtId="0" fontId="19" fillId="20" borderId="312" applyNumberFormat="0" applyAlignment="0" applyProtection="0"/>
    <xf numFmtId="0" fontId="21" fillId="0" borderId="313"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19" fillId="20" borderId="244" applyNumberFormat="0" applyAlignment="0" applyProtection="0"/>
    <xf numFmtId="0" fontId="21" fillId="0" borderId="245" applyNumberFormat="0" applyFill="0" applyAlignment="0" applyProtection="0"/>
    <xf numFmtId="0" fontId="16" fillId="7" borderId="235" applyNumberFormat="0" applyAlignment="0" applyProtection="0"/>
    <xf numFmtId="0" fontId="4" fillId="23" borderId="236" applyNumberFormat="0" applyFont="0" applyAlignment="0" applyProtection="0"/>
    <xf numFmtId="10" fontId="32" fillId="55" borderId="315" applyNumberFormat="0" applyBorder="0" applyAlignment="0" applyProtection="0"/>
    <xf numFmtId="0" fontId="4" fillId="23" borderId="236" applyNumberFormat="0" applyFont="0" applyAlignment="0" applyProtection="0"/>
    <xf numFmtId="0" fontId="19" fillId="20" borderId="257" applyNumberFormat="0" applyAlignment="0" applyProtection="0"/>
    <xf numFmtId="39" fontId="32" fillId="0" borderId="254" applyFill="0">
      <alignment horizontal="left"/>
    </xf>
    <xf numFmtId="10" fontId="32" fillId="55" borderId="226" applyNumberFormat="0" applyBorder="0" applyAlignment="0" applyProtection="0"/>
    <xf numFmtId="39" fontId="32" fillId="0" borderId="234" applyFill="0">
      <alignment horizontal="left"/>
    </xf>
    <xf numFmtId="0" fontId="16" fillId="7" borderId="262" applyNumberFormat="0" applyAlignment="0" applyProtection="0"/>
    <xf numFmtId="0" fontId="16" fillId="7" borderId="317" applyNumberFormat="0" applyAlignment="0" applyProtection="0"/>
    <xf numFmtId="0" fontId="8" fillId="20" borderId="228" applyNumberFormat="0" applyAlignment="0" applyProtection="0"/>
    <xf numFmtId="10" fontId="32" fillId="55" borderId="315" applyNumberFormat="0" applyBorder="0" applyAlignment="0" applyProtection="0"/>
    <xf numFmtId="0" fontId="8" fillId="20" borderId="22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266">
      <alignment horizontal="center" vertical="center"/>
    </xf>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19" fillId="20" borderId="168" applyNumberFormat="0" applyAlignment="0" applyProtection="0"/>
    <xf numFmtId="0" fontId="4" fillId="23" borderId="167" applyNumberFormat="0" applyFont="0" applyAlignment="0" applyProtection="0"/>
    <xf numFmtId="0" fontId="8" fillId="20" borderId="166" applyNumberFormat="0" applyAlignment="0" applyProtection="0"/>
    <xf numFmtId="0" fontId="2" fillId="0" borderId="170">
      <alignment horizontal="center" vertical="center"/>
    </xf>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8" fillId="20" borderId="166" applyNumberFormat="0" applyAlignment="0" applyProtection="0"/>
    <xf numFmtId="0" fontId="8" fillId="20" borderId="166" applyNumberFormat="0" applyAlignment="0" applyProtection="0"/>
    <xf numFmtId="0" fontId="8" fillId="20" borderId="166" applyNumberFormat="0" applyAlignment="0" applyProtection="0"/>
    <xf numFmtId="0" fontId="21" fillId="0" borderId="293" applyNumberFormat="0" applyFill="0" applyAlignment="0" applyProtection="0"/>
    <xf numFmtId="0" fontId="16" fillId="7" borderId="166"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16" fillId="7" borderId="166" applyNumberForma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39" fontId="32" fillId="0" borderId="165" applyFill="0">
      <alignment horizontal="left"/>
    </xf>
    <xf numFmtId="0" fontId="4" fillId="0" borderId="0"/>
    <xf numFmtId="0" fontId="21" fillId="0" borderId="272" applyNumberFormat="0" applyFill="0" applyAlignment="0" applyProtection="0"/>
    <xf numFmtId="0" fontId="16" fillId="7" borderId="269" applyNumberFormat="0" applyAlignment="0" applyProtection="0"/>
    <xf numFmtId="0" fontId="21" fillId="0" borderId="320" applyNumberFormat="0" applyFill="0" applyAlignment="0" applyProtection="0"/>
    <xf numFmtId="0" fontId="16" fillId="7" borderId="310" applyNumberFormat="0" applyAlignment="0" applyProtection="0"/>
    <xf numFmtId="0" fontId="21" fillId="0" borderId="313" applyNumberFormat="0" applyFill="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16" fillId="7" borderId="317" applyNumberFormat="0" applyAlignment="0" applyProtection="0"/>
    <xf numFmtId="39" fontId="32" fillId="0" borderId="302" applyFill="0">
      <alignment horizontal="left"/>
    </xf>
    <xf numFmtId="0" fontId="16" fillId="7" borderId="303" applyNumberFormat="0" applyAlignment="0" applyProtection="0"/>
    <xf numFmtId="0" fontId="4" fillId="23" borderId="304" applyNumberFormat="0" applyFont="0" applyAlignment="0" applyProtection="0"/>
    <xf numFmtId="0" fontId="16" fillId="7" borderId="317" applyNumberFormat="0" applyAlignment="0" applyProtection="0"/>
    <xf numFmtId="0" fontId="4" fillId="23" borderId="284" applyNumberFormat="0" applyFont="0" applyAlignment="0" applyProtection="0"/>
    <xf numFmtId="10" fontId="32" fillId="55" borderId="287" applyNumberFormat="0" applyBorder="0" applyAlignment="0" applyProtection="0"/>
    <xf numFmtId="10" fontId="32" fillId="55" borderId="287" applyNumberFormat="0" applyBorder="0" applyAlignment="0" applyProtection="0"/>
    <xf numFmtId="10" fontId="32" fillId="55" borderId="287" applyNumberFormat="0" applyBorder="0" applyAlignment="0" applyProtection="0"/>
    <xf numFmtId="0" fontId="8" fillId="20" borderId="290" applyNumberFormat="0" applyAlignment="0" applyProtection="0"/>
    <xf numFmtId="10" fontId="32" fillId="55" borderId="329" applyNumberFormat="0" applyBorder="0" applyAlignment="0" applyProtection="0"/>
    <xf numFmtId="0" fontId="4" fillId="23" borderId="318" applyNumberFormat="0" applyFont="0" applyAlignment="0" applyProtection="0"/>
    <xf numFmtId="0" fontId="19" fillId="20" borderId="340" applyNumberFormat="0" applyAlignment="0" applyProtection="0"/>
    <xf numFmtId="0" fontId="21" fillId="0" borderId="279" applyNumberFormat="0" applyFill="0" applyAlignment="0" applyProtection="0"/>
    <xf numFmtId="0" fontId="21" fillId="0" borderId="279" applyNumberFormat="0" applyFill="0" applyAlignment="0" applyProtection="0"/>
    <xf numFmtId="0" fontId="21" fillId="0" borderId="272" applyNumberFormat="0" applyFill="0" applyAlignment="0" applyProtection="0"/>
    <xf numFmtId="0" fontId="21" fillId="0" borderId="272" applyNumberFormat="0" applyFill="0" applyAlignment="0" applyProtection="0"/>
    <xf numFmtId="0" fontId="8" fillId="20" borderId="269" applyNumberFormat="0" applyAlignment="0" applyProtection="0"/>
    <xf numFmtId="0" fontId="8" fillId="20" borderId="269" applyNumberFormat="0" applyAlignment="0" applyProtection="0"/>
    <xf numFmtId="0" fontId="4" fillId="23" borderId="167" applyNumberFormat="0" applyFont="0" applyAlignment="0" applyProtection="0"/>
    <xf numFmtId="0" fontId="21" fillId="0" borderId="272" applyNumberFormat="0" applyFill="0" applyAlignment="0" applyProtection="0"/>
    <xf numFmtId="0" fontId="16" fillId="7" borderId="269" applyNumberFormat="0" applyAlignment="0" applyProtection="0"/>
    <xf numFmtId="0" fontId="4" fillId="23" borderId="270" applyNumberFormat="0" applyFont="0" applyAlignment="0" applyProtection="0"/>
    <xf numFmtId="0" fontId="8" fillId="20" borderId="269" applyNumberFormat="0" applyAlignment="0" applyProtection="0"/>
    <xf numFmtId="0" fontId="4" fillId="23" borderId="270" applyNumberFormat="0" applyFont="0" applyAlignment="0" applyProtection="0"/>
    <xf numFmtId="0" fontId="16" fillId="7" borderId="269" applyNumberFormat="0" applyAlignment="0" applyProtection="0"/>
    <xf numFmtId="0" fontId="16" fillId="7" borderId="276" applyNumberFormat="0" applyAlignment="0" applyProtection="0"/>
    <xf numFmtId="0" fontId="8" fillId="20" borderId="276" applyNumberFormat="0" applyAlignment="0" applyProtection="0"/>
    <xf numFmtId="0" fontId="19" fillId="20" borderId="278" applyNumberFormat="0" applyAlignment="0" applyProtection="0"/>
    <xf numFmtId="0" fontId="19" fillId="20" borderId="278" applyNumberFormat="0" applyAlignment="0" applyProtection="0"/>
    <xf numFmtId="0" fontId="2" fillId="0" borderId="280">
      <alignment horizontal="center" vertical="center"/>
    </xf>
    <xf numFmtId="0" fontId="4" fillId="23" borderId="277" applyNumberFormat="0" applyFont="0" applyAlignment="0" applyProtection="0"/>
    <xf numFmtId="0" fontId="16" fillId="7" borderId="276" applyNumberFormat="0" applyAlignment="0" applyProtection="0"/>
    <xf numFmtId="39" fontId="32" fillId="0" borderId="275" applyFill="0">
      <alignment horizontal="left"/>
    </xf>
    <xf numFmtId="0" fontId="8" fillId="20" borderId="324" applyNumberFormat="0" applyAlignment="0" applyProtection="0"/>
    <xf numFmtId="0" fontId="4" fillId="23" borderId="318" applyNumberFormat="0" applyFont="0" applyAlignment="0" applyProtection="0"/>
    <xf numFmtId="0" fontId="16" fillId="7" borderId="317" applyNumberFormat="0" applyAlignment="0" applyProtection="0"/>
    <xf numFmtId="0" fontId="16" fillId="7" borderId="317" applyNumberFormat="0" applyAlignment="0" applyProtection="0"/>
    <xf numFmtId="0" fontId="4" fillId="23" borderId="318" applyNumberFormat="0" applyFont="0" applyAlignment="0" applyProtection="0"/>
    <xf numFmtId="0" fontId="19" fillId="20" borderId="319" applyNumberFormat="0" applyAlignment="0" applyProtection="0"/>
    <xf numFmtId="0" fontId="4" fillId="23" borderId="263" applyNumberFormat="0" applyFont="0" applyAlignment="0" applyProtection="0"/>
    <xf numFmtId="0" fontId="16" fillId="7" borderId="262" applyNumberFormat="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8" fillId="20" borderId="262" applyNumberFormat="0" applyAlignment="0" applyProtection="0"/>
    <xf numFmtId="10" fontId="32" fillId="55" borderId="267" applyNumberFormat="0" applyBorder="0" applyAlignment="0" applyProtection="0"/>
    <xf numFmtId="0" fontId="21" fillId="0" borderId="265" applyNumberFormat="0" applyFill="0" applyAlignment="0" applyProtection="0"/>
    <xf numFmtId="39" fontId="32" fillId="0" borderId="261" applyFill="0">
      <alignment horizontal="left"/>
    </xf>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4" fillId="23" borderId="263" applyNumberFormat="0" applyFont="0" applyAlignment="0" applyProtection="0"/>
    <xf numFmtId="0" fontId="21" fillId="0" borderId="265" applyNumberFormat="0" applyFill="0" applyAlignment="0" applyProtection="0"/>
    <xf numFmtId="0" fontId="8" fillId="20" borderId="262" applyNumberFormat="0" applyAlignment="0" applyProtection="0"/>
    <xf numFmtId="0" fontId="16" fillId="7" borderId="262"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2" fillId="0" borderId="266">
      <alignment horizontal="center" vertical="center"/>
    </xf>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309" applyFill="0">
      <alignment horizontal="left"/>
    </xf>
    <xf numFmtId="0" fontId="21" fillId="0" borderId="313" applyNumberFormat="0" applyFill="0" applyAlignment="0" applyProtection="0"/>
    <xf numFmtId="0" fontId="19" fillId="20" borderId="312" applyNumberFormat="0" applyAlignment="0" applyProtection="0"/>
    <xf numFmtId="0" fontId="4" fillId="23" borderId="311" applyNumberFormat="0" applyFont="0" applyAlignment="0" applyProtection="0"/>
    <xf numFmtId="0" fontId="8" fillId="20" borderId="310"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0" fontId="2" fillId="0" borderId="314">
      <alignment horizontal="center" vertical="center"/>
    </xf>
    <xf numFmtId="0" fontId="2" fillId="0" borderId="314">
      <alignment horizontal="center" vertical="center"/>
    </xf>
    <xf numFmtId="0" fontId="21" fillId="0" borderId="313" applyNumberFormat="0" applyFill="0" applyAlignment="0" applyProtection="0"/>
    <xf numFmtId="0" fontId="4" fillId="23" borderId="311"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19" fillId="20" borderId="312" applyNumberFormat="0" applyAlignment="0" applyProtection="0"/>
    <xf numFmtId="0" fontId="16" fillId="7" borderId="310" applyNumberFormat="0" applyAlignment="0" applyProtection="0"/>
    <xf numFmtId="0" fontId="16" fillId="7" borderId="310" applyNumberFormat="0" applyAlignment="0" applyProtection="0"/>
    <xf numFmtId="0" fontId="8" fillId="20" borderId="310" applyNumberFormat="0" applyAlignment="0" applyProtection="0"/>
    <xf numFmtId="10" fontId="32" fillId="55" borderId="315" applyNumberFormat="0" applyBorder="0" applyAlignment="0" applyProtection="0"/>
    <xf numFmtId="10" fontId="32" fillId="55" borderId="315" applyNumberFormat="0" applyBorder="0" applyAlignment="0" applyProtection="0"/>
    <xf numFmtId="0" fontId="16" fillId="7" borderId="310"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21" fillId="0" borderId="313" applyNumberFormat="0" applyFill="0" applyAlignment="0" applyProtection="0"/>
    <xf numFmtId="39" fontId="32" fillId="0" borderId="309" applyFill="0">
      <alignment horizontal="left"/>
    </xf>
    <xf numFmtId="10" fontId="32" fillId="55" borderId="315" applyNumberFormat="0" applyBorder="0" applyAlignment="0" applyProtection="0"/>
    <xf numFmtId="0" fontId="8" fillId="20" borderId="310" applyNumberFormat="0" applyAlignment="0" applyProtection="0"/>
    <xf numFmtId="0" fontId="4" fillId="23" borderId="311" applyNumberFormat="0" applyFont="0" applyAlignment="0" applyProtection="0"/>
    <xf numFmtId="0" fontId="8" fillId="20" borderId="310" applyNumberFormat="0" applyAlignment="0" applyProtection="0"/>
    <xf numFmtId="0" fontId="8" fillId="20" borderId="310" applyNumberFormat="0" applyAlignment="0" applyProtection="0"/>
    <xf numFmtId="0" fontId="16" fillId="7" borderId="310" applyNumberFormat="0" applyAlignment="0" applyProtection="0"/>
    <xf numFmtId="0" fontId="16" fillId="7" borderId="310" applyNumberFormat="0" applyAlignment="0" applyProtection="0"/>
    <xf numFmtId="0" fontId="2" fillId="0" borderId="314">
      <alignment horizontal="center" vertical="center"/>
    </xf>
    <xf numFmtId="0" fontId="2" fillId="0" borderId="328">
      <alignment horizontal="center" vertical="center"/>
    </xf>
    <xf numFmtId="0" fontId="19" fillId="20" borderId="326" applyNumberFormat="0" applyAlignment="0" applyProtection="0"/>
    <xf numFmtId="39" fontId="32" fillId="0" borderId="323" applyFill="0">
      <alignment horizontal="left"/>
    </xf>
    <xf numFmtId="0" fontId="8" fillId="20" borderId="317"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8" fillId="20" borderId="317" applyNumberFormat="0" applyAlignment="0" applyProtection="0"/>
    <xf numFmtId="0" fontId="4" fillId="23" borderId="215" applyNumberFormat="0" applyFont="0" applyAlignment="0" applyProtection="0"/>
    <xf numFmtId="0" fontId="21" fillId="0" borderId="320" applyNumberFormat="0" applyFill="0" applyAlignment="0" applyProtection="0"/>
    <xf numFmtId="0" fontId="16" fillId="7"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8" applyNumberFormat="0" applyAlignment="0" applyProtection="0"/>
    <xf numFmtId="0" fontId="21" fillId="0" borderId="341" applyNumberFormat="0" applyFill="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6" fillId="7" borderId="351"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0" fontId="19" fillId="20" borderId="353" applyNumberFormat="0" applyAlignment="0" applyProtection="0"/>
    <xf numFmtId="0" fontId="2" fillId="0" borderId="355">
      <alignment horizontal="center" vertical="center"/>
    </xf>
    <xf numFmtId="0" fontId="19" fillId="20" borderId="326" applyNumberFormat="0" applyAlignment="0" applyProtection="0"/>
    <xf numFmtId="0" fontId="21" fillId="0" borderId="320" applyNumberFormat="0" applyFill="0" applyAlignment="0" applyProtection="0"/>
    <xf numFmtId="0" fontId="8" fillId="20" borderId="324" applyNumberFormat="0" applyAlignment="0" applyProtection="0"/>
    <xf numFmtId="0" fontId="19" fillId="20" borderId="312" applyNumberFormat="0" applyAlignment="0" applyProtection="0"/>
    <xf numFmtId="0" fontId="16" fillId="7" borderId="317" applyNumberFormat="0" applyAlignment="0" applyProtection="0"/>
    <xf numFmtId="0" fontId="21" fillId="0" borderId="354" applyNumberFormat="0" applyFill="0" applyAlignment="0" applyProtection="0"/>
    <xf numFmtId="0" fontId="4" fillId="0" borderId="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16" fillId="7" borderId="214" applyNumberFormat="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 fillId="0" borderId="218">
      <alignment horizontal="center" vertical="center"/>
    </xf>
    <xf numFmtId="0" fontId="8" fillId="20" borderId="214" applyNumberFormat="0" applyAlignment="0" applyProtection="0"/>
    <xf numFmtId="0" fontId="8" fillId="20" borderId="214" applyNumberFormat="0" applyAlignment="0" applyProtection="0"/>
    <xf numFmtId="0" fontId="2" fillId="0" borderId="218">
      <alignment horizontal="center" vertical="center"/>
    </xf>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6" fillId="7" borderId="214" applyNumberFormat="0" applyAlignment="0" applyProtection="0"/>
    <xf numFmtId="0" fontId="16" fillId="7" borderId="214" applyNumberFormat="0" applyAlignment="0" applyProtection="0"/>
    <xf numFmtId="10" fontId="32" fillId="55" borderId="219" applyNumberFormat="0" applyBorder="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2" fillId="0" borderId="218">
      <alignment horizontal="center" vertical="center"/>
    </xf>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8" fillId="20"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315" applyNumberFormat="0" applyBorder="0" applyAlignment="0" applyProtection="0"/>
    <xf numFmtId="0" fontId="8" fillId="20" borderId="317"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4" fillId="23" borderId="270" applyNumberFormat="0" applyFont="0" applyAlignment="0" applyProtection="0"/>
    <xf numFmtId="0" fontId="8" fillId="20" borderId="276" applyNumberFormat="0" applyAlignment="0" applyProtection="0"/>
    <xf numFmtId="0" fontId="16" fillId="7" borderId="303" applyNumberFormat="0" applyAlignment="0" applyProtection="0"/>
    <xf numFmtId="0" fontId="4" fillId="23" borderId="284" applyNumberFormat="0" applyFont="0" applyAlignment="0" applyProtection="0"/>
    <xf numFmtId="10" fontId="32" fillId="55" borderId="287" applyNumberFormat="0" applyBorder="0" applyAlignment="0" applyProtection="0"/>
    <xf numFmtId="39" fontId="32" fillId="0" borderId="289" applyFill="0">
      <alignment horizontal="left"/>
    </xf>
    <xf numFmtId="0" fontId="8" fillId="20" borderId="290"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8" fillId="20" borderId="324" applyNumberFormat="0" applyAlignment="0" applyProtection="0"/>
    <xf numFmtId="0" fontId="4" fillId="23" borderId="284" applyNumberFormat="0" applyFont="0" applyAlignment="0" applyProtection="0"/>
    <xf numFmtId="0" fontId="21" fillId="0" borderId="279" applyNumberFormat="0" applyFill="0" applyAlignment="0" applyProtection="0"/>
    <xf numFmtId="0" fontId="16" fillId="7" borderId="283"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277" applyNumberFormat="0" applyFont="0" applyAlignment="0" applyProtection="0"/>
    <xf numFmtId="10" fontId="32" fillId="55" borderId="267" applyNumberFormat="0" applyBorder="0" applyAlignment="0" applyProtection="0"/>
    <xf numFmtId="0" fontId="8" fillId="20" borderId="276" applyNumberFormat="0" applyAlignment="0" applyProtection="0"/>
    <xf numFmtId="10" fontId="32" fillId="55" borderId="315" applyNumberFormat="0" applyBorder="0" applyAlignment="0" applyProtection="0"/>
    <xf numFmtId="0" fontId="16" fillId="7" borderId="331" applyNumberFormat="0" applyAlignment="0" applyProtection="0"/>
    <xf numFmtId="0" fontId="19" fillId="20" borderId="312" applyNumberFormat="0" applyAlignment="0" applyProtection="0"/>
    <xf numFmtId="0" fontId="4" fillId="23" borderId="311" applyNumberFormat="0" applyFont="0" applyAlignment="0" applyProtection="0"/>
    <xf numFmtId="0" fontId="4" fillId="23" borderId="229" applyNumberFormat="0" applyFont="0" applyAlignment="0" applyProtection="0"/>
    <xf numFmtId="0" fontId="21" fillId="0" borderId="231" applyNumberFormat="0" applyFill="0" applyAlignment="0" applyProtection="0"/>
    <xf numFmtId="0" fontId="19" fillId="20" borderId="230" applyNumberFormat="0" applyAlignment="0" applyProtection="0"/>
    <xf numFmtId="10" fontId="32" fillId="55" borderId="219" applyNumberFormat="0" applyBorder="0" applyAlignment="0" applyProtection="0"/>
    <xf numFmtId="0" fontId="4" fillId="23" borderId="229"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1" fillId="0" borderId="224" applyNumberFormat="0" applyFill="0" applyAlignment="0" applyProtection="0"/>
    <xf numFmtId="0" fontId="16" fillId="7"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16" fillId="7"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4" fillId="23" borderId="229" applyNumberFormat="0" applyFont="0" applyAlignment="0" applyProtection="0"/>
    <xf numFmtId="0" fontId="19" fillId="20" borderId="230" applyNumberFormat="0" applyAlignment="0" applyProtection="0"/>
    <xf numFmtId="0" fontId="21" fillId="0" borderId="231" applyNumberFormat="0" applyFill="0" applyAlignment="0" applyProtection="0"/>
    <xf numFmtId="0" fontId="16" fillId="7" borderId="228" applyNumberFormat="0" applyAlignment="0" applyProtection="0"/>
    <xf numFmtId="0" fontId="8" fillId="20" borderId="228" applyNumberFormat="0" applyAlignment="0" applyProtection="0"/>
    <xf numFmtId="0" fontId="4" fillId="23" borderId="229" applyNumberFormat="0" applyFont="0" applyAlignment="0" applyProtection="0"/>
    <xf numFmtId="0" fontId="21" fillId="0" borderId="231" applyNumberFormat="0" applyFill="0" applyAlignment="0" applyProtection="0"/>
    <xf numFmtId="0" fontId="8" fillId="20" borderId="228" applyNumberFormat="0" applyAlignment="0" applyProtection="0"/>
    <xf numFmtId="0" fontId="4" fillId="23" borderId="229" applyNumberFormat="0" applyFont="0" applyAlignment="0" applyProtection="0"/>
    <xf numFmtId="0" fontId="4" fillId="23" borderId="229" applyNumberFormat="0" applyFont="0" applyAlignment="0" applyProtection="0"/>
    <xf numFmtId="39" fontId="32" fillId="0" borderId="227" applyFill="0">
      <alignment horizontal="left"/>
    </xf>
    <xf numFmtId="39" fontId="32" fillId="0" borderId="234" applyFill="0">
      <alignment horizontal="left"/>
    </xf>
    <xf numFmtId="0" fontId="4" fillId="23" borderId="284" applyNumberFormat="0" applyFont="0" applyAlignment="0" applyProtection="0"/>
    <xf numFmtId="0" fontId="4" fillId="23" borderId="126" applyNumberFormat="0" applyFont="0" applyAlignment="0" applyProtection="0"/>
    <xf numFmtId="0" fontId="21" fillId="0" borderId="320" applyNumberFormat="0" applyFill="0" applyAlignment="0" applyProtection="0"/>
    <xf numFmtId="0" fontId="21" fillId="0" borderId="327"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8" fillId="20" borderId="269" applyNumberFormat="0" applyAlignment="0" applyProtection="0"/>
    <xf numFmtId="0" fontId="21" fillId="0" borderId="279" applyNumberFormat="0" applyFill="0" applyAlignment="0" applyProtection="0"/>
    <xf numFmtId="0" fontId="19" fillId="20" borderId="278"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0" fontId="4" fillId="23" borderId="332" applyNumberFormat="0" applyFont="0" applyAlignment="0" applyProtection="0"/>
    <xf numFmtId="0" fontId="8" fillId="20" borderId="242" applyNumberFormat="0" applyAlignment="0" applyProtection="0"/>
    <xf numFmtId="0" fontId="16" fillId="7" borderId="24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0" fontId="16" fillId="7" borderId="310"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39" fontId="32" fillId="0" borderId="241" applyFill="0">
      <alignment horizontal="left"/>
    </xf>
    <xf numFmtId="0" fontId="4" fillId="23" borderId="236" applyNumberFormat="0" applyFont="0" applyAlignment="0" applyProtection="0"/>
    <xf numFmtId="0" fontId="8" fillId="20" borderId="235" applyNumberFormat="0" applyAlignment="0" applyProtection="0"/>
    <xf numFmtId="0" fontId="16" fillId="7" borderId="235" applyNumberFormat="0" applyAlignment="0" applyProtection="0"/>
    <xf numFmtId="10" fontId="32" fillId="55" borderId="239" applyNumberFormat="0" applyBorder="0" applyAlignment="0" applyProtection="0"/>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4" fillId="23" borderId="236" applyNumberFormat="0" applyFont="0" applyAlignment="0" applyProtection="0"/>
    <xf numFmtId="0" fontId="4" fillId="23" borderId="236" applyNumberFormat="0" applyFont="0" applyAlignment="0" applyProtection="0"/>
    <xf numFmtId="0" fontId="16" fillId="7" borderId="317" applyNumberFormat="0" applyAlignment="0" applyProtection="0"/>
    <xf numFmtId="0" fontId="16" fillId="7" borderId="255" applyNumberFormat="0" applyAlignment="0" applyProtection="0"/>
    <xf numFmtId="0" fontId="21" fillId="0" borderId="258" applyNumberFormat="0" applyFill="0" applyAlignment="0" applyProtection="0"/>
    <xf numFmtId="0" fontId="4" fillId="23" borderId="256" applyNumberFormat="0" applyFont="0" applyAlignment="0" applyProtection="0"/>
    <xf numFmtId="0" fontId="21" fillId="0" borderId="258" applyNumberFormat="0" applyFill="0" applyAlignment="0" applyProtection="0"/>
    <xf numFmtId="0" fontId="4" fillId="23" borderId="249" applyNumberFormat="0" applyFont="0" applyAlignment="0" applyProtection="0"/>
    <xf numFmtId="0" fontId="21" fillId="0" borderId="258" applyNumberFormat="0" applyFill="0" applyAlignment="0" applyProtection="0"/>
    <xf numFmtId="0" fontId="8" fillId="20" borderId="255" applyNumberFormat="0" applyAlignment="0" applyProtection="0"/>
    <xf numFmtId="39" fontId="32" fillId="0" borderId="316" applyFill="0">
      <alignment horizontal="left"/>
    </xf>
    <xf numFmtId="0" fontId="21" fillId="0" borderId="258"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269" applyNumberFormat="0" applyAlignment="0" applyProtection="0"/>
    <xf numFmtId="0" fontId="21" fillId="0" borderId="327" applyNumberFormat="0" applyFill="0" applyAlignment="0" applyProtection="0"/>
    <xf numFmtId="0" fontId="4" fillId="23" borderId="270" applyNumberFormat="0" applyFont="0" applyAlignment="0" applyProtection="0"/>
    <xf numFmtId="0" fontId="21" fillId="0" borderId="313" applyNumberFormat="0" applyFill="0" applyAlignment="0" applyProtection="0"/>
    <xf numFmtId="0" fontId="16" fillId="7" borderId="324" applyNumberFormat="0" applyAlignment="0" applyProtection="0"/>
    <xf numFmtId="0" fontId="4" fillId="23" borderId="229" applyNumberFormat="0" applyFont="0" applyAlignment="0" applyProtection="0"/>
    <xf numFmtId="0" fontId="21" fillId="0" borderId="224" applyNumberFormat="0" applyFill="0" applyAlignment="0" applyProtection="0"/>
    <xf numFmtId="0" fontId="16" fillId="7" borderId="269"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16" fillId="7" borderId="269" applyNumberFormat="0" applyAlignment="0" applyProtection="0"/>
    <xf numFmtId="0" fontId="19" fillId="20" borderId="319" applyNumberFormat="0" applyAlignment="0" applyProtection="0"/>
    <xf numFmtId="0" fontId="16" fillId="7" borderId="317" applyNumberFormat="0" applyAlignment="0" applyProtection="0"/>
    <xf numFmtId="0" fontId="16" fillId="7" borderId="228" applyNumberFormat="0" applyAlignment="0" applyProtection="0"/>
    <xf numFmtId="0" fontId="16" fillId="7" borderId="214" applyNumberFormat="0" applyAlignment="0" applyProtection="0"/>
    <xf numFmtId="0" fontId="21" fillId="0" borderId="217" applyNumberFormat="0" applyFill="0" applyAlignment="0" applyProtection="0"/>
    <xf numFmtId="0" fontId="4" fillId="23" borderId="215" applyNumberFormat="0" applyFont="0" applyAlignment="0" applyProtection="0"/>
    <xf numFmtId="0" fontId="4" fillId="23" borderId="339" applyNumberFormat="0" applyFont="0" applyAlignment="0" applyProtection="0"/>
    <xf numFmtId="0" fontId="4" fillId="23" borderId="215" applyNumberFormat="0" applyFont="0" applyAlignment="0" applyProtection="0"/>
    <xf numFmtId="0" fontId="16" fillId="7" borderId="221" applyNumberFormat="0" applyAlignment="0" applyProtection="0"/>
    <xf numFmtId="0" fontId="21" fillId="0" borderId="320" applyNumberFormat="0" applyFill="0" applyAlignment="0" applyProtection="0"/>
    <xf numFmtId="39" fontId="32" fillId="0" borderId="220" applyFill="0">
      <alignment horizontal="left"/>
    </xf>
    <xf numFmtId="0" fontId="19" fillId="20" borderId="257" applyNumberFormat="0" applyAlignment="0" applyProtection="0"/>
    <xf numFmtId="0" fontId="2" fillId="0" borderId="314">
      <alignment horizontal="center" vertical="center"/>
    </xf>
    <xf numFmtId="0" fontId="8" fillId="20" borderId="310" applyNumberFormat="0" applyAlignment="0" applyProtection="0"/>
    <xf numFmtId="10" fontId="32" fillId="55" borderId="287" applyNumberFormat="0" applyBorder="0" applyAlignment="0" applyProtection="0"/>
    <xf numFmtId="0" fontId="21" fillId="0" borderId="265" applyNumberFormat="0" applyFill="0" applyAlignment="0" applyProtection="0"/>
    <xf numFmtId="0" fontId="21" fillId="0" borderId="265" applyNumberFormat="0" applyFill="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4" fillId="23" borderId="325" applyNumberFormat="0" applyFont="0" applyAlignment="0" applyProtection="0"/>
    <xf numFmtId="39" fontId="32" fillId="0" borderId="323" applyFill="0">
      <alignment horizontal="left"/>
    </xf>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24" applyNumberFormat="0" applyAlignment="0" applyProtection="0"/>
    <xf numFmtId="0" fontId="19" fillId="20" borderId="326" applyNumberFormat="0" applyAlignment="0" applyProtection="0"/>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10" fontId="32" fillId="55" borderId="335" applyNumberFormat="0" applyBorder="0" applyAlignment="0" applyProtection="0"/>
    <xf numFmtId="0" fontId="16" fillId="7"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21" fillId="0" borderId="231" applyNumberFormat="0" applyFill="0" applyAlignment="0" applyProtection="0"/>
    <xf numFmtId="0" fontId="21" fillId="0" borderId="224" applyNumberFormat="0" applyFill="0" applyAlignment="0" applyProtection="0"/>
    <xf numFmtId="0" fontId="8" fillId="20" borderId="221" applyNumberFormat="0" applyAlignment="0" applyProtection="0"/>
    <xf numFmtId="0" fontId="16" fillId="7" borderId="221" applyNumberFormat="0" applyAlignment="0" applyProtection="0"/>
    <xf numFmtId="10" fontId="32" fillId="55" borderId="226" applyNumberFormat="0" applyBorder="0" applyAlignment="0" applyProtection="0"/>
    <xf numFmtId="0" fontId="4" fillId="23" borderId="222" applyNumberFormat="0" applyFont="0" applyAlignment="0" applyProtection="0"/>
    <xf numFmtId="10" fontId="32" fillId="55" borderId="219" applyNumberFormat="0" applyBorder="0" applyAlignment="0" applyProtection="0"/>
    <xf numFmtId="0" fontId="19" fillId="20" borderId="223" applyNumberFormat="0" applyAlignment="0" applyProtection="0"/>
    <xf numFmtId="0" fontId="8" fillId="20" borderId="221" applyNumberFormat="0" applyAlignment="0" applyProtection="0"/>
    <xf numFmtId="10" fontId="32" fillId="55" borderId="219" applyNumberFormat="0" applyBorder="0" applyAlignment="0" applyProtection="0"/>
    <xf numFmtId="39" fontId="32" fillId="0" borderId="220" applyFill="0">
      <alignment horizontal="left"/>
    </xf>
    <xf numFmtId="0" fontId="19" fillId="20" borderId="216" applyNumberFormat="0" applyAlignment="0" applyProtection="0"/>
    <xf numFmtId="0" fontId="4" fillId="23" borderId="270" applyNumberFormat="0" applyFont="0" applyAlignment="0" applyProtection="0"/>
    <xf numFmtId="10" fontId="32" fillId="55" borderId="239" applyNumberFormat="0" applyBorder="0" applyAlignment="0" applyProtection="0"/>
    <xf numFmtId="0" fontId="4" fillId="23" borderId="167" applyNumberFormat="0" applyFont="0" applyAlignment="0" applyProtection="0"/>
    <xf numFmtId="0" fontId="19" fillId="20" borderId="223" applyNumberFormat="0" applyAlignment="0" applyProtection="0"/>
    <xf numFmtId="0" fontId="19" fillId="20" borderId="230" applyNumberFormat="0" applyAlignment="0" applyProtection="0"/>
    <xf numFmtId="0" fontId="4" fillId="23" borderId="229" applyNumberFormat="0" applyFont="0" applyAlignment="0" applyProtection="0"/>
    <xf numFmtId="0" fontId="19" fillId="20" borderId="223" applyNumberFormat="0" applyAlignment="0" applyProtection="0"/>
    <xf numFmtId="0" fontId="2" fillId="0" borderId="218">
      <alignment horizontal="center" vertical="center"/>
    </xf>
    <xf numFmtId="0" fontId="16" fillId="7" borderId="269" applyNumberFormat="0" applyAlignment="0" applyProtection="0"/>
    <xf numFmtId="0" fontId="4" fillId="23" borderId="222" applyNumberFormat="0" applyFont="0" applyAlignment="0" applyProtection="0"/>
    <xf numFmtId="0" fontId="8" fillId="20" borderId="269" applyNumberFormat="0" applyAlignment="0" applyProtection="0"/>
    <xf numFmtId="0" fontId="4" fillId="23" borderId="277" applyNumberFormat="0" applyFont="0" applyAlignment="0" applyProtection="0"/>
    <xf numFmtId="0" fontId="16" fillId="7" borderId="166" applyNumberFormat="0" applyAlignment="0" applyProtection="0"/>
    <xf numFmtId="0" fontId="21" fillId="0" borderId="313" applyNumberFormat="0" applyFill="0" applyAlignment="0" applyProtection="0"/>
    <xf numFmtId="0" fontId="19" fillId="20" borderId="16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314">
      <alignment horizontal="center" vertical="center"/>
    </xf>
    <xf numFmtId="39" fontId="32" fillId="0" borderId="289" applyFill="0">
      <alignment horizontal="left"/>
    </xf>
    <xf numFmtId="0" fontId="16" fillId="7" borderId="242" applyNumberFormat="0" applyAlignment="0" applyProtection="0"/>
    <xf numFmtId="10" fontId="32" fillId="55" borderId="329" applyNumberFormat="0" applyBorder="0" applyAlignment="0" applyProtection="0"/>
    <xf numFmtId="0" fontId="4" fillId="23" borderId="222" applyNumberFormat="0" applyFont="0" applyAlignment="0" applyProtection="0"/>
    <xf numFmtId="39" fontId="32" fillId="0" borderId="220" applyFill="0">
      <alignment horizontal="left"/>
    </xf>
    <xf numFmtId="0" fontId="16" fillId="7" borderId="173" applyNumberFormat="0" applyAlignment="0" applyProtection="0"/>
    <xf numFmtId="0" fontId="8" fillId="20" borderId="173" applyNumberFormat="0" applyAlignment="0" applyProtection="0"/>
    <xf numFmtId="0" fontId="2" fillId="0" borderId="280">
      <alignment horizontal="center" vertical="center"/>
    </xf>
    <xf numFmtId="0" fontId="8" fillId="20" borderId="310" applyNumberFormat="0" applyAlignment="0" applyProtection="0"/>
    <xf numFmtId="0" fontId="21" fillId="0" borderId="306" applyNumberFormat="0" applyFill="0" applyAlignment="0" applyProtection="0"/>
    <xf numFmtId="0" fontId="4" fillId="23" borderId="284" applyNumberFormat="0" applyFont="0" applyAlignment="0" applyProtection="0"/>
    <xf numFmtId="0" fontId="19" fillId="20" borderId="326" applyNumberFormat="0" applyAlignment="0" applyProtection="0"/>
    <xf numFmtId="0" fontId="19" fillId="20" borderId="319" applyNumberFormat="0" applyAlignment="0" applyProtection="0"/>
    <xf numFmtId="0" fontId="21" fillId="0" borderId="327" applyNumberFormat="0" applyFill="0" applyAlignment="0" applyProtection="0"/>
    <xf numFmtId="0" fontId="4" fillId="23" borderId="277" applyNumberFormat="0" applyFont="0" applyAlignment="0" applyProtection="0"/>
    <xf numFmtId="0" fontId="16" fillId="7" borderId="276" applyNumberFormat="0" applyAlignment="0" applyProtection="0"/>
    <xf numFmtId="10" fontId="32" fillId="55" borderId="274" applyNumberFormat="0" applyBorder="0" applyAlignment="0" applyProtection="0"/>
    <xf numFmtId="0" fontId="19" fillId="20" borderId="271" applyNumberFormat="0" applyAlignment="0" applyProtection="0"/>
    <xf numFmtId="0" fontId="19" fillId="20" borderId="271" applyNumberForma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69" applyNumberFormat="0" applyAlignment="0" applyProtection="0"/>
    <xf numFmtId="0" fontId="8" fillId="20" borderId="324" applyNumberFormat="0" applyAlignment="0" applyProtection="0"/>
    <xf numFmtId="0" fontId="4" fillId="23" borderId="332" applyNumberFormat="0" applyFont="0" applyAlignment="0" applyProtection="0"/>
    <xf numFmtId="39" fontId="32" fillId="0" borderId="337" applyFill="0">
      <alignment horizontal="left"/>
    </xf>
    <xf numFmtId="0" fontId="4" fillId="23" borderId="311" applyNumberFormat="0" applyFont="0" applyAlignment="0" applyProtection="0"/>
    <xf numFmtId="0" fontId="19" fillId="20" borderId="326"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19" fillId="20" borderId="223" applyNumberFormat="0" applyAlignment="0" applyProtection="0"/>
    <xf numFmtId="0" fontId="4" fillId="23" borderId="270" applyNumberFormat="0" applyFont="0" applyAlignment="0" applyProtection="0"/>
    <xf numFmtId="0" fontId="16" fillId="7" borderId="317"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10" fontId="32" fillId="55" borderId="233" applyNumberFormat="0" applyBorder="0" applyAlignment="0" applyProtection="0"/>
    <xf numFmtId="10" fontId="32" fillId="55" borderId="233" applyNumberFormat="0" applyBorder="0" applyAlignment="0" applyProtection="0"/>
    <xf numFmtId="39" fontId="32" fillId="0" borderId="220" applyFill="0">
      <alignment horizontal="left"/>
    </xf>
    <xf numFmtId="0" fontId="21" fillId="0" borderId="224" applyNumberFormat="0" applyFill="0" applyAlignment="0" applyProtection="0"/>
    <xf numFmtId="0" fontId="2" fillId="0" borderId="218">
      <alignment horizontal="center" vertical="center"/>
    </xf>
    <xf numFmtId="0" fontId="21" fillId="0" borderId="224" applyNumberFormat="0" applyFill="0" applyAlignment="0" applyProtection="0"/>
    <xf numFmtId="10" fontId="32" fillId="55" borderId="219" applyNumberFormat="0" applyBorder="0" applyAlignment="0" applyProtection="0"/>
    <xf numFmtId="10" fontId="32" fillId="55" borderId="219"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8" fillId="20" borderId="221" applyNumberFormat="0" applyAlignment="0" applyProtection="0"/>
    <xf numFmtId="0" fontId="19" fillId="20" borderId="223" applyNumberFormat="0" applyAlignment="0" applyProtection="0"/>
    <xf numFmtId="39" fontId="32" fillId="0" borderId="220" applyFill="0">
      <alignment horizontal="left"/>
    </xf>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6" fillId="7" borderId="221" applyNumberForma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2" fillId="0" borderId="232">
      <alignment horizontal="center" vertical="center"/>
    </xf>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19" fillId="20" borderId="285" applyNumberFormat="0" applyAlignment="0" applyProtection="0"/>
    <xf numFmtId="0" fontId="19" fillId="20" borderId="305" applyNumberFormat="0" applyAlignment="0" applyProtection="0"/>
    <xf numFmtId="0" fontId="16" fillId="7" borderId="324" applyNumberFormat="0" applyAlignment="0" applyProtection="0"/>
    <xf numFmtId="0" fontId="2" fillId="0" borderId="294">
      <alignment horizontal="center" vertical="center"/>
    </xf>
    <xf numFmtId="0" fontId="16" fillId="7" borderId="324" applyNumberFormat="0" applyAlignment="0" applyProtection="0"/>
    <xf numFmtId="0" fontId="21" fillId="0" borderId="320" applyNumberFormat="0" applyFill="0" applyAlignment="0" applyProtection="0"/>
    <xf numFmtId="10" fontId="32" fillId="55" borderId="335" applyNumberFormat="0" applyBorder="0" applyAlignment="0" applyProtection="0"/>
    <xf numFmtId="0" fontId="21" fillId="0" borderId="286" applyNumberFormat="0" applyFill="0" applyAlignment="0" applyProtection="0"/>
    <xf numFmtId="0" fontId="4" fillId="23" borderId="277" applyNumberFormat="0" applyFont="0" applyAlignment="0" applyProtection="0"/>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316" applyFill="0">
      <alignment horizontal="left"/>
    </xf>
    <xf numFmtId="0" fontId="19" fillId="20" borderId="326" applyNumberFormat="0" applyAlignment="0" applyProtection="0"/>
    <xf numFmtId="10" fontId="32" fillId="55" borderId="335" applyNumberFormat="0" applyBorder="0" applyAlignment="0" applyProtection="0"/>
    <xf numFmtId="0" fontId="19" fillId="20" borderId="312" applyNumberFormat="0" applyAlignment="0" applyProtection="0"/>
    <xf numFmtId="0" fontId="19" fillId="20" borderId="326" applyNumberFormat="0" applyAlignment="0" applyProtection="0"/>
    <xf numFmtId="0" fontId="4" fillId="23" borderId="243" applyNumberFormat="0" applyFont="0" applyAlignment="0" applyProtection="0"/>
    <xf numFmtId="0" fontId="4" fillId="23" borderId="325" applyNumberFormat="0" applyFont="0" applyAlignment="0" applyProtection="0"/>
    <xf numFmtId="0" fontId="8" fillId="20" borderId="235" applyNumberForma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8" fillId="20" borderId="255" applyNumberFormat="0" applyAlignment="0" applyProtection="0"/>
    <xf numFmtId="0" fontId="8" fillId="20" borderId="255" applyNumberFormat="0" applyAlignment="0" applyProtection="0"/>
    <xf numFmtId="0" fontId="4" fillId="23" borderId="256" applyNumberFormat="0" applyFont="0" applyAlignment="0" applyProtection="0"/>
    <xf numFmtId="39" fontId="32" fillId="0" borderId="220" applyFill="0">
      <alignment horizontal="left"/>
    </xf>
    <xf numFmtId="0" fontId="4" fillId="23" borderId="270" applyNumberFormat="0" applyFont="0" applyAlignment="0" applyProtection="0"/>
    <xf numFmtId="0" fontId="16" fillId="7" borderId="290" applyNumberFormat="0" applyAlignment="0" applyProtection="0"/>
    <xf numFmtId="0" fontId="16" fillId="7" borderId="269" applyNumberFormat="0" applyAlignment="0" applyProtection="0"/>
    <xf numFmtId="0" fontId="21" fillId="0" borderId="320" applyNumberFormat="0" applyFill="0" applyAlignment="0" applyProtection="0"/>
    <xf numFmtId="0" fontId="19" fillId="20" borderId="264" applyNumberFormat="0" applyAlignment="0" applyProtection="0"/>
    <xf numFmtId="0" fontId="16" fillId="7" borderId="269" applyNumberFormat="0" applyAlignment="0" applyProtection="0"/>
    <xf numFmtId="0" fontId="2" fillId="0" borderId="170">
      <alignment horizontal="center" vertical="center"/>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16" fillId="7" borderId="166" applyNumberForma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16" fillId="7" borderId="166" applyNumberFormat="0" applyAlignment="0" applyProtection="0"/>
    <xf numFmtId="0" fontId="2" fillId="0" borderId="170">
      <alignment horizontal="center" vertical="center"/>
    </xf>
    <xf numFmtId="0" fontId="21" fillId="0" borderId="169" applyNumberFormat="0" applyFill="0" applyAlignment="0" applyProtection="0"/>
    <xf numFmtId="39" fontId="32" fillId="0" borderId="165" applyFill="0">
      <alignment horizontal="left"/>
    </xf>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4" fillId="23" borderId="311"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309" applyFill="0">
      <alignment horizontal="left"/>
    </xf>
    <xf numFmtId="39" fontId="32" fillId="0" borderId="337" applyFill="0">
      <alignment horizontal="left"/>
    </xf>
    <xf numFmtId="0" fontId="21" fillId="0" borderId="327" applyNumberFormat="0" applyFill="0" applyAlignment="0" applyProtection="0"/>
    <xf numFmtId="0" fontId="21" fillId="0" borderId="306" applyNumberFormat="0" applyFill="0" applyAlignment="0" applyProtection="0"/>
    <xf numFmtId="0" fontId="8" fillId="20" borderId="324" applyNumberFormat="0" applyAlignment="0" applyProtection="0"/>
    <xf numFmtId="0" fontId="19" fillId="20" borderId="264" applyNumberFormat="0" applyAlignment="0" applyProtection="0"/>
    <xf numFmtId="0" fontId="19" fillId="20" borderId="264" applyNumberFormat="0" applyAlignment="0" applyProtection="0"/>
    <xf numFmtId="0" fontId="8" fillId="20" borderId="276" applyNumberFormat="0" applyAlignment="0" applyProtection="0"/>
    <xf numFmtId="0" fontId="19" fillId="20" borderId="319" applyNumberFormat="0" applyAlignment="0" applyProtection="0"/>
    <xf numFmtId="0" fontId="16" fillId="7" borderId="317" applyNumberFormat="0" applyAlignment="0" applyProtection="0"/>
    <xf numFmtId="0" fontId="2" fillId="0" borderId="307">
      <alignment horizontal="center" vertical="center"/>
    </xf>
    <xf numFmtId="0" fontId="19" fillId="20" borderId="305"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21" fillId="0" borderId="320" applyNumberFormat="0" applyFill="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91" applyNumberFormat="0" applyFont="0" applyAlignment="0" applyProtection="0"/>
    <xf numFmtId="0" fontId="8" fillId="20" borderId="324" applyNumberFormat="0" applyAlignment="0" applyProtection="0"/>
    <xf numFmtId="0" fontId="16" fillId="7" borderId="324" applyNumberFormat="0" applyAlignment="0" applyProtection="0"/>
    <xf numFmtId="0" fontId="19" fillId="20" borderId="319" applyNumberFormat="0" applyAlignment="0" applyProtection="0"/>
    <xf numFmtId="0" fontId="8" fillId="20" borderId="317" applyNumberFormat="0" applyAlignment="0" applyProtection="0"/>
    <xf numFmtId="10" fontId="32" fillId="55" borderId="281" applyNumberFormat="0" applyBorder="0" applyAlignment="0" applyProtection="0"/>
    <xf numFmtId="0" fontId="19" fillId="20" borderId="278"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21" fillId="0" borderId="313" applyNumberFormat="0" applyFill="0" applyAlignment="0" applyProtection="0"/>
    <xf numFmtId="0" fontId="19" fillId="20" borderId="312" applyNumberFormat="0" applyAlignment="0" applyProtection="0"/>
    <xf numFmtId="0" fontId="21" fillId="0" borderId="320" applyNumberFormat="0" applyFill="0" applyAlignment="0" applyProtection="0"/>
    <xf numFmtId="39" fontId="32" fillId="0" borderId="213" applyFill="0">
      <alignment horizontal="left"/>
    </xf>
    <xf numFmtId="0" fontId="8" fillId="20"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19" fillId="20" borderId="216" applyNumberForma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19" fillId="20" borderId="216" applyNumberFormat="0" applyAlignment="0" applyProtection="0"/>
    <xf numFmtId="0" fontId="4" fillId="23" borderId="215" applyNumberFormat="0" applyFon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10" fontId="32" fillId="55" borderId="219" applyNumberFormat="0" applyBorder="0" applyAlignment="0" applyProtection="0"/>
    <xf numFmtId="39" fontId="32" fillId="0" borderId="213" applyFill="0">
      <alignment horizontal="left"/>
    </xf>
    <xf numFmtId="0" fontId="4" fillId="23" borderId="215" applyNumberFormat="0" applyFont="0" applyAlignment="0" applyProtection="0"/>
    <xf numFmtId="0" fontId="4" fillId="23" borderId="215" applyNumberFormat="0" applyFont="0" applyAlignment="0" applyProtection="0"/>
    <xf numFmtId="0" fontId="8" fillId="20" borderId="214" applyNumberFormat="0" applyAlignment="0" applyProtection="0"/>
    <xf numFmtId="10" fontId="32" fillId="55" borderId="219" applyNumberFormat="0" applyBorder="0" applyAlignment="0" applyProtection="0"/>
    <xf numFmtId="0" fontId="19" fillId="20" borderId="216" applyNumberFormat="0" applyAlignment="0" applyProtection="0"/>
    <xf numFmtId="0" fontId="16" fillId="7" borderId="214" applyNumberFormat="0" applyAlignment="0" applyProtection="0"/>
    <xf numFmtId="0" fontId="2" fillId="0" borderId="218">
      <alignment horizontal="center" vertical="center"/>
    </xf>
    <xf numFmtId="0" fontId="21" fillId="0" borderId="217" applyNumberFormat="0" applyFill="0" applyAlignment="0" applyProtection="0"/>
    <xf numFmtId="0" fontId="16" fillId="7" borderId="317" applyNumberFormat="0" applyAlignment="0" applyProtection="0"/>
    <xf numFmtId="0" fontId="8" fillId="20" borderId="276" applyNumberFormat="0" applyAlignment="0" applyProtection="0"/>
    <xf numFmtId="0" fontId="21" fillId="0" borderId="279" applyNumberFormat="0" applyFill="0" applyAlignment="0" applyProtection="0"/>
    <xf numFmtId="10" fontId="32" fillId="55" borderId="274" applyNumberFormat="0" applyBorder="0" applyAlignment="0" applyProtection="0"/>
    <xf numFmtId="39" fontId="32" fillId="0" borderId="268" applyFill="0">
      <alignment horizontal="left"/>
    </xf>
    <xf numFmtId="0" fontId="2" fillId="0" borderId="328">
      <alignment horizontal="center" vertical="center"/>
    </xf>
    <xf numFmtId="0" fontId="19" fillId="20" borderId="319" applyNumberFormat="0" applyAlignment="0" applyProtection="0"/>
    <xf numFmtId="0" fontId="8" fillId="20" borderId="338" applyNumberFormat="0" applyAlignment="0" applyProtection="0"/>
    <xf numFmtId="0" fontId="8" fillId="20" borderId="221" applyNumberFormat="0" applyAlignment="0" applyProtection="0"/>
    <xf numFmtId="0" fontId="4" fillId="23" borderId="311" applyNumberFormat="0" applyFont="0" applyAlignment="0" applyProtection="0"/>
    <xf numFmtId="0" fontId="8" fillId="20" borderId="310" applyNumberFormat="0" applyAlignment="0" applyProtection="0"/>
    <xf numFmtId="0" fontId="16" fillId="7" borderId="228" applyNumberFormat="0" applyAlignment="0" applyProtection="0"/>
    <xf numFmtId="0" fontId="8" fillId="20" borderId="228" applyNumberFormat="0" applyAlignment="0" applyProtection="0"/>
    <xf numFmtId="0" fontId="21" fillId="0" borderId="231" applyNumberFormat="0" applyFill="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10" fontId="32" fillId="55" borderId="219"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8" fillId="20" borderId="228" applyNumberFormat="0" applyAlignment="0" applyProtection="0"/>
    <xf numFmtId="39" fontId="32" fillId="0" borderId="227" applyFill="0">
      <alignment horizontal="left"/>
    </xf>
    <xf numFmtId="0" fontId="4" fillId="23" borderId="236" applyNumberFormat="0" applyFont="0" applyAlignment="0" applyProtection="0"/>
    <xf numFmtId="0" fontId="21" fillId="0" borderId="272" applyNumberFormat="0" applyFill="0" applyAlignment="0" applyProtection="0"/>
    <xf numFmtId="0" fontId="8" fillId="20" borderId="303" applyNumberFormat="0" applyAlignment="0" applyProtection="0"/>
    <xf numFmtId="0" fontId="4" fillId="23" borderId="284"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318"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4" fillId="23" borderId="270" applyNumberFormat="0" applyFont="0" applyAlignment="0" applyProtection="0"/>
    <xf numFmtId="0" fontId="2" fillId="0" borderId="266">
      <alignment horizontal="center" vertical="center"/>
    </xf>
    <xf numFmtId="0" fontId="16" fillId="7" borderId="269" applyNumberFormat="0" applyAlignment="0" applyProtection="0"/>
    <xf numFmtId="0" fontId="8" fillId="20" borderId="269" applyNumberFormat="0" applyAlignment="0" applyProtection="0"/>
    <xf numFmtId="0" fontId="4" fillId="23" borderId="277"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5" fillId="0" borderId="0"/>
    <xf numFmtId="39" fontId="32" fillId="0" borderId="124" applyFill="0">
      <alignment horizontal="left"/>
    </xf>
    <xf numFmtId="0" fontId="16" fillId="7" borderId="317" applyNumberFormat="0" applyAlignment="0" applyProtection="0"/>
    <xf numFmtId="0" fontId="19" fillId="20" borderId="326" applyNumberFormat="0" applyAlignment="0" applyProtection="0"/>
    <xf numFmtId="10" fontId="32" fillId="55" borderId="226" applyNumberFormat="0" applyBorder="0" applyAlignment="0" applyProtection="0"/>
    <xf numFmtId="0" fontId="19" fillId="20" borderId="216" applyNumberFormat="0" applyAlignment="0" applyProtection="0"/>
    <xf numFmtId="0" fontId="16" fillId="7" borderId="310" applyNumberFormat="0" applyAlignment="0" applyProtection="0"/>
    <xf numFmtId="0" fontId="4" fillId="23" borderId="318" applyNumberFormat="0" applyFont="0" applyAlignment="0" applyProtection="0"/>
    <xf numFmtId="0" fontId="4" fillId="23" borderId="325" applyNumberFormat="0" applyFont="0" applyAlignment="0" applyProtection="0"/>
    <xf numFmtId="0" fontId="4" fillId="23" borderId="167" applyNumberFormat="0" applyFont="0" applyAlignment="0" applyProtection="0"/>
    <xf numFmtId="0" fontId="16" fillId="7" borderId="221" applyNumberFormat="0" applyAlignment="0" applyProtection="0"/>
    <xf numFmtId="0" fontId="21" fillId="0" borderId="231" applyNumberFormat="0" applyFill="0" applyAlignment="0" applyProtection="0"/>
    <xf numFmtId="0" fontId="4" fillId="23" borderId="222" applyNumberFormat="0" applyFont="0" applyAlignment="0" applyProtection="0"/>
    <xf numFmtId="0" fontId="21" fillId="0" borderId="320" applyNumberFormat="0" applyFill="0" applyAlignment="0" applyProtection="0"/>
    <xf numFmtId="0" fontId="16" fillId="7" borderId="235" applyNumberFormat="0" applyAlignment="0" applyProtection="0"/>
    <xf numFmtId="10" fontId="32" fillId="55" borderId="219" applyNumberFormat="0" applyBorder="0" applyAlignment="0" applyProtection="0"/>
    <xf numFmtId="0" fontId="8" fillId="20" borderId="269" applyNumberFormat="0" applyAlignment="0" applyProtection="0"/>
    <xf numFmtId="0" fontId="19" fillId="20" borderId="134" applyNumberFormat="0" applyAlignment="0" applyProtection="0"/>
    <xf numFmtId="0" fontId="8" fillId="20" borderId="132" applyNumberFormat="0" applyAlignment="0" applyProtection="0"/>
    <xf numFmtId="0" fontId="4" fillId="0" borderId="0"/>
    <xf numFmtId="0" fontId="4" fillId="23" borderId="126" applyNumberFormat="0" applyFont="0" applyAlignment="0" applyProtection="0"/>
    <xf numFmtId="39" fontId="32" fillId="0" borderId="131" applyFill="0">
      <alignment horizontal="left"/>
    </xf>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 fillId="0" borderId="136">
      <alignment horizontal="center" vertical="center"/>
    </xf>
    <xf numFmtId="0" fontId="16" fillId="7" borderId="132" applyNumberFormat="0" applyAlignment="0" applyProtection="0"/>
    <xf numFmtId="0" fontId="4" fillId="23" borderId="133" applyNumberFormat="0" applyFont="0" applyAlignment="0" applyProtection="0"/>
    <xf numFmtId="0" fontId="8" fillId="20" borderId="132" applyNumberFormat="0" applyAlignment="0" applyProtection="0"/>
    <xf numFmtId="0" fontId="19" fillId="20" borderId="134"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10" fontId="32" fillId="55" borderId="137" applyNumberFormat="0" applyBorder="0" applyAlignment="0" applyProtection="0"/>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39" fontId="32" fillId="0" borderId="131" applyFill="0">
      <alignment horizontal="left"/>
    </xf>
    <xf numFmtId="0" fontId="21" fillId="0" borderId="135" applyNumberFormat="0" applyFill="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16" fillId="7" borderId="132" applyNumberFormat="0" applyAlignment="0" applyProtection="0"/>
    <xf numFmtId="10" fontId="32" fillId="55" borderId="137" applyNumberFormat="0" applyBorder="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0" fontId="2" fillId="0" borderId="136">
      <alignment horizontal="center" vertical="center"/>
    </xf>
    <xf numFmtId="0" fontId="4" fillId="23" borderId="126" applyNumberFormat="0" applyFont="0" applyAlignment="0" applyProtection="0"/>
    <xf numFmtId="170" fontId="25" fillId="30" borderId="48" applyNumberFormat="0" applyFont="0" applyAlignment="0" applyProtection="0"/>
    <xf numFmtId="0" fontId="8" fillId="20" borderId="139" applyNumberFormat="0" applyAlignment="0" applyProtection="0"/>
    <xf numFmtId="0" fontId="16" fillId="7" borderId="139" applyNumberFormat="0" applyAlignment="0" applyProtection="0"/>
    <xf numFmtId="0" fontId="4" fillId="23" borderId="133" applyNumberFormat="0" applyFont="0" applyAlignment="0" applyProtection="0"/>
    <xf numFmtId="0" fontId="16" fillId="7" borderId="132"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51" applyNumberFormat="0" applyAlignment="0" applyProtection="0"/>
    <xf numFmtId="0" fontId="19" fillId="20" borderId="223" applyNumberFormat="0" applyAlignment="0" applyProtection="0"/>
    <xf numFmtId="0" fontId="4" fillId="23" borderId="222" applyNumberFormat="0" applyFont="0" applyAlignment="0" applyProtection="0"/>
    <xf numFmtId="39" fontId="32" fillId="0" borderId="220" applyFill="0">
      <alignment horizontal="left"/>
    </xf>
    <xf numFmtId="0" fontId="16" fillId="7" borderId="228" applyNumberFormat="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4" fillId="23" borderId="318"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10" fontId="32" fillId="55" borderId="130" applyNumberFormat="0" applyBorder="0" applyAlignment="0" applyProtection="0"/>
    <xf numFmtId="10" fontId="32" fillId="55" borderId="130"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2" fillId="0" borderId="129">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32" applyNumberFormat="0" applyAlignment="0" applyProtection="0"/>
    <xf numFmtId="0" fontId="2" fillId="0" borderId="136">
      <alignment horizontal="center" vertical="center"/>
    </xf>
    <xf numFmtId="0" fontId="19" fillId="20" borderId="134" applyNumberFormat="0" applyAlignment="0" applyProtection="0"/>
    <xf numFmtId="0" fontId="19" fillId="20" borderId="134" applyNumberFormat="0" applyAlignment="0" applyProtection="0"/>
    <xf numFmtId="0" fontId="16" fillId="7" borderId="139" applyNumberFormat="0" applyAlignment="0" applyProtection="0"/>
    <xf numFmtId="0" fontId="8" fillId="20" borderId="139"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8" fillId="20" borderId="132" applyNumberFormat="0" applyAlignment="0" applyProtection="0"/>
    <xf numFmtId="0" fontId="21" fillId="0" borderId="135" applyNumberFormat="0" applyFill="0" applyAlignment="0" applyProtection="0"/>
    <xf numFmtId="39" fontId="32" fillId="0" borderId="131" applyFill="0">
      <alignment horizontal="left"/>
    </xf>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6" fillId="7" borderId="132" applyNumberFormat="0" applyAlignment="0" applyProtection="0"/>
    <xf numFmtId="0" fontId="16" fillId="7" borderId="132" applyNumberFormat="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16" fillId="7" borderId="132" applyNumberFormat="0" applyAlignment="0" applyProtection="0"/>
    <xf numFmtId="0" fontId="8" fillId="20" borderId="132"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4" fillId="23" borderId="133" applyNumberFormat="0" applyFon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9" fillId="20" borderId="134" applyNumberForma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39" fontId="32" fillId="0" borderId="131" applyFill="0">
      <alignment horizontal="left"/>
    </xf>
    <xf numFmtId="10" fontId="32" fillId="55" borderId="137" applyNumberFormat="0" applyBorder="0" applyAlignment="0" applyProtection="0"/>
    <xf numFmtId="0" fontId="8" fillId="20" borderId="132"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19" fillId="20" borderId="141" applyNumberFormat="0" applyAlignment="0" applyProtection="0"/>
    <xf numFmtId="0" fontId="19" fillId="20" borderId="141" applyNumberFormat="0" applyAlignment="0" applyProtection="0"/>
    <xf numFmtId="39" fontId="32" fillId="0" borderId="138" applyFill="0">
      <alignment horizontal="left"/>
    </xf>
    <xf numFmtId="0" fontId="21" fillId="0" borderId="142" applyNumberFormat="0" applyFill="0" applyAlignment="0" applyProtection="0"/>
    <xf numFmtId="0" fontId="21" fillId="0" borderId="142" applyNumberFormat="0" applyFill="0" applyAlignment="0" applyProtection="0"/>
    <xf numFmtId="0" fontId="21" fillId="0" borderId="142" applyNumberFormat="0" applyFill="0" applyAlignment="0" applyProtection="0"/>
    <xf numFmtId="39" fontId="32" fillId="0" borderId="138"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144">
      <alignment horizontal="center" vertical="center"/>
    </xf>
    <xf numFmtId="0" fontId="8" fillId="20" borderId="146" applyNumberFormat="0" applyAlignment="0" applyProtection="0"/>
    <xf numFmtId="0" fontId="8" fillId="20" borderId="14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46" applyNumberFormat="0" applyAlignment="0" applyProtection="0"/>
    <xf numFmtId="0" fontId="16" fillId="7" borderId="1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48" applyNumberFormat="0" applyAlignment="0" applyProtection="0"/>
    <xf numFmtId="0" fontId="19" fillId="20" borderId="14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8" fillId="20" borderId="139" applyNumberFormat="0" applyAlignment="0" applyProtection="0"/>
    <xf numFmtId="0" fontId="8" fillId="20" borderId="139" applyNumberFormat="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39" applyNumberFormat="0" applyAlignment="0" applyProtection="0"/>
    <xf numFmtId="0" fontId="16" fillId="7" borderId="139"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39" fontId="32" fillId="0" borderId="145" applyFill="0">
      <alignment horizontal="left"/>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61" applyNumberFormat="0" applyAlignment="0" applyProtection="0"/>
    <xf numFmtId="0" fontId="8" fillId="20" borderId="159" applyNumberFormat="0" applyAlignment="0" applyProtection="0"/>
    <xf numFmtId="0" fontId="4" fillId="23" borderId="153" applyNumberFormat="0" applyFont="0" applyAlignment="0" applyProtection="0"/>
    <xf numFmtId="39" fontId="32" fillId="0" borderId="158" applyFill="0">
      <alignment horizontal="left"/>
    </xf>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 fillId="0" borderId="163">
      <alignment horizontal="center" vertical="center"/>
    </xf>
    <xf numFmtId="0" fontId="16" fillId="7" borderId="159" applyNumberFormat="0" applyAlignment="0" applyProtection="0"/>
    <xf numFmtId="0" fontId="4" fillId="23" borderId="160" applyNumberFormat="0" applyFont="0" applyAlignment="0" applyProtection="0"/>
    <xf numFmtId="0" fontId="8" fillId="20" borderId="159" applyNumberFormat="0" applyAlignment="0" applyProtection="0"/>
    <xf numFmtId="0" fontId="19" fillId="20" borderId="161"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10" fontId="32" fillId="55" borderId="164" applyNumberFormat="0" applyBorder="0" applyAlignment="0" applyProtection="0"/>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39" fontId="32" fillId="0" borderId="158" applyFill="0">
      <alignment horizontal="left"/>
    </xf>
    <xf numFmtId="0" fontId="21" fillId="0" borderId="162" applyNumberFormat="0" applyFill="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16" fillId="7" borderId="159" applyNumberFormat="0" applyAlignment="0" applyProtection="0"/>
    <xf numFmtId="10" fontId="32" fillId="55" borderId="164" applyNumberFormat="0" applyBorder="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0" fontId="2" fillId="0" borderId="163">
      <alignment horizontal="center" vertical="center"/>
    </xf>
    <xf numFmtId="0" fontId="4" fillId="23" borderId="147" applyNumberFormat="0" applyFont="0" applyAlignment="0" applyProtection="0"/>
    <xf numFmtId="170" fontId="25" fillId="30" borderId="48" applyNumberFormat="0" applyFont="0" applyAlignment="0" applyProtection="0"/>
    <xf numFmtId="0" fontId="8" fillId="20" borderId="166" applyNumberFormat="0" applyAlignment="0" applyProtection="0"/>
    <xf numFmtId="0" fontId="16" fillId="7" borderId="166" applyNumberFormat="0" applyAlignment="0" applyProtection="0"/>
    <xf numFmtId="0" fontId="4" fillId="23" borderId="160" applyNumberFormat="0" applyFont="0" applyAlignment="0" applyProtection="0"/>
    <xf numFmtId="0" fontId="16" fillId="7" borderId="159"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52" applyNumberFormat="0" applyAlignment="0" applyProtection="0"/>
    <xf numFmtId="0" fontId="8" fillId="20" borderId="15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52" applyNumberFormat="0" applyAlignment="0" applyProtection="0"/>
    <xf numFmtId="0" fontId="16" fillId="7" borderId="152"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54" applyNumberFormat="0" applyAlignment="0" applyProtection="0"/>
    <xf numFmtId="0" fontId="19" fillId="20" borderId="15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10" fontId="32" fillId="55" borderId="157" applyNumberFormat="0" applyBorder="0" applyAlignment="0" applyProtection="0"/>
    <xf numFmtId="10" fontId="32" fillId="55" borderId="157" applyNumberFormat="0" applyBorder="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2" fillId="0" borderId="156">
      <alignment horizontal="center" vertical="center"/>
    </xf>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9" applyNumberFormat="0" applyAlignment="0" applyProtection="0"/>
    <xf numFmtId="0" fontId="2" fillId="0" borderId="163">
      <alignment horizontal="center" vertical="center"/>
    </xf>
    <xf numFmtId="0" fontId="19" fillId="20" borderId="161" applyNumberFormat="0" applyAlignment="0" applyProtection="0"/>
    <xf numFmtId="0" fontId="19" fillId="20" borderId="161" applyNumberFormat="0" applyAlignment="0" applyProtection="0"/>
    <xf numFmtId="0" fontId="16" fillId="7" borderId="166" applyNumberFormat="0" applyAlignment="0" applyProtection="0"/>
    <xf numFmtId="0" fontId="8" fillId="20" borderId="166"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8" fillId="20" borderId="159" applyNumberFormat="0" applyAlignment="0" applyProtection="0"/>
    <xf numFmtId="0" fontId="21" fillId="0" borderId="162" applyNumberFormat="0" applyFill="0" applyAlignment="0" applyProtection="0"/>
    <xf numFmtId="39" fontId="32" fillId="0" borderId="158" applyFill="0">
      <alignment horizontal="left"/>
    </xf>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6" fillId="7" borderId="159" applyNumberFormat="0" applyAlignment="0" applyProtection="0"/>
    <xf numFmtId="0" fontId="16" fillId="7" borderId="159" applyNumberFormat="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16" fillId="7" borderId="159" applyNumberFormat="0" applyAlignment="0" applyProtection="0"/>
    <xf numFmtId="0" fontId="8" fillId="20" borderId="159"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4" fillId="23" borderId="160" applyNumberFormat="0" applyFon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9" fillId="20" borderId="161" applyNumberForma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39" fontId="32" fillId="0" borderId="158" applyFill="0">
      <alignment horizontal="left"/>
    </xf>
    <xf numFmtId="10" fontId="32" fillId="55" borderId="164" applyNumberFormat="0" applyBorder="0" applyAlignment="0" applyProtection="0"/>
    <xf numFmtId="0" fontId="8" fillId="20" borderId="159" applyNumberFormat="0" applyAlignment="0" applyProtection="0"/>
    <xf numFmtId="0" fontId="4" fillId="23" borderId="167"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165" applyFill="0">
      <alignment horizontal="left"/>
    </xf>
    <xf numFmtId="0" fontId="19" fillId="20" borderId="264" applyNumberFormat="0" applyAlignment="0" applyProtection="0"/>
    <xf numFmtId="0" fontId="16" fillId="7" borderId="262" applyNumberFormat="0" applyAlignment="0" applyProtection="0"/>
    <xf numFmtId="0" fontId="4" fillId="23" borderId="263" applyNumberFormat="0" applyFont="0" applyAlignment="0" applyProtection="0"/>
    <xf numFmtId="10" fontId="32" fillId="55" borderId="267" applyNumberFormat="0" applyBorder="0" applyAlignment="0" applyProtection="0"/>
    <xf numFmtId="0" fontId="8" fillId="20" borderId="262" applyNumberFormat="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4" fillId="23" borderId="318" applyNumberFormat="0" applyFont="0" applyAlignment="0" applyProtection="0"/>
    <xf numFmtId="0" fontId="21" fillId="0" borderId="327" applyNumberFormat="0" applyFill="0" applyAlignment="0" applyProtection="0"/>
    <xf numFmtId="0" fontId="4" fillId="23" borderId="277" applyNumberFormat="0" applyFont="0" applyAlignment="0" applyProtection="0"/>
    <xf numFmtId="0" fontId="21" fillId="0" borderId="279"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8" fillId="20" borderId="269" applyNumberFormat="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174" applyNumberFormat="0" applyFont="0" applyAlignment="0" applyProtection="0"/>
    <xf numFmtId="0" fontId="21" fillId="0" borderId="272" applyNumberFormat="0" applyFill="0" applyAlignment="0" applyProtection="0"/>
    <xf numFmtId="0" fontId="4" fillId="23" borderId="174" applyNumberFormat="0" applyFont="0" applyAlignment="0" applyProtection="0"/>
    <xf numFmtId="10" fontId="32" fillId="55" borderId="274" applyNumberFormat="0" applyBorder="0" applyAlignment="0" applyProtection="0"/>
    <xf numFmtId="0" fontId="8" fillId="20" borderId="269" applyNumberFormat="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8" fillId="20" borderId="276" applyNumberFormat="0" applyAlignment="0" applyProtection="0"/>
    <xf numFmtId="0" fontId="19" fillId="20" borderId="285" applyNumberFormat="0" applyAlignment="0" applyProtection="0"/>
    <xf numFmtId="10" fontId="32" fillId="55" borderId="322" applyNumberFormat="0" applyBorder="0" applyAlignment="0" applyProtection="0"/>
    <xf numFmtId="0" fontId="2" fillId="0" borderId="342">
      <alignment horizontal="center" vertical="center"/>
    </xf>
    <xf numFmtId="0" fontId="16" fillId="7" borderId="324"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175" applyNumberFormat="0" applyAlignment="0" applyProtection="0"/>
    <xf numFmtId="0" fontId="19" fillId="20" borderId="175" applyNumberFormat="0" applyAlignment="0" applyProtection="0"/>
    <xf numFmtId="10" fontId="32" fillId="55" borderId="287"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4" fillId="23" borderId="270" applyNumberFormat="0" applyFont="0" applyAlignment="0" applyProtection="0"/>
    <xf numFmtId="0" fontId="19" fillId="20" borderId="264" applyNumberFormat="0" applyAlignment="0" applyProtection="0"/>
    <xf numFmtId="10" fontId="32" fillId="55" borderId="267" applyNumberFormat="0" applyBorder="0" applyAlignment="0" applyProtection="0"/>
    <xf numFmtId="0" fontId="16" fillId="7" borderId="221" applyNumberFormat="0" applyAlignment="0" applyProtection="0"/>
    <xf numFmtId="10" fontId="32" fillId="55" borderId="233" applyNumberFormat="0" applyBorder="0" applyAlignment="0" applyProtection="0"/>
    <xf numFmtId="0" fontId="19" fillId="20" borderId="271" applyNumberFormat="0" applyAlignment="0" applyProtection="0"/>
    <xf numFmtId="0" fontId="19" fillId="20" borderId="271" applyNumberFormat="0" applyAlignment="0" applyProtection="0"/>
    <xf numFmtId="0" fontId="2" fillId="0" borderId="225">
      <alignment horizontal="center" vertical="center"/>
    </xf>
    <xf numFmtId="10" fontId="32" fillId="55" borderId="315" applyNumberFormat="0" applyBorder="0" applyAlignment="0" applyProtection="0"/>
    <xf numFmtId="39" fontId="32" fillId="0" borderId="268" applyFill="0">
      <alignment horizontal="left"/>
    </xf>
    <xf numFmtId="0" fontId="21" fillId="0" borderId="272" applyNumberFormat="0" applyFill="0" applyAlignment="0" applyProtection="0"/>
    <xf numFmtId="0" fontId="8" fillId="20" borderId="262" applyNumberFormat="0" applyAlignment="0" applyProtection="0"/>
    <xf numFmtId="0" fontId="19" fillId="20" borderId="182" applyNumberFormat="0" applyAlignment="0" applyProtection="0"/>
    <xf numFmtId="0" fontId="8" fillId="20" borderId="180" applyNumberFormat="0" applyAlignment="0" applyProtection="0"/>
    <xf numFmtId="0" fontId="4" fillId="23" borderId="174" applyNumberFormat="0" applyFont="0" applyAlignment="0" applyProtection="0"/>
    <xf numFmtId="39" fontId="32" fillId="0" borderId="179" applyFill="0">
      <alignment horizontal="left"/>
    </xf>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 fillId="0" borderId="184">
      <alignment horizontal="center" vertical="center"/>
    </xf>
    <xf numFmtId="0" fontId="16" fillId="7" borderId="180" applyNumberFormat="0" applyAlignment="0" applyProtection="0"/>
    <xf numFmtId="0" fontId="4" fillId="23" borderId="181" applyNumberFormat="0" applyFont="0" applyAlignment="0" applyProtection="0"/>
    <xf numFmtId="0" fontId="8" fillId="20" borderId="180" applyNumberFormat="0" applyAlignment="0" applyProtection="0"/>
    <xf numFmtId="0" fontId="19" fillId="20" borderId="182"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10" fontId="32" fillId="55" borderId="185" applyNumberFormat="0" applyBorder="0" applyAlignment="0" applyProtection="0"/>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39" fontId="32" fillId="0" borderId="179" applyFill="0">
      <alignment horizontal="left"/>
    </xf>
    <xf numFmtId="0" fontId="21" fillId="0" borderId="183" applyNumberFormat="0" applyFill="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16" fillId="7" borderId="180" applyNumberFormat="0" applyAlignment="0" applyProtection="0"/>
    <xf numFmtId="10" fontId="32" fillId="55" borderId="185" applyNumberFormat="0" applyBorder="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0" fontId="2" fillId="0" borderId="184">
      <alignment horizontal="center" vertical="center"/>
    </xf>
    <xf numFmtId="0" fontId="4" fillId="23" borderId="174" applyNumberFormat="0" applyFont="0" applyAlignment="0" applyProtection="0"/>
    <xf numFmtId="0" fontId="4" fillId="23" borderId="270" applyNumberFormat="0" applyFont="0" applyAlignment="0" applyProtection="0"/>
    <xf numFmtId="0" fontId="8" fillId="20" borderId="187" applyNumberFormat="0" applyAlignment="0" applyProtection="0"/>
    <xf numFmtId="0" fontId="16" fillId="7" borderId="187" applyNumberFormat="0" applyAlignment="0" applyProtection="0"/>
    <xf numFmtId="0" fontId="4" fillId="23" borderId="181" applyNumberFormat="0" applyFont="0" applyAlignment="0" applyProtection="0"/>
    <xf numFmtId="0" fontId="16" fillId="7" borderId="180" applyNumberFormat="0" applyAlignment="0" applyProtection="0"/>
    <xf numFmtId="0" fontId="4" fillId="23" borderId="270" applyNumberFormat="0" applyFon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10" fontId="32" fillId="55" borderId="171" applyNumberFormat="0" applyBorder="0" applyAlignment="0" applyProtection="0"/>
    <xf numFmtId="10" fontId="32" fillId="55" borderId="171"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2" fillId="0" borderId="170">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262" applyNumberFormat="0" applyAlignment="0" applyProtection="0"/>
    <xf numFmtId="10" fontId="32" fillId="55" borderId="329"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10" fontId="32" fillId="55" borderId="178" applyNumberFormat="0" applyBorder="0" applyAlignment="0" applyProtection="0"/>
    <xf numFmtId="10" fontId="32" fillId="55" borderId="178"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2" fillId="0" borderId="177">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80" applyNumberFormat="0" applyAlignment="0" applyProtection="0"/>
    <xf numFmtId="0" fontId="2" fillId="0" borderId="184">
      <alignment horizontal="center" vertical="center"/>
    </xf>
    <xf numFmtId="0" fontId="19" fillId="20" borderId="182" applyNumberFormat="0" applyAlignment="0" applyProtection="0"/>
    <xf numFmtId="0" fontId="19" fillId="20" borderId="182" applyNumberFormat="0" applyAlignment="0" applyProtection="0"/>
    <xf numFmtId="0" fontId="16" fillId="7" borderId="187" applyNumberFormat="0" applyAlignment="0" applyProtection="0"/>
    <xf numFmtId="0" fontId="8" fillId="20" borderId="187"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8" fillId="20" borderId="180" applyNumberFormat="0" applyAlignment="0" applyProtection="0"/>
    <xf numFmtId="0" fontId="21" fillId="0" borderId="183" applyNumberFormat="0" applyFill="0" applyAlignment="0" applyProtection="0"/>
    <xf numFmtId="39" fontId="32" fillId="0" borderId="179" applyFill="0">
      <alignment horizontal="left"/>
    </xf>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6" fillId="7" borderId="180" applyNumberFormat="0" applyAlignment="0" applyProtection="0"/>
    <xf numFmtId="0" fontId="16" fillId="7" borderId="180" applyNumberFormat="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16" fillId="7" borderId="180" applyNumberFormat="0" applyAlignment="0" applyProtection="0"/>
    <xf numFmtId="0" fontId="8" fillId="20" borderId="180"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4" fillId="23" borderId="181" applyNumberFormat="0" applyFon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9" fillId="20" borderId="182" applyNumberForma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39" fontId="32" fillId="0" borderId="179" applyFill="0">
      <alignment horizontal="left"/>
    </xf>
    <xf numFmtId="10" fontId="32" fillId="55" borderId="185" applyNumberFormat="0" applyBorder="0" applyAlignment="0" applyProtection="0"/>
    <xf numFmtId="0" fontId="8" fillId="20" borderId="180"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19" fillId="20" borderId="189" applyNumberFormat="0" applyAlignment="0" applyProtection="0"/>
    <xf numFmtId="0" fontId="19" fillId="20" borderId="189" applyNumberFormat="0" applyAlignment="0" applyProtection="0"/>
    <xf numFmtId="39" fontId="32" fillId="0" borderId="186" applyFill="0">
      <alignment horizontal="left"/>
    </xf>
    <xf numFmtId="0" fontId="21" fillId="0" borderId="190" applyNumberFormat="0" applyFill="0" applyAlignment="0" applyProtection="0"/>
    <xf numFmtId="0" fontId="21" fillId="0" borderId="190" applyNumberFormat="0" applyFill="0" applyAlignment="0" applyProtection="0"/>
    <xf numFmtId="0" fontId="21" fillId="0" borderId="190" applyNumberFormat="0" applyFill="0" applyAlignment="0" applyProtection="0"/>
    <xf numFmtId="39" fontId="32" fillId="0" borderId="186" applyFill="0">
      <alignment horizontal="left"/>
    </xf>
    <xf numFmtId="0" fontId="19" fillId="20" borderId="278" applyNumberFormat="0" applyAlignment="0" applyProtection="0"/>
    <xf numFmtId="0" fontId="21" fillId="0" borderId="224" applyNumberFormat="0" applyFill="0" applyAlignment="0" applyProtection="0"/>
    <xf numFmtId="0" fontId="19" fillId="20" borderId="237" applyNumberFormat="0" applyAlignment="0" applyProtection="0"/>
    <xf numFmtId="0" fontId="16" fillId="7" borderId="221" applyNumberFormat="0" applyAlignment="0" applyProtection="0"/>
    <xf numFmtId="0" fontId="2" fillId="0" borderId="259">
      <alignment horizontal="center" vertical="center"/>
    </xf>
    <xf numFmtId="0" fontId="4" fillId="23" borderId="256" applyNumberFormat="0" applyFont="0" applyAlignment="0" applyProtection="0"/>
    <xf numFmtId="0" fontId="16" fillId="7" borderId="255" applyNumberFormat="0" applyAlignment="0" applyProtection="0"/>
    <xf numFmtId="39" fontId="32" fillId="0" borderId="254" applyFill="0">
      <alignment horizontal="left"/>
    </xf>
    <xf numFmtId="0" fontId="8" fillId="20"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4" fillId="23" borderId="236" applyNumberFormat="0" applyFont="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39" fontId="32" fillId="0" borderId="241" applyFill="0">
      <alignment horizontal="left"/>
    </xf>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0" fontId="21" fillId="0" borderId="245" applyNumberFormat="0" applyFill="0" applyAlignment="0" applyProtection="0"/>
    <xf numFmtId="0" fontId="16" fillId="7" borderId="324" applyNumberFormat="0" applyAlignment="0" applyProtection="0"/>
    <xf numFmtId="0" fontId="4" fillId="23" borderId="243" applyNumberFormat="0" applyFont="0" applyAlignment="0" applyProtection="0"/>
    <xf numFmtId="0" fontId="21" fillId="0" borderId="320" applyNumberFormat="0" applyFill="0" applyAlignment="0" applyProtection="0"/>
    <xf numFmtId="0" fontId="19" fillId="20" borderId="31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10" fontId="32" fillId="55" borderId="239" applyNumberFormat="0" applyBorder="0" applyAlignment="0" applyProtection="0"/>
    <xf numFmtId="0" fontId="8" fillId="20" borderId="242" applyNumberFormat="0" applyAlignment="0" applyProtection="0"/>
    <xf numFmtId="0" fontId="4" fillId="23" borderId="325"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16" fillId="7" borderId="324" applyNumberFormat="0" applyAlignment="0" applyProtection="0"/>
    <xf numFmtId="0" fontId="8" fillId="20" borderId="276" applyNumberFormat="0" applyAlignment="0" applyProtection="0"/>
    <xf numFmtId="10" fontId="32" fillId="55" borderId="281" applyNumberFormat="0" applyBorder="0" applyAlignment="0" applyProtection="0"/>
    <xf numFmtId="0" fontId="16" fillId="7" borderId="276" applyNumberFormat="0" applyAlignment="0" applyProtection="0"/>
    <xf numFmtId="0" fontId="21" fillId="0" borderId="272" applyNumberFormat="0" applyFill="0" applyAlignment="0" applyProtection="0"/>
    <xf numFmtId="0" fontId="2" fillId="0" borderId="266">
      <alignment horizontal="center" vertical="center"/>
    </xf>
    <xf numFmtId="0" fontId="19" fillId="20" borderId="271" applyNumberFormat="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21" fillId="0" borderId="272" applyNumberFormat="0" applyFill="0" applyAlignment="0" applyProtection="0"/>
    <xf numFmtId="0" fontId="16" fillId="7" borderId="269" applyNumberFormat="0" applyAlignment="0" applyProtection="0"/>
    <xf numFmtId="0" fontId="2" fillId="0" borderId="273">
      <alignment horizontal="center" vertical="center"/>
    </xf>
    <xf numFmtId="0" fontId="16" fillId="7" borderId="276" applyNumberFormat="0" applyAlignment="0" applyProtection="0"/>
    <xf numFmtId="10" fontId="32" fillId="55" borderId="281" applyNumberFormat="0" applyBorder="0" applyAlignment="0" applyProtection="0"/>
    <xf numFmtId="0" fontId="8" fillId="20" borderId="276" applyNumberFormat="0" applyAlignment="0" applyProtection="0"/>
    <xf numFmtId="0" fontId="21" fillId="0" borderId="279" applyNumberFormat="0" applyFill="0" applyAlignment="0" applyProtection="0"/>
    <xf numFmtId="0" fontId="19" fillId="20" borderId="353" applyNumberFormat="0" applyAlignment="0" applyProtection="0"/>
    <xf numFmtId="0" fontId="2" fillId="0" borderId="342">
      <alignment horizontal="center" vertical="center"/>
    </xf>
    <xf numFmtId="10" fontId="32" fillId="55" borderId="329" applyNumberFormat="0" applyBorder="0" applyAlignment="0" applyProtection="0"/>
    <xf numFmtId="0" fontId="21" fillId="0" borderId="320" applyNumberFormat="0" applyFill="0" applyAlignment="0" applyProtection="0"/>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19" fillId="20" borderId="292" applyNumberFormat="0" applyAlignment="0" applyProtection="0"/>
    <xf numFmtId="10" fontId="32" fillId="55" borderId="287" applyNumberFormat="0" applyBorder="0" applyAlignment="0" applyProtection="0"/>
    <xf numFmtId="0" fontId="2" fillId="0" borderId="294">
      <alignment horizontal="center" vertical="center"/>
    </xf>
    <xf numFmtId="0" fontId="2" fillId="0" borderId="294">
      <alignment horizontal="center" vertical="center"/>
    </xf>
    <xf numFmtId="0" fontId="21" fillId="0" borderId="306" applyNumberFormat="0" applyFill="0" applyAlignment="0" applyProtection="0"/>
    <xf numFmtId="10" fontId="32" fillId="55" borderId="274" applyNumberFormat="0" applyBorder="0" applyAlignment="0" applyProtection="0"/>
    <xf numFmtId="0" fontId="21" fillId="0" borderId="238" applyNumberFormat="0" applyFill="0" applyAlignment="0" applyProtection="0"/>
    <xf numFmtId="10" fontId="32" fillId="55" borderId="233" applyNumberFormat="0" applyBorder="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8" fillId="20" borderId="228" applyNumberFormat="0" applyAlignment="0" applyProtection="0"/>
    <xf numFmtId="0" fontId="16" fillId="7" borderId="228" applyNumberFormat="0" applyAlignment="0" applyProtection="0"/>
    <xf numFmtId="0" fontId="19" fillId="20" borderId="230" applyNumberFormat="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2" fillId="0" borderId="232">
      <alignment horizontal="center" vertical="center"/>
    </xf>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26"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39" fontId="32" fillId="0" borderId="220" applyFill="0">
      <alignment horizontal="left"/>
    </xf>
    <xf numFmtId="0" fontId="21" fillId="0" borderId="224" applyNumberFormat="0" applyFill="0" applyAlignment="0" applyProtection="0"/>
    <xf numFmtId="0" fontId="4" fillId="23" borderId="222"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19"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16" fillId="7" borderId="228" applyNumberFormat="0" applyAlignment="0" applyProtection="0"/>
    <xf numFmtId="0" fontId="8" fillId="20" borderId="317" applyNumberFormat="0" applyAlignment="0" applyProtection="0"/>
    <xf numFmtId="0" fontId="19" fillId="20" borderId="230" applyNumberFormat="0" applyAlignment="0" applyProtection="0"/>
    <xf numFmtId="0" fontId="21" fillId="0" borderId="231" applyNumberFormat="0" applyFill="0" applyAlignment="0" applyProtection="0"/>
    <xf numFmtId="0" fontId="8" fillId="20" borderId="228" applyNumberFormat="0" applyAlignment="0" applyProtection="0"/>
    <xf numFmtId="39" fontId="32" fillId="0" borderId="227" applyFill="0">
      <alignment horizontal="left"/>
    </xf>
    <xf numFmtId="0" fontId="19" fillId="20" borderId="230" applyNumberFormat="0" applyAlignment="0" applyProtection="0"/>
    <xf numFmtId="0" fontId="8" fillId="20" borderId="228" applyNumberFormat="0" applyAlignment="0" applyProtection="0"/>
    <xf numFmtId="0" fontId="19" fillId="20" borderId="230" applyNumberFormat="0" applyAlignment="0" applyProtection="0"/>
    <xf numFmtId="0" fontId="2" fillId="0" borderId="232">
      <alignment horizontal="center" vertical="center"/>
    </xf>
    <xf numFmtId="0" fontId="4" fillId="23" borderId="229" applyNumberFormat="0" applyFont="0" applyAlignment="0" applyProtection="0"/>
    <xf numFmtId="0" fontId="16" fillId="7" borderId="228" applyNumberFormat="0" applyAlignment="0" applyProtection="0"/>
    <xf numFmtId="39" fontId="32" fillId="0" borderId="227" applyFill="0">
      <alignment horizontal="left"/>
    </xf>
    <xf numFmtId="0" fontId="19" fillId="20" borderId="230" applyNumberFormat="0" applyAlignment="0" applyProtection="0"/>
    <xf numFmtId="0" fontId="16" fillId="7" borderId="338" applyNumberFormat="0" applyAlignment="0" applyProtection="0"/>
    <xf numFmtId="0" fontId="8" fillId="20" borderId="276" applyNumberFormat="0" applyAlignment="0" applyProtection="0"/>
    <xf numFmtId="0" fontId="21" fillId="0" borderId="313" applyNumberFormat="0" applyFill="0" applyAlignment="0" applyProtection="0"/>
    <xf numFmtId="39" fontId="32" fillId="0" borderId="220" applyFill="0">
      <alignment horizontal="left"/>
    </xf>
    <xf numFmtId="0" fontId="21" fillId="0" borderId="224"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4" fillId="23" borderId="222" applyNumberFormat="0" applyFont="0" applyAlignment="0" applyProtection="0"/>
    <xf numFmtId="0" fontId="4" fillId="23" borderId="318" applyNumberFormat="0" applyFont="0" applyAlignment="0" applyProtection="0"/>
    <xf numFmtId="0" fontId="16" fillId="7" borderId="324" applyNumberFormat="0" applyAlignment="0" applyProtection="0"/>
    <xf numFmtId="0" fontId="8" fillId="20" borderId="310" applyNumberFormat="0" applyAlignment="0" applyProtection="0"/>
    <xf numFmtId="0" fontId="8" fillId="20" borderId="310" applyNumberFormat="0" applyAlignment="0" applyProtection="0"/>
    <xf numFmtId="0" fontId="4" fillId="23" borderId="332" applyNumberFormat="0" applyFont="0" applyAlignment="0" applyProtection="0"/>
    <xf numFmtId="0" fontId="21" fillId="0" borderId="327" applyNumberFormat="0" applyFill="0" applyAlignment="0" applyProtection="0"/>
    <xf numFmtId="10" fontId="32" fillId="55" borderId="322" applyNumberFormat="0" applyBorder="0" applyAlignment="0" applyProtection="0"/>
    <xf numFmtId="0" fontId="4" fillId="23" borderId="325" applyNumberFormat="0" applyFont="0" applyAlignment="0" applyProtection="0"/>
    <xf numFmtId="39" fontId="32" fillId="0" borderId="268" applyFill="0">
      <alignment horizontal="left"/>
    </xf>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6" fillId="7" borderId="269" applyNumberFormat="0" applyAlignment="0" applyProtection="0"/>
    <xf numFmtId="0" fontId="4" fillId="23" borderId="270" applyNumberFormat="0" applyFont="0" applyAlignment="0" applyProtection="0"/>
    <xf numFmtId="0" fontId="16" fillId="7" borderId="269" applyNumberFormat="0" applyAlignment="0" applyProtection="0"/>
    <xf numFmtId="10" fontId="32" fillId="55" borderId="267" applyNumberFormat="0" applyBorder="0" applyAlignment="0" applyProtection="0"/>
    <xf numFmtId="10" fontId="32" fillId="55" borderId="267" applyNumberFormat="0" applyBorder="0" applyAlignment="0" applyProtection="0"/>
    <xf numFmtId="0" fontId="8" fillId="20" borderId="269" applyNumberFormat="0" applyAlignment="0" applyProtection="0"/>
    <xf numFmtId="0" fontId="8" fillId="20"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19" fillId="20" borderId="271" applyNumberFormat="0" applyAlignment="0" applyProtection="0"/>
    <xf numFmtId="10" fontId="32" fillId="55" borderId="281" applyNumberFormat="0" applyBorder="0" applyAlignment="0" applyProtection="0"/>
    <xf numFmtId="0" fontId="4" fillId="23" borderId="277" applyNumberFormat="0" applyFont="0" applyAlignment="0" applyProtection="0"/>
    <xf numFmtId="0" fontId="4" fillId="23" borderId="277" applyNumberFormat="0" applyFont="0" applyAlignment="0" applyProtection="0"/>
    <xf numFmtId="39" fontId="32" fillId="0" borderId="275" applyFill="0">
      <alignment horizontal="left"/>
    </xf>
    <xf numFmtId="0" fontId="21" fillId="0" borderId="327" applyNumberFormat="0" applyFill="0" applyAlignment="0" applyProtection="0"/>
    <xf numFmtId="0" fontId="8" fillId="20" borderId="317" applyNumberFormat="0" applyAlignment="0" applyProtection="0"/>
    <xf numFmtId="0" fontId="4" fillId="23" borderId="318" applyNumberFormat="0" applyFont="0" applyAlignment="0" applyProtection="0"/>
    <xf numFmtId="0" fontId="21" fillId="0" borderId="327" applyNumberFormat="0" applyFill="0" applyAlignment="0" applyProtection="0"/>
    <xf numFmtId="0" fontId="16" fillId="7" borderId="283" applyNumberFormat="0" applyAlignment="0" applyProtection="0"/>
    <xf numFmtId="10" fontId="32" fillId="55" borderId="287" applyNumberFormat="0" applyBorder="0" applyAlignment="0" applyProtection="0"/>
    <xf numFmtId="0" fontId="4" fillId="23" borderId="304" applyNumberFormat="0" applyFont="0" applyAlignment="0" applyProtection="0"/>
    <xf numFmtId="0" fontId="8" fillId="20" borderId="269" applyNumberFormat="0" applyAlignment="0" applyProtection="0"/>
    <xf numFmtId="0" fontId="2" fillId="0" borderId="192">
      <alignment horizontal="center" vertical="center"/>
    </xf>
    <xf numFmtId="0" fontId="8" fillId="20" borderId="194" applyNumberFormat="0" applyAlignment="0" applyProtection="0"/>
    <xf numFmtId="0" fontId="8" fillId="20" borderId="194"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94" applyNumberFormat="0" applyAlignment="0" applyProtection="0"/>
    <xf numFmtId="0" fontId="16" fillId="7" borderId="194" applyNumberFormat="0" applyAlignment="0" applyProtection="0"/>
    <xf numFmtId="39" fontId="32" fillId="0" borderId="261" applyFill="0">
      <alignment horizontal="left"/>
    </xf>
    <xf numFmtId="0" fontId="19" fillId="20" borderId="264" applyNumberFormat="0" applyAlignment="0" applyProtection="0"/>
    <xf numFmtId="0" fontId="8" fillId="20" borderId="262" applyNumberFormat="0" applyAlignment="0" applyProtection="0"/>
    <xf numFmtId="39" fontId="32" fillId="0" borderId="261" applyFill="0">
      <alignment horizontal="left"/>
    </xf>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4" fillId="23" borderId="263" applyNumberFormat="0" applyFont="0" applyAlignment="0" applyProtection="0"/>
    <xf numFmtId="0" fontId="21" fillId="0" borderId="265" applyNumberFormat="0" applyFill="0" applyAlignment="0" applyProtection="0"/>
    <xf numFmtId="10" fontId="32" fillId="55" borderId="267" applyNumberFormat="0" applyBorder="0" applyAlignment="0" applyProtection="0"/>
    <xf numFmtId="0" fontId="4" fillId="23" borderId="263" applyNumberFormat="0" applyFont="0" applyAlignment="0" applyProtection="0"/>
    <xf numFmtId="39" fontId="32" fillId="0" borderId="261" applyFill="0">
      <alignment horizontal="left"/>
    </xf>
    <xf numFmtId="0" fontId="2" fillId="0" borderId="266">
      <alignment horizontal="center" vertical="center"/>
    </xf>
    <xf numFmtId="0" fontId="21" fillId="0" borderId="265" applyNumberFormat="0" applyFill="0" applyAlignment="0" applyProtection="0"/>
    <xf numFmtId="0" fontId="4" fillId="23" borderId="325" applyNumberFormat="0" applyFont="0" applyAlignment="0" applyProtection="0"/>
    <xf numFmtId="0" fontId="8" fillId="20" borderId="317" applyNumberFormat="0" applyAlignment="0" applyProtection="0"/>
    <xf numFmtId="39" fontId="32" fillId="0" borderId="275" applyFill="0">
      <alignment horizontal="left"/>
    </xf>
    <xf numFmtId="0" fontId="8" fillId="20" borderId="269" applyNumberFormat="0" applyAlignment="0" applyProtection="0"/>
    <xf numFmtId="0" fontId="8" fillId="20" borderId="269" applyNumberFormat="0" applyAlignment="0" applyProtection="0"/>
    <xf numFmtId="0" fontId="16" fillId="7" borderId="269" applyNumberFormat="0" applyAlignment="0" applyProtection="0"/>
    <xf numFmtId="0" fontId="4" fillId="23" borderId="270" applyNumberFormat="0" applyFont="0" applyAlignment="0" applyProtection="0"/>
    <xf numFmtId="10" fontId="32" fillId="55" borderId="267" applyNumberFormat="0" applyBorder="0" applyAlignment="0" applyProtection="0"/>
    <xf numFmtId="0" fontId="8" fillId="20" borderId="269" applyNumberFormat="0" applyAlignment="0" applyProtection="0"/>
    <xf numFmtId="0" fontId="19" fillId="20" borderId="271" applyNumberFormat="0" applyAlignment="0" applyProtection="0"/>
    <xf numFmtId="0" fontId="4" fillId="23" borderId="195" applyNumberFormat="0" applyFont="0" applyAlignment="0" applyProtection="0"/>
    <xf numFmtId="0" fontId="16" fillId="7" borderId="269" applyNumberFormat="0" applyAlignment="0" applyProtection="0"/>
    <xf numFmtId="0" fontId="4" fillId="23" borderId="195"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21" fillId="0" borderId="354" applyNumberFormat="0" applyFill="0" applyAlignment="0" applyProtection="0"/>
    <xf numFmtId="10" fontId="32" fillId="55" borderId="335" applyNumberFormat="0" applyBorder="0" applyAlignment="0" applyProtection="0"/>
    <xf numFmtId="0" fontId="8" fillId="20" borderId="324" applyNumberFormat="0" applyAlignment="0" applyProtection="0"/>
    <xf numFmtId="0" fontId="4" fillId="23" borderId="318" applyNumberFormat="0" applyFont="0" applyAlignment="0" applyProtection="0"/>
    <xf numFmtId="0" fontId="19" fillId="20" borderId="319" applyNumberFormat="0" applyAlignment="0" applyProtection="0"/>
    <xf numFmtId="0" fontId="16" fillId="7" borderId="317" applyNumberForma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8" fillId="20" borderId="187" applyNumberFormat="0" applyAlignment="0" applyProtection="0"/>
    <xf numFmtId="0" fontId="8" fillId="20" borderId="187"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87" applyNumberFormat="0" applyAlignment="0" applyProtection="0"/>
    <xf numFmtId="0" fontId="16"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39" fontId="32" fillId="0" borderId="193" applyFill="0">
      <alignment horizontal="left"/>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21" fillId="0" borderId="272" applyNumberFormat="0" applyFill="0" applyAlignment="0" applyProtection="0"/>
    <xf numFmtId="0" fontId="16" fillId="7" borderId="331" applyNumberFormat="0" applyAlignment="0" applyProtection="0"/>
    <xf numFmtId="0" fontId="21" fillId="0" borderId="265" applyNumberFormat="0" applyFill="0" applyAlignment="0" applyProtection="0"/>
    <xf numFmtId="0" fontId="8" fillId="20" borderId="262" applyNumberFormat="0" applyAlignment="0" applyProtection="0"/>
    <xf numFmtId="0" fontId="8" fillId="20" borderId="221" applyNumberFormat="0" applyAlignment="0" applyProtection="0"/>
    <xf numFmtId="0" fontId="4" fillId="23" borderId="229" applyNumberFormat="0" applyFont="0" applyAlignment="0" applyProtection="0"/>
    <xf numFmtId="0" fontId="4" fillId="23" borderId="311" applyNumberFormat="0" applyFont="0" applyAlignment="0" applyProtection="0"/>
    <xf numFmtId="0" fontId="8" fillId="20" borderId="269" applyNumberFormat="0" applyAlignment="0" applyProtection="0"/>
    <xf numFmtId="0" fontId="8" fillId="20" borderId="317" applyNumberFormat="0" applyAlignment="0" applyProtection="0"/>
    <xf numFmtId="0" fontId="16" fillId="7" borderId="269" applyNumberFormat="0" applyAlignment="0" applyProtection="0"/>
    <xf numFmtId="0" fontId="21" fillId="0" borderId="224" applyNumberFormat="0" applyFill="0" applyAlignment="0" applyProtection="0"/>
    <xf numFmtId="0" fontId="16" fillId="7" borderId="317" applyNumberFormat="0" applyAlignment="0" applyProtection="0"/>
    <xf numFmtId="0" fontId="21" fillId="0" borderId="272" applyNumberFormat="0" applyFill="0" applyAlignment="0" applyProtection="0"/>
    <xf numFmtId="0" fontId="4" fillId="23" borderId="352" applyNumberFormat="0" applyFont="0" applyAlignment="0" applyProtection="0"/>
    <xf numFmtId="0" fontId="2" fillId="0" borderId="266">
      <alignment horizontal="center" vertical="center"/>
    </xf>
    <xf numFmtId="0" fontId="19" fillId="20" borderId="209" applyNumberFormat="0" applyAlignment="0" applyProtection="0"/>
    <xf numFmtId="0" fontId="8" fillId="20" borderId="207" applyNumberFormat="0" applyAlignment="0" applyProtection="0"/>
    <xf numFmtId="0" fontId="4" fillId="23" borderId="201" applyNumberFormat="0" applyFont="0" applyAlignment="0" applyProtection="0"/>
    <xf numFmtId="39" fontId="32" fillId="0" borderId="206" applyFill="0">
      <alignment horizontal="left"/>
    </xf>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 fillId="0" borderId="211">
      <alignment horizontal="center" vertical="center"/>
    </xf>
    <xf numFmtId="0" fontId="16" fillId="7" borderId="207" applyNumberFormat="0" applyAlignment="0" applyProtection="0"/>
    <xf numFmtId="0" fontId="4" fillId="23" borderId="208" applyNumberFormat="0" applyFont="0" applyAlignment="0" applyProtection="0"/>
    <xf numFmtId="0" fontId="8" fillId="20" borderId="207" applyNumberFormat="0" applyAlignment="0" applyProtection="0"/>
    <xf numFmtId="0" fontId="19" fillId="20" borderId="209"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10" fontId="32" fillId="55" borderId="212" applyNumberFormat="0" applyBorder="0" applyAlignment="0" applyProtection="0"/>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39" fontId="32" fillId="0" borderId="206" applyFill="0">
      <alignment horizontal="left"/>
    </xf>
    <xf numFmtId="0" fontId="21" fillId="0" borderId="210" applyNumberFormat="0" applyFill="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16" fillId="7" borderId="207" applyNumberFormat="0" applyAlignment="0" applyProtection="0"/>
    <xf numFmtId="10" fontId="32" fillId="55" borderId="212" applyNumberFormat="0" applyBorder="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0" fontId="2" fillId="0" borderId="211">
      <alignment horizontal="center" vertical="center"/>
    </xf>
    <xf numFmtId="0" fontId="4" fillId="23" borderId="195" applyNumberFormat="0" applyFont="0" applyAlignment="0" applyProtection="0"/>
    <xf numFmtId="0" fontId="21" fillId="0" borderId="272" applyNumberFormat="0" applyFill="0" applyAlignment="0" applyProtection="0"/>
    <xf numFmtId="0" fontId="8" fillId="20" borderId="214" applyNumberFormat="0" applyAlignment="0" applyProtection="0"/>
    <xf numFmtId="0" fontId="16" fillId="7" borderId="214" applyNumberFormat="0" applyAlignment="0" applyProtection="0"/>
    <xf numFmtId="0" fontId="4" fillId="23" borderId="208" applyNumberFormat="0" applyFont="0" applyAlignment="0" applyProtection="0"/>
    <xf numFmtId="0" fontId="16" fillId="7" borderId="207"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21" fillId="0" borderId="224" applyNumberFormat="0" applyFill="0" applyAlignment="0" applyProtection="0"/>
    <xf numFmtId="0" fontId="19" fillId="20" borderId="271" applyNumberFormat="0" applyAlignment="0" applyProtection="0"/>
    <xf numFmtId="0" fontId="19" fillId="20" borderId="237" applyNumberFormat="0" applyAlignment="0" applyProtection="0"/>
    <xf numFmtId="10" fontId="32" fillId="55" borderId="226" applyNumberFormat="0" applyBorder="0" applyAlignment="0" applyProtection="0"/>
    <xf numFmtId="0" fontId="21" fillId="0" borderId="286" applyNumberFormat="0" applyFill="0" applyAlignment="0" applyProtection="0"/>
    <xf numFmtId="0" fontId="16" fillId="7" borderId="255" applyNumberFormat="0" applyAlignment="0" applyProtection="0"/>
    <xf numFmtId="0" fontId="19" fillId="20" borderId="257" applyNumberFormat="0" applyAlignment="0" applyProtection="0"/>
    <xf numFmtId="0" fontId="8" fillId="20" borderId="255" applyNumberFormat="0" applyAlignment="0" applyProtection="0"/>
    <xf numFmtId="0" fontId="21" fillId="0" borderId="258" applyNumberFormat="0" applyFill="0" applyAlignment="0" applyProtection="0"/>
    <xf numFmtId="0" fontId="19" fillId="20" borderId="257" applyNumberFormat="0" applyAlignment="0" applyProtection="0"/>
    <xf numFmtId="0" fontId="16" fillId="7" borderId="276" applyNumberFormat="0" applyAlignment="0" applyProtection="0"/>
    <xf numFmtId="0" fontId="21" fillId="0" borderId="313" applyNumberFormat="0" applyFill="0" applyAlignment="0" applyProtection="0"/>
    <xf numFmtId="0" fontId="2" fillId="0" borderId="246">
      <alignment horizontal="center" vertical="center"/>
    </xf>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10" fontId="32" fillId="55" borderId="239" applyNumberFormat="0" applyBorder="0" applyAlignment="0" applyProtection="0"/>
    <xf numFmtId="0" fontId="2" fillId="0" borderId="246">
      <alignment horizontal="center" vertical="center"/>
    </xf>
    <xf numFmtId="0" fontId="21" fillId="0" borderId="245" applyNumberFormat="0" applyFill="0" applyAlignment="0" applyProtection="0"/>
    <xf numFmtId="0" fontId="19" fillId="20" borderId="244" applyNumberFormat="0" applyAlignment="0" applyProtection="0"/>
    <xf numFmtId="0" fontId="21" fillId="0" borderId="327" applyNumberFormat="0" applyFill="0" applyAlignment="0" applyProtection="0"/>
    <xf numFmtId="0" fontId="16" fillId="7" borderId="317" applyNumberFormat="0" applyAlignment="0" applyProtection="0"/>
    <xf numFmtId="39" fontId="32" fillId="0" borderId="316" applyFill="0">
      <alignment horizontal="left"/>
    </xf>
    <xf numFmtId="0" fontId="16" fillId="7" borderId="317" applyNumberFormat="0" applyAlignment="0" applyProtection="0"/>
    <xf numFmtId="0" fontId="4" fillId="23" borderId="325"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8" fillId="20" borderId="310" applyNumberFormat="0" applyAlignment="0" applyProtection="0"/>
    <xf numFmtId="0" fontId="8" fillId="20" borderId="310" applyNumberFormat="0" applyAlignment="0" applyProtection="0"/>
    <xf numFmtId="10" fontId="32" fillId="55" borderId="239" applyNumberFormat="0" applyBorder="0" applyAlignment="0" applyProtection="0"/>
    <xf numFmtId="0" fontId="4" fillId="23" borderId="345" applyNumberFormat="0" applyFont="0" applyAlignment="0" applyProtection="0"/>
    <xf numFmtId="0" fontId="8" fillId="20" borderId="331" applyNumberFormat="0" applyAlignment="0" applyProtection="0"/>
    <xf numFmtId="39" fontId="32" fillId="0" borderId="323" applyFill="0">
      <alignment horizontal="left"/>
    </xf>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4" fillId="23" borderId="325"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16" fillId="7" borderId="276" applyNumberFormat="0" applyAlignment="0" applyProtection="0"/>
    <xf numFmtId="39" fontId="32" fillId="0" borderId="268" applyFill="0">
      <alignment horizontal="left"/>
    </xf>
    <xf numFmtId="0" fontId="21" fillId="0" borderId="272" applyNumberFormat="0" applyFill="0" applyAlignment="0" applyProtection="0"/>
    <xf numFmtId="0" fontId="2" fillId="0" borderId="266">
      <alignment horizontal="center" vertical="center"/>
    </xf>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21" fillId="0" borderId="272" applyNumberFormat="0" applyFill="0" applyAlignment="0" applyProtection="0"/>
    <xf numFmtId="0" fontId="2" fillId="0" borderId="273">
      <alignment horizontal="center" vertical="center"/>
    </xf>
    <xf numFmtId="0" fontId="21" fillId="0" borderId="272" applyNumberFormat="0" applyFill="0" applyAlignment="0" applyProtection="0"/>
    <xf numFmtId="0" fontId="21" fillId="0" borderId="279" applyNumberFormat="0" applyFill="0" applyAlignment="0" applyProtection="0"/>
    <xf numFmtId="10" fontId="32" fillId="55" borderId="281" applyNumberFormat="0" applyBorder="0" applyAlignment="0" applyProtection="0"/>
    <xf numFmtId="0" fontId="21" fillId="0" borderId="279" applyNumberFormat="0" applyFill="0" applyAlignment="0" applyProtection="0"/>
    <xf numFmtId="0" fontId="19" fillId="20" borderId="278" applyNumberFormat="0" applyAlignment="0" applyProtection="0"/>
    <xf numFmtId="0" fontId="16" fillId="7" borderId="351" applyNumberFormat="0" applyAlignment="0" applyProtection="0"/>
    <xf numFmtId="0" fontId="4" fillId="23" borderId="332" applyNumberFormat="0" applyFont="0" applyAlignment="0" applyProtection="0"/>
    <xf numFmtId="0" fontId="21" fillId="0" borderId="327" applyNumberFormat="0" applyFill="0" applyAlignment="0" applyProtection="0"/>
    <xf numFmtId="0" fontId="2" fillId="0" borderId="321">
      <alignment horizontal="center" vertical="center"/>
    </xf>
    <xf numFmtId="0" fontId="21" fillId="0" borderId="320" applyNumberFormat="0" applyFill="0" applyAlignment="0" applyProtection="0"/>
    <xf numFmtId="0" fontId="21" fillId="0" borderId="327" applyNumberFormat="0" applyFill="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19" fillId="20" borderId="305" applyNumberFormat="0" applyAlignment="0" applyProtection="0"/>
    <xf numFmtId="0" fontId="16" fillId="7" borderId="303" applyNumberFormat="0" applyAlignment="0" applyProtection="0"/>
    <xf numFmtId="0" fontId="21" fillId="0" borderId="334" applyNumberFormat="0" applyFill="0" applyAlignment="0" applyProtection="0"/>
    <xf numFmtId="0" fontId="21" fillId="0" borderId="238"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39" fontId="32" fillId="0" borderId="227" applyFill="0">
      <alignment horizontal="left"/>
    </xf>
    <xf numFmtId="10" fontId="32" fillId="55" borderId="233"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21" fillId="0" borderId="231" applyNumberFormat="0" applyFill="0" applyAlignment="0" applyProtection="0"/>
    <xf numFmtId="0" fontId="16" fillId="7"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25">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25">
      <alignment horizontal="center" vertical="center"/>
    </xf>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25">
      <alignment horizontal="center" vertical="center"/>
    </xf>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 fillId="0" borderId="218">
      <alignment horizontal="center" vertical="center"/>
    </xf>
    <xf numFmtId="0" fontId="19" fillId="20" borderId="223"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18">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18">
      <alignment horizontal="center" vertical="center"/>
    </xf>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18">
      <alignment horizontal="center" vertical="center"/>
    </xf>
    <xf numFmtId="39" fontId="32" fillId="0" borderId="220" applyFill="0">
      <alignment horizontal="left"/>
    </xf>
    <xf numFmtId="0" fontId="4" fillId="23" borderId="222" applyNumberFormat="0" applyFon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8" fillId="20" borderId="235" applyNumberFormat="0" applyAlignment="0" applyProtection="0"/>
    <xf numFmtId="0" fontId="21" fillId="0" borderId="231" applyNumberFormat="0" applyFill="0" applyAlignment="0" applyProtection="0"/>
    <xf numFmtId="0" fontId="16" fillId="7" borderId="228" applyNumberFormat="0" applyAlignment="0" applyProtection="0"/>
    <xf numFmtId="0" fontId="16" fillId="7" borderId="228" applyNumberFormat="0" applyAlignment="0" applyProtection="0"/>
    <xf numFmtId="0" fontId="21" fillId="0" borderId="231" applyNumberFormat="0" applyFill="0" applyAlignment="0" applyProtection="0"/>
    <xf numFmtId="0" fontId="4" fillId="23" borderId="229" applyNumberFormat="0" applyFont="0" applyAlignment="0" applyProtection="0"/>
    <xf numFmtId="10" fontId="32" fillId="55" borderId="233" applyNumberFormat="0" applyBorder="0" applyAlignment="0" applyProtection="0"/>
    <xf numFmtId="0" fontId="21" fillId="0" borderId="231" applyNumberFormat="0" applyFill="0" applyAlignment="0" applyProtection="0"/>
    <xf numFmtId="0" fontId="16" fillId="7" borderId="228" applyNumberFormat="0" applyAlignment="0" applyProtection="0"/>
    <xf numFmtId="0" fontId="19" fillId="20" borderId="230" applyNumberForma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16" fillId="7" borderId="317" applyNumberFormat="0" applyAlignment="0" applyProtection="0"/>
    <xf numFmtId="0" fontId="21" fillId="0" borderId="224" applyNumberFormat="0" applyFill="0" applyAlignment="0" applyProtection="0"/>
    <xf numFmtId="0" fontId="19" fillId="20" borderId="223" applyNumberFormat="0" applyAlignment="0" applyProtection="0"/>
    <xf numFmtId="10" fontId="32" fillId="55" borderId="329" applyNumberFormat="0" applyBorder="0" applyAlignment="0" applyProtection="0"/>
    <xf numFmtId="0" fontId="8" fillId="20" borderId="331" applyNumberFormat="0" applyAlignment="0" applyProtection="0"/>
    <xf numFmtId="0" fontId="21" fillId="0" borderId="320" applyNumberFormat="0" applyFill="0" applyAlignment="0" applyProtection="0"/>
    <xf numFmtId="0" fontId="16" fillId="7" borderId="317" applyNumberFormat="0" applyAlignment="0" applyProtection="0"/>
    <xf numFmtId="0" fontId="16" fillId="7" borderId="317" applyNumberFormat="0" applyAlignment="0" applyProtection="0"/>
    <xf numFmtId="0" fontId="4" fillId="23" borderId="311" applyNumberFormat="0" applyFont="0" applyAlignment="0" applyProtection="0"/>
    <xf numFmtId="0" fontId="16" fillId="7" borderId="310" applyNumberFormat="0" applyAlignment="0" applyProtection="0"/>
    <xf numFmtId="0" fontId="8" fillId="20" borderId="324" applyNumberFormat="0" applyAlignment="0" applyProtection="0"/>
    <xf numFmtId="39" fontId="32" fillId="0" borderId="316" applyFill="0">
      <alignment horizontal="left"/>
    </xf>
    <xf numFmtId="0" fontId="8" fillId="20" borderId="317" applyNumberFormat="0" applyAlignment="0" applyProtection="0"/>
    <xf numFmtId="0" fontId="4" fillId="23" borderId="318" applyNumberFormat="0" applyFont="0" applyAlignment="0" applyProtection="0"/>
    <xf numFmtId="0" fontId="16" fillId="7" borderId="276" applyNumberFormat="0" applyAlignment="0" applyProtection="0"/>
    <xf numFmtId="0" fontId="16" fillId="7" borderId="276" applyNumberFormat="0" applyAlignment="0" applyProtection="0"/>
    <xf numFmtId="0" fontId="4" fillId="23" borderId="277"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21" fillId="0" borderId="272" applyNumberFormat="0" applyFill="0" applyAlignment="0" applyProtection="0"/>
    <xf numFmtId="10" fontId="32" fillId="55" borderId="267" applyNumberFormat="0" applyBorder="0" applyAlignment="0" applyProtection="0"/>
    <xf numFmtId="39" fontId="32" fillId="0" borderId="268" applyFill="0">
      <alignment horizontal="left"/>
    </xf>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8" fillId="20" borderId="269" applyNumberFormat="0" applyAlignment="0" applyProtection="0"/>
    <xf numFmtId="0" fontId="16" fillId="7" borderId="269" applyNumberFormat="0" applyAlignment="0" applyProtection="0"/>
    <xf numFmtId="0" fontId="19" fillId="20" borderId="278" applyNumberFormat="0" applyAlignment="0" applyProtection="0"/>
    <xf numFmtId="0" fontId="8" fillId="20" borderId="276" applyNumberFormat="0" applyAlignment="0" applyProtection="0"/>
    <xf numFmtId="0" fontId="4" fillId="23" borderId="277" applyNumberFormat="0" applyFont="0" applyAlignment="0" applyProtection="0"/>
    <xf numFmtId="39" fontId="32" fillId="0" borderId="275" applyFill="0">
      <alignment horizontal="left"/>
    </xf>
    <xf numFmtId="0" fontId="21" fillId="0" borderId="320" applyNumberFormat="0" applyFill="0" applyAlignment="0" applyProtection="0"/>
    <xf numFmtId="0" fontId="8" fillId="20" borderId="351" applyNumberFormat="0" applyAlignment="0" applyProtection="0"/>
    <xf numFmtId="0" fontId="4" fillId="23" borderId="332" applyNumberFormat="0" applyFont="0" applyAlignment="0" applyProtection="0"/>
    <xf numFmtId="39" fontId="32" fillId="0" borderId="323" applyFill="0">
      <alignment horizontal="left"/>
    </xf>
    <xf numFmtId="0" fontId="4" fillId="23" borderId="318" applyNumberFormat="0" applyFont="0" applyAlignment="0" applyProtection="0"/>
    <xf numFmtId="0" fontId="2" fillId="0" borderId="314">
      <alignment horizontal="center" vertical="center"/>
    </xf>
    <xf numFmtId="0" fontId="8" fillId="20" borderId="317" applyNumberFormat="0" applyAlignment="0" applyProtection="0"/>
    <xf numFmtId="0" fontId="8" fillId="20" borderId="283" applyNumberForma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97" applyNumberFormat="0" applyFont="0" applyAlignment="0" applyProtection="0"/>
    <xf numFmtId="0" fontId="8" fillId="20" borderId="303" applyNumberFormat="0" applyAlignment="0" applyProtection="0"/>
    <xf numFmtId="0" fontId="8" fillId="20" borderId="317" applyNumberFormat="0" applyAlignment="0" applyProtection="0"/>
    <xf numFmtId="0" fontId="8" fillId="20" borderId="317" applyNumberFormat="0" applyAlignment="0" applyProtection="0"/>
    <xf numFmtId="0" fontId="8" fillId="20" borderId="317"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0" borderId="0"/>
    <xf numFmtId="0" fontId="19" fillId="20" borderId="264" applyNumberFormat="0" applyAlignment="0" applyProtection="0"/>
    <xf numFmtId="0" fontId="16" fillId="7" borderId="262" applyNumberFormat="0" applyAlignment="0" applyProtection="0"/>
    <xf numFmtId="0" fontId="8" fillId="20" borderId="262" applyNumberFormat="0" applyAlignment="0" applyProtection="0"/>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8" fillId="20" borderId="262" applyNumberFormat="0" applyAlignment="0" applyProtection="0"/>
    <xf numFmtId="0" fontId="2" fillId="0" borderId="266">
      <alignment horizontal="center" vertical="center"/>
    </xf>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19" fillId="20" borderId="264" applyNumberFormat="0" applyAlignment="0" applyProtection="0"/>
    <xf numFmtId="39" fontId="32" fillId="0" borderId="323" applyFill="0">
      <alignment horizontal="left"/>
    </xf>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4" fillId="23" borderId="277" applyNumberFormat="0" applyFont="0" applyAlignment="0" applyProtection="0"/>
    <xf numFmtId="0" fontId="19" fillId="20" borderId="278"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21" fillId="0" borderId="272" applyNumberFormat="0" applyFill="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39" fontId="32" fillId="0" borderId="268" applyFill="0">
      <alignment horizontal="left"/>
    </xf>
    <xf numFmtId="0" fontId="4" fillId="23" borderId="201" applyNumberFormat="0" applyFont="0" applyAlignment="0" applyProtection="0"/>
    <xf numFmtId="0" fontId="19" fillId="20" borderId="271" applyNumberFormat="0" applyAlignment="0" applyProtection="0"/>
    <xf numFmtId="0" fontId="4" fillId="23" borderId="201" applyNumberFormat="0" applyFont="0" applyAlignment="0" applyProtection="0"/>
    <xf numFmtId="0" fontId="16" fillId="7" borderId="269" applyNumberFormat="0" applyAlignment="0" applyProtection="0"/>
    <xf numFmtId="0" fontId="4" fillId="23" borderId="270"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0" fontId="2" fillId="0" borderId="342">
      <alignment horizontal="center" vertical="center"/>
    </xf>
    <xf numFmtId="0" fontId="21" fillId="0" borderId="327" applyNumberFormat="0" applyFill="0" applyAlignment="0" applyProtection="0"/>
    <xf numFmtId="0" fontId="4" fillId="23" borderId="318" applyNumberFormat="0" applyFont="0" applyAlignment="0" applyProtection="0"/>
    <xf numFmtId="0" fontId="2" fillId="0" borderId="321">
      <alignment horizontal="center" vertical="center"/>
    </xf>
    <xf numFmtId="0" fontId="21" fillId="0" borderId="320" applyNumberFormat="0" applyFill="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4" fillId="23" borderId="270" applyNumberFormat="0" applyFont="0" applyAlignment="0" applyProtection="0"/>
    <xf numFmtId="10" fontId="32" fillId="55" borderId="335" applyNumberFormat="0" applyBorder="0" applyAlignment="0" applyProtection="0"/>
    <xf numFmtId="0" fontId="21" fillId="0" borderId="265" applyNumberFormat="0" applyFill="0" applyAlignment="0" applyProtection="0"/>
    <xf numFmtId="10" fontId="32" fillId="55" borderId="267" applyNumberFormat="0" applyBorder="0" applyAlignment="0" applyProtection="0"/>
    <xf numFmtId="0" fontId="16" fillId="7" borderId="221" applyNumberFormat="0" applyAlignment="0" applyProtection="0"/>
    <xf numFmtId="0" fontId="16" fillId="7" borderId="228" applyNumberFormat="0" applyAlignment="0" applyProtection="0"/>
    <xf numFmtId="0" fontId="16" fillId="7"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16" fillId="7" borderId="269" applyNumberFormat="0" applyAlignment="0" applyProtection="0"/>
    <xf numFmtId="0" fontId="21" fillId="0" borderId="224" applyNumberFormat="0" applyFill="0" applyAlignment="0" applyProtection="0"/>
    <xf numFmtId="10" fontId="32" fillId="55" borderId="315" applyNumberFormat="0" applyBorder="0" applyAlignment="0" applyProtection="0"/>
    <xf numFmtId="0" fontId="21" fillId="0" borderId="272" applyNumberFormat="0" applyFill="0" applyAlignment="0" applyProtection="0"/>
    <xf numFmtId="39" fontId="32" fillId="0" borderId="268" applyFill="0">
      <alignment horizontal="left"/>
    </xf>
    <xf numFmtId="0" fontId="8" fillId="20" borderId="26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10" fontId="32" fillId="55" borderId="205" applyNumberFormat="0" applyBorder="0" applyAlignment="0" applyProtection="0"/>
    <xf numFmtId="10" fontId="32" fillId="55" borderId="205" applyNumberFormat="0" applyBorder="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2" fillId="0" borderId="204">
      <alignment horizontal="center" vertical="center"/>
    </xf>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7" applyNumberFormat="0" applyAlignment="0" applyProtection="0"/>
    <xf numFmtId="0" fontId="2" fillId="0" borderId="211">
      <alignment horizontal="center" vertical="center"/>
    </xf>
    <xf numFmtId="0" fontId="19" fillId="20" borderId="209" applyNumberFormat="0" applyAlignment="0" applyProtection="0"/>
    <xf numFmtId="0" fontId="19" fillId="20" borderId="209" applyNumberFormat="0" applyAlignment="0" applyProtection="0"/>
    <xf numFmtId="0" fontId="16" fillId="7" borderId="214" applyNumberFormat="0" applyAlignment="0" applyProtection="0"/>
    <xf numFmtId="0" fontId="8" fillId="20" borderId="214"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8" fillId="20" borderId="207" applyNumberFormat="0" applyAlignment="0" applyProtection="0"/>
    <xf numFmtId="0" fontId="21" fillId="0" borderId="210" applyNumberFormat="0" applyFill="0" applyAlignment="0" applyProtection="0"/>
    <xf numFmtId="39" fontId="32" fillId="0" borderId="206" applyFill="0">
      <alignment horizontal="left"/>
    </xf>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6" fillId="7" borderId="207" applyNumberFormat="0" applyAlignment="0" applyProtection="0"/>
    <xf numFmtId="0" fontId="16" fillId="7" borderId="207" applyNumberFormat="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16" fillId="7" borderId="207" applyNumberFormat="0" applyAlignment="0" applyProtection="0"/>
    <xf numFmtId="0" fontId="8" fillId="20" borderId="207"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4" fillId="23" borderId="208" applyNumberFormat="0" applyFon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9" fillId="20" borderId="209" applyNumberForma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39" fontId="32" fillId="0" borderId="206" applyFill="0">
      <alignment horizontal="left"/>
    </xf>
    <xf numFmtId="10" fontId="32" fillId="55" borderId="212" applyNumberFormat="0" applyBorder="0" applyAlignment="0" applyProtection="0"/>
    <xf numFmtId="0" fontId="8" fillId="20" borderId="207"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10" fontId="32" fillId="55" borderId="260" applyNumberFormat="0" applyBorder="0" applyAlignment="0" applyProtection="0"/>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39" fontId="32" fillId="0" borderId="254" applyFill="0">
      <alignment horizontal="left"/>
    </xf>
    <xf numFmtId="0" fontId="21" fillId="0" borderId="258" applyNumberFormat="0" applyFill="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16" fillId="7" borderId="255" applyNumberFormat="0" applyAlignment="0" applyProtection="0"/>
    <xf numFmtId="10" fontId="32" fillId="55" borderId="260" applyNumberFormat="0" applyBorder="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0" fontId="2" fillId="0" borderId="259">
      <alignment horizontal="center" vertical="center"/>
    </xf>
    <xf numFmtId="0" fontId="4" fillId="23" borderId="243" applyNumberFormat="0" applyFont="0" applyAlignment="0" applyProtection="0"/>
    <xf numFmtId="0" fontId="4" fillId="23" borderId="318" applyNumberFormat="0" applyFont="0" applyAlignment="0" applyProtection="0"/>
    <xf numFmtId="0" fontId="8" fillId="20" borderId="262" applyNumberFormat="0" applyAlignment="0" applyProtection="0"/>
    <xf numFmtId="0" fontId="16" fillId="7" borderId="262" applyNumberFormat="0" applyAlignment="0" applyProtection="0"/>
    <xf numFmtId="0" fontId="4" fillId="23" borderId="256" applyNumberFormat="0" applyFont="0" applyAlignment="0" applyProtection="0"/>
    <xf numFmtId="0" fontId="16" fillId="7" borderId="255"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39" fontId="32" fillId="0" borderId="268" applyFill="0">
      <alignment horizontal="left"/>
    </xf>
    <xf numFmtId="39" fontId="32" fillId="0" borderId="282" applyFill="0">
      <alignment horizontal="left"/>
    </xf>
    <xf numFmtId="10" fontId="32" fillId="55" borderId="274" applyNumberFormat="0" applyBorder="0" applyAlignment="0" applyProtection="0"/>
    <xf numFmtId="0" fontId="4" fillId="23" borderId="304" applyNumberFormat="0" applyFont="0" applyAlignment="0" applyProtection="0"/>
    <xf numFmtId="39" fontId="32" fillId="0" borderId="302" applyFill="0">
      <alignment horizontal="left"/>
    </xf>
    <xf numFmtId="0" fontId="8" fillId="20" borderId="303" applyNumberFormat="0" applyAlignment="0" applyProtection="0"/>
    <xf numFmtId="0" fontId="19" fillId="20" borderId="305" applyNumberFormat="0" applyAlignment="0" applyProtection="0"/>
    <xf numFmtId="0" fontId="8" fillId="20" borderId="303" applyNumberFormat="0" applyAlignment="0" applyProtection="0"/>
    <xf numFmtId="10" fontId="32" fillId="55" borderId="287" applyNumberFormat="0" applyBorder="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84" applyNumberFormat="0" applyFont="0" applyAlignment="0" applyProtection="0"/>
    <xf numFmtId="0" fontId="2" fillId="0" borderId="294">
      <alignment horizontal="center" vertical="center"/>
    </xf>
    <xf numFmtId="0" fontId="16" fillId="7" borderId="283" applyNumberFormat="0" applyAlignment="0" applyProtection="0"/>
    <xf numFmtId="0" fontId="8" fillId="20" borderId="283" applyNumberFormat="0" applyAlignment="0" applyProtection="0"/>
    <xf numFmtId="0" fontId="21" fillId="0" borderId="293" applyNumberFormat="0" applyFill="0" applyAlignment="0" applyProtection="0"/>
    <xf numFmtId="0" fontId="19" fillId="20" borderId="292" applyNumberFormat="0" applyAlignment="0" applyProtection="0"/>
    <xf numFmtId="0" fontId="4" fillId="23" borderId="291" applyNumberFormat="0" applyFont="0" applyAlignment="0" applyProtection="0"/>
    <xf numFmtId="0" fontId="16" fillId="7" borderId="290" applyNumberFormat="0" applyAlignment="0" applyProtection="0"/>
    <xf numFmtId="0" fontId="2" fillId="0" borderId="288">
      <alignment horizontal="center" vertical="center"/>
    </xf>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1" applyNumberFormat="0" applyAlignment="0" applyProtection="0"/>
    <xf numFmtId="0" fontId="4" fillId="23" borderId="318" applyNumberFormat="0" applyFont="0" applyAlignment="0" applyProtection="0"/>
    <xf numFmtId="0" fontId="4" fillId="23" borderId="318"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16" fillId="7" borderId="317" applyNumberFormat="0" applyAlignment="0" applyProtection="0"/>
    <xf numFmtId="0" fontId="2" fillId="0" borderId="314">
      <alignment horizontal="center" vertical="center"/>
    </xf>
    <xf numFmtId="0" fontId="8" fillId="20" borderId="317" applyNumberFormat="0" applyAlignment="0" applyProtection="0"/>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16" fillId="7" borderId="324" applyNumberFormat="0" applyAlignment="0" applyProtection="0"/>
    <xf numFmtId="0" fontId="21" fillId="0" borderId="334" applyNumberFormat="0" applyFill="0" applyAlignment="0" applyProtection="0"/>
    <xf numFmtId="10" fontId="32" fillId="55" borderId="335" applyNumberFormat="0" applyBorder="0" applyAlignment="0" applyProtection="0"/>
    <xf numFmtId="0" fontId="21" fillId="0" borderId="341" applyNumberFormat="0" applyFill="0" applyAlignment="0" applyProtection="0"/>
    <xf numFmtId="0" fontId="2" fillId="0" borderId="342">
      <alignment horizontal="center" vertical="center"/>
    </xf>
    <xf numFmtId="10" fontId="32" fillId="55" borderId="335" applyNumberFormat="0" applyBorder="0" applyAlignment="0" applyProtection="0"/>
    <xf numFmtId="0" fontId="19" fillId="20" borderId="353" applyNumberFormat="0" applyAlignment="0" applyProtection="0"/>
    <xf numFmtId="0" fontId="19" fillId="20" borderId="333" applyNumberFormat="0" applyAlignment="0" applyProtection="0"/>
    <xf numFmtId="0" fontId="21" fillId="0" borderId="286" applyNumberFormat="0" applyFill="0" applyAlignment="0" applyProtection="0"/>
    <xf numFmtId="0" fontId="4" fillId="23" borderId="284" applyNumberFormat="0" applyFont="0" applyAlignment="0" applyProtection="0"/>
    <xf numFmtId="0" fontId="21" fillId="0" borderId="279" applyNumberFormat="0" applyFill="0" applyAlignment="0" applyProtection="0"/>
    <xf numFmtId="0" fontId="19" fillId="20" borderId="278" applyNumberFormat="0" applyAlignment="0" applyProtection="0"/>
    <xf numFmtId="0" fontId="16" fillId="7" borderId="276" applyNumberFormat="0" applyAlignment="0" applyProtection="0"/>
    <xf numFmtId="0" fontId="4" fillId="23" borderId="277" applyNumberFormat="0" applyFont="0" applyAlignment="0" applyProtection="0"/>
    <xf numFmtId="0" fontId="16" fillId="7" borderId="276" applyNumberFormat="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16" fillId="7" borderId="276" applyNumberFormat="0" applyAlignment="0" applyProtection="0"/>
    <xf numFmtId="0" fontId="2" fillId="0" borderId="280">
      <alignment horizontal="center" vertical="center"/>
    </xf>
    <xf numFmtId="0" fontId="4" fillId="23" borderId="277"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19" fillId="20" borderId="278"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0" fontId="8" fillId="20" borderId="269" applyNumberFormat="0" applyAlignment="0" applyProtection="0"/>
    <xf numFmtId="0" fontId="4" fillId="23" borderId="270" applyNumberFormat="0" applyFont="0" applyAlignment="0" applyProtection="0"/>
    <xf numFmtId="39" fontId="32" fillId="0" borderId="268" applyFill="0">
      <alignment horizontal="left"/>
    </xf>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8" fillId="20" borderId="269" applyNumberFormat="0" applyAlignment="0" applyProtection="0"/>
    <xf numFmtId="0" fontId="19" fillId="20" borderId="271" applyNumberForma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10" fontId="32" fillId="55" borderId="267"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67" applyNumberFormat="0" applyBorder="0" applyAlignment="0" applyProtection="0"/>
    <xf numFmtId="0" fontId="8" fillId="20" borderId="269" applyNumberFormat="0" applyAlignment="0" applyProtection="0"/>
    <xf numFmtId="10" fontId="32" fillId="55" borderId="267" applyNumberFormat="0" applyBorder="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2" fillId="0" borderId="266">
      <alignment horizontal="center" vertical="center"/>
    </xf>
    <xf numFmtId="0" fontId="8" fillId="20"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6" fillId="7" borderId="269" applyNumberFormat="0" applyAlignment="0" applyProtection="0"/>
    <xf numFmtId="0" fontId="19" fillId="20" borderId="271" applyNumberFormat="0" applyAlignment="0" applyProtection="0"/>
    <xf numFmtId="39" fontId="32" fillId="0" borderId="268" applyFill="0">
      <alignment horizontal="left"/>
    </xf>
    <xf numFmtId="0" fontId="16" fillId="7" borderId="283" applyNumberFormat="0" applyAlignment="0" applyProtection="0"/>
    <xf numFmtId="0" fontId="2" fillId="0" borderId="280">
      <alignment horizontal="center" vertical="center"/>
    </xf>
    <xf numFmtId="10" fontId="32" fillId="55" borderId="281" applyNumberFormat="0" applyBorder="0" applyAlignment="0" applyProtection="0"/>
    <xf numFmtId="0" fontId="4" fillId="23" borderId="277" applyNumberFormat="0" applyFont="0" applyAlignment="0" applyProtection="0"/>
    <xf numFmtId="10" fontId="32" fillId="55" borderId="281" applyNumberFormat="0" applyBorder="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39" fontId="32" fillId="0" borderId="275" applyFill="0">
      <alignment horizontal="left"/>
    </xf>
    <xf numFmtId="0" fontId="8" fillId="20" borderId="276" applyNumberFormat="0" applyAlignment="0" applyProtection="0"/>
    <xf numFmtId="0" fontId="19" fillId="20" borderId="278" applyNumberFormat="0" applyAlignment="0" applyProtection="0"/>
    <xf numFmtId="0" fontId="4" fillId="23" borderId="318"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8" fillId="20" borderId="317" applyNumberFormat="0" applyAlignment="0" applyProtection="0"/>
    <xf numFmtId="0" fontId="19" fillId="20" borderId="319"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10" fontId="32" fillId="55" borderId="322" applyNumberFormat="0" applyBorder="0" applyAlignment="0" applyProtection="0"/>
    <xf numFmtId="0" fontId="4" fillId="23" borderId="325" applyNumberFormat="0" applyFont="0" applyAlignment="0" applyProtection="0"/>
    <xf numFmtId="0" fontId="16" fillId="7" borderId="324" applyNumberFormat="0" applyAlignment="0" applyProtection="0"/>
    <xf numFmtId="0" fontId="8" fillId="20" borderId="324" applyNumberFormat="0" applyAlignment="0" applyProtection="0"/>
    <xf numFmtId="0" fontId="4" fillId="23" borderId="325" applyNumberFormat="0" applyFont="0" applyAlignment="0" applyProtection="0"/>
    <xf numFmtId="39" fontId="32" fillId="0" borderId="330" applyFill="0">
      <alignment horizontal="left"/>
    </xf>
    <xf numFmtId="0" fontId="4" fillId="23" borderId="332" applyNumberFormat="0" applyFont="0" applyAlignment="0" applyProtection="0"/>
    <xf numFmtId="0" fontId="4" fillId="23" borderId="332" applyNumberFormat="0" applyFont="0" applyAlignment="0" applyProtection="0"/>
    <xf numFmtId="0" fontId="4" fillId="23" borderId="332" applyNumberFormat="0" applyFont="0" applyAlignment="0" applyProtection="0"/>
    <xf numFmtId="0" fontId="21" fillId="0" borderId="354" applyNumberFormat="0" applyFill="0" applyAlignment="0" applyProtection="0"/>
    <xf numFmtId="0" fontId="19" fillId="20" borderId="319" applyNumberFormat="0" applyAlignment="0" applyProtection="0"/>
    <xf numFmtId="0" fontId="2" fillId="0" borderId="328">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16" fillId="7" borderId="310" applyNumberFormat="0" applyAlignment="0" applyProtection="0"/>
    <xf numFmtId="0" fontId="8" fillId="20" borderId="310" applyNumberFormat="0" applyAlignment="0" applyProtection="0"/>
    <xf numFmtId="0" fontId="19" fillId="20" borderId="312" applyNumberFormat="0" applyAlignment="0" applyProtection="0"/>
    <xf numFmtId="0" fontId="16" fillId="7" borderId="310" applyNumberFormat="0" applyAlignment="0" applyProtection="0"/>
    <xf numFmtId="0" fontId="4" fillId="23" borderId="311" applyNumberFormat="0" applyFont="0" applyAlignment="0" applyProtection="0"/>
    <xf numFmtId="10" fontId="32" fillId="55" borderId="315" applyNumberFormat="0" applyBorder="0" applyAlignment="0" applyProtection="0"/>
    <xf numFmtId="0" fontId="8" fillId="20" borderId="310" applyNumberFormat="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4" fillId="23" borderId="311" applyNumberFormat="0" applyFon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8" fillId="20"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8" fillId="20" borderId="317" applyNumberFormat="0" applyAlignment="0" applyProtection="0"/>
    <xf numFmtId="0" fontId="4" fillId="23" borderId="249" applyNumberFormat="0" applyFont="0" applyAlignment="0" applyProtection="0"/>
    <xf numFmtId="0" fontId="21" fillId="0" borderId="320" applyNumberFormat="0" applyFill="0" applyAlignment="0" applyProtection="0"/>
    <xf numFmtId="0" fontId="4" fillId="23" borderId="249" applyNumberFormat="0" applyFont="0" applyAlignment="0" applyProtection="0"/>
    <xf numFmtId="10" fontId="32" fillId="55" borderId="322" applyNumberFormat="0" applyBorder="0" applyAlignment="0" applyProtection="0"/>
    <xf numFmtId="0" fontId="8" fillId="20" borderId="317" applyNumberFormat="0" applyAlignment="0" applyProtection="0"/>
    <xf numFmtId="0" fontId="21" fillId="0" borderId="320" applyNumberFormat="0" applyFill="0" applyAlignment="0" applyProtection="0"/>
    <xf numFmtId="0" fontId="19" fillId="20" borderId="326" applyNumberFormat="0" applyAlignment="0" applyProtection="0"/>
    <xf numFmtId="0" fontId="21" fillId="0" borderId="327" applyNumberFormat="0" applyFill="0" applyAlignment="0" applyProtection="0"/>
    <xf numFmtId="0" fontId="8" fillId="20" borderId="324" applyNumberFormat="0" applyAlignment="0" applyProtection="0"/>
    <xf numFmtId="0" fontId="19" fillId="20" borderId="333" applyNumberFormat="0" applyAlignment="0" applyProtection="0"/>
    <xf numFmtId="0" fontId="19" fillId="20" borderId="250" applyNumberFormat="0" applyAlignment="0" applyProtection="0"/>
    <xf numFmtId="0" fontId="19" fillId="20" borderId="250" applyNumberFormat="0" applyAlignment="0" applyProtection="0"/>
    <xf numFmtId="10" fontId="32" fillId="55" borderId="335" applyNumberFormat="0" applyBorder="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4" fillId="23" borderId="318" applyNumberFormat="0" applyFont="0" applyAlignment="0" applyProtection="0"/>
    <xf numFmtId="0" fontId="19" fillId="20" borderId="312" applyNumberFormat="0" applyAlignment="0" applyProtection="0"/>
    <xf numFmtId="10" fontId="32" fillId="55" borderId="315" applyNumberFormat="0" applyBorder="0" applyAlignment="0" applyProtection="0"/>
    <xf numFmtId="0" fontId="16" fillId="7" borderId="269" applyNumberFormat="0" applyAlignment="0" applyProtection="0"/>
    <xf numFmtId="10" fontId="32" fillId="55" borderId="281" applyNumberFormat="0" applyBorder="0" applyAlignment="0" applyProtection="0"/>
    <xf numFmtId="0" fontId="19" fillId="20" borderId="319" applyNumberFormat="0" applyAlignment="0" applyProtection="0"/>
    <xf numFmtId="0" fontId="19" fillId="20" borderId="319" applyNumberFormat="0" applyAlignment="0" applyProtection="0"/>
    <xf numFmtId="0" fontId="2" fillId="0" borderId="273">
      <alignment horizontal="center" vertical="center"/>
    </xf>
    <xf numFmtId="39" fontId="32" fillId="0" borderId="316" applyFill="0">
      <alignment horizontal="left"/>
    </xf>
    <xf numFmtId="0" fontId="21" fillId="0" borderId="320" applyNumberFormat="0" applyFill="0" applyAlignment="0" applyProtection="0"/>
    <xf numFmtId="0" fontId="8" fillId="20" borderId="31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10" fontId="32" fillId="55" borderId="253" applyNumberFormat="0" applyBorder="0" applyAlignment="0" applyProtection="0"/>
    <xf numFmtId="10" fontId="32" fillId="55" borderId="253" applyNumberFormat="0" applyBorder="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2" fillId="0" borderId="252">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55" applyNumberFormat="0" applyAlignment="0" applyProtection="0"/>
    <xf numFmtId="0" fontId="2" fillId="0" borderId="259">
      <alignment horizontal="center" vertical="center"/>
    </xf>
    <xf numFmtId="0" fontId="19" fillId="20" borderId="257" applyNumberFormat="0" applyAlignment="0" applyProtection="0"/>
    <xf numFmtId="0" fontId="19" fillId="20" borderId="257" applyNumberFormat="0" applyAlignment="0" applyProtection="0"/>
    <xf numFmtId="0" fontId="16" fillId="7" borderId="262" applyNumberFormat="0" applyAlignment="0" applyProtection="0"/>
    <xf numFmtId="0" fontId="8" fillId="20" borderId="262"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8" fillId="20" borderId="255" applyNumberFormat="0" applyAlignment="0" applyProtection="0"/>
    <xf numFmtId="0" fontId="21" fillId="0" borderId="258" applyNumberFormat="0" applyFill="0" applyAlignment="0" applyProtection="0"/>
    <xf numFmtId="39" fontId="32" fillId="0" borderId="254"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6" fillId="7" borderId="255" applyNumberFormat="0" applyAlignment="0" applyProtection="0"/>
    <xf numFmtId="0" fontId="16" fillId="7" borderId="255" applyNumberFormat="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16" fillId="7" borderId="255" applyNumberFormat="0" applyAlignment="0" applyProtection="0"/>
    <xf numFmtId="0" fontId="8" fillId="20" borderId="255"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4" fillId="23" borderId="256" applyNumberFormat="0" applyFon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9" fillId="20" borderId="257" applyNumberForma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39" fontId="32" fillId="0" borderId="254" applyFill="0">
      <alignment horizontal="left"/>
    </xf>
    <xf numFmtId="10" fontId="32" fillId="55" borderId="260" applyNumberFormat="0" applyBorder="0" applyAlignment="0" applyProtection="0"/>
    <xf numFmtId="0" fontId="8" fillId="20" borderId="255"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261" applyFill="0">
      <alignment horizontal="left"/>
    </xf>
    <xf numFmtId="0" fontId="4" fillId="23" borderId="304" applyNumberFormat="0" applyFont="0" applyAlignment="0" applyProtection="0"/>
    <xf numFmtId="0" fontId="16" fillId="7" borderId="303" applyNumberFormat="0" applyAlignment="0" applyProtection="0"/>
    <xf numFmtId="10" fontId="32" fillId="55" borderId="308" applyNumberFormat="0" applyBorder="0" applyAlignment="0" applyProtection="0"/>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39" fontId="32" fillId="0" borderId="302" applyFill="0">
      <alignment horizontal="left"/>
    </xf>
    <xf numFmtId="0" fontId="21" fillId="0" borderId="306" applyNumberFormat="0" applyFill="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16" fillId="7" borderId="303" applyNumberFormat="0" applyAlignment="0" applyProtection="0"/>
    <xf numFmtId="10" fontId="32" fillId="55" borderId="308" applyNumberFormat="0" applyBorder="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0" fontId="2" fillId="0" borderId="307">
      <alignment horizontal="center" vertical="center"/>
    </xf>
    <xf numFmtId="0" fontId="4" fillId="23" borderId="291" applyNumberFormat="0" applyFont="0" applyAlignment="0" applyProtection="0"/>
    <xf numFmtId="0" fontId="8" fillId="20" borderId="310" applyNumberFormat="0" applyAlignment="0" applyProtection="0"/>
    <xf numFmtId="0" fontId="16" fillId="7" borderId="310" applyNumberFormat="0" applyAlignment="0" applyProtection="0"/>
    <xf numFmtId="0" fontId="4" fillId="23" borderId="304" applyNumberFormat="0" applyFont="0" applyAlignment="0" applyProtection="0"/>
    <xf numFmtId="0" fontId="16" fillId="7" borderId="303"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39" fontId="32" fillId="0" borderId="316" applyFill="0">
      <alignment horizontal="left"/>
    </xf>
    <xf numFmtId="39" fontId="32" fillId="0" borderId="330" applyFill="0">
      <alignment horizontal="left"/>
    </xf>
    <xf numFmtId="10" fontId="32" fillId="55" borderId="322" applyNumberFormat="0" applyBorder="0" applyAlignment="0" applyProtection="0"/>
    <xf numFmtId="0" fontId="4" fillId="23" borderId="352" applyNumberFormat="0" applyFont="0" applyAlignment="0" applyProtection="0"/>
    <xf numFmtId="39" fontId="32" fillId="0" borderId="350" applyFill="0">
      <alignment horizontal="left"/>
    </xf>
    <xf numFmtId="0" fontId="8" fillId="20" borderId="351" applyNumberFormat="0" applyAlignment="0" applyProtection="0"/>
    <xf numFmtId="0" fontId="19" fillId="20" borderId="353" applyNumberFormat="0" applyAlignment="0" applyProtection="0"/>
    <xf numFmtId="0" fontId="8" fillId="20" borderId="351" applyNumberFormat="0" applyAlignment="0" applyProtection="0"/>
    <xf numFmtId="10" fontId="32" fillId="55" borderId="335" applyNumberFormat="0" applyBorder="0" applyAlignment="0" applyProtection="0"/>
    <xf numFmtId="0" fontId="2" fillId="0" borderId="342">
      <alignment horizontal="center" vertical="center"/>
    </xf>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2" fillId="0" borderId="342">
      <alignment horizontal="center" vertical="center"/>
    </xf>
    <xf numFmtId="0" fontId="16" fillId="7" borderId="331" applyNumberFormat="0" applyAlignment="0" applyProtection="0"/>
    <xf numFmtId="0" fontId="8" fillId="20" borderId="331" applyNumberFormat="0" applyAlignment="0" applyProtection="0"/>
    <xf numFmtId="0" fontId="21" fillId="0" borderId="341" applyNumberFormat="0" applyFill="0" applyAlignment="0" applyProtection="0"/>
    <xf numFmtId="0" fontId="19" fillId="20" borderId="340" applyNumberFormat="0" applyAlignment="0" applyProtection="0"/>
    <xf numFmtId="0" fontId="4" fillId="23" borderId="339" applyNumberFormat="0" applyFont="0" applyAlignment="0" applyProtection="0"/>
    <xf numFmtId="0" fontId="16" fillId="7" borderId="338" applyNumberFormat="0" applyAlignment="0" applyProtection="0"/>
    <xf numFmtId="0" fontId="2" fillId="0" borderId="336">
      <alignment horizontal="center" vertical="center"/>
    </xf>
    <xf numFmtId="0" fontId="21" fillId="0" borderId="334" applyNumberFormat="0" applyFill="0" applyAlignment="0" applyProtection="0"/>
    <xf numFmtId="0" fontId="4" fillId="23" borderId="332" applyNumberFormat="0" applyFont="0" applyAlignment="0" applyProtection="0"/>
    <xf numFmtId="0" fontId="21" fillId="0" borderId="327" applyNumberFormat="0" applyFill="0" applyAlignment="0" applyProtection="0"/>
    <xf numFmtId="0" fontId="19" fillId="20" borderId="326" applyNumberFormat="0" applyAlignment="0" applyProtection="0"/>
    <xf numFmtId="0" fontId="16" fillId="7" borderId="324" applyNumberFormat="0" applyAlignment="0" applyProtection="0"/>
    <xf numFmtId="0" fontId="4" fillId="23" borderId="325" applyNumberFormat="0" applyFont="0" applyAlignment="0" applyProtection="0"/>
    <xf numFmtId="0" fontId="16" fillId="7" borderId="324" applyNumberFormat="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16" fillId="7" borderId="324" applyNumberFormat="0" applyAlignment="0" applyProtection="0"/>
    <xf numFmtId="0" fontId="2" fillId="0" borderId="328">
      <alignment horizontal="center" vertical="center"/>
    </xf>
    <xf numFmtId="0" fontId="4" fillId="23" borderId="325" applyNumberFormat="0" applyFont="0" applyAlignment="0" applyProtection="0"/>
    <xf numFmtId="0" fontId="21" fillId="0" borderId="327" applyNumberFormat="0" applyFill="0" applyAlignment="0" applyProtection="0"/>
    <xf numFmtId="0" fontId="8" fillId="20" borderId="324" applyNumberFormat="0" applyAlignment="0" applyProtection="0"/>
    <xf numFmtId="39" fontId="32" fillId="0" borderId="323" applyFill="0">
      <alignment horizontal="left"/>
    </xf>
    <xf numFmtId="0" fontId="19" fillId="20" borderId="326" applyNumberFormat="0" applyAlignment="0" applyProtection="0"/>
    <xf numFmtId="0" fontId="19" fillId="20" borderId="326"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0" fontId="8" fillId="20" borderId="317" applyNumberFormat="0" applyAlignment="0" applyProtection="0"/>
    <xf numFmtId="0" fontId="4" fillId="23" borderId="318" applyNumberFormat="0" applyFont="0" applyAlignment="0" applyProtection="0"/>
    <xf numFmtId="39" fontId="32" fillId="0" borderId="316" applyFill="0">
      <alignment horizontal="left"/>
    </xf>
    <xf numFmtId="0" fontId="21" fillId="0" borderId="320" applyNumberFormat="0" applyFill="0" applyAlignment="0" applyProtection="0"/>
    <xf numFmtId="0" fontId="19" fillId="20" borderId="319" applyNumberFormat="0" applyAlignment="0" applyProtection="0"/>
    <xf numFmtId="0" fontId="2" fillId="0" borderId="321">
      <alignment horizontal="center" vertical="center"/>
    </xf>
    <xf numFmtId="0" fontId="8" fillId="20" borderId="317"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17"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10" fontId="32" fillId="55" borderId="315"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15" applyNumberFormat="0" applyBorder="0" applyAlignment="0" applyProtection="0"/>
    <xf numFmtId="0" fontId="8" fillId="20" borderId="317" applyNumberFormat="0" applyAlignment="0" applyProtection="0"/>
    <xf numFmtId="10" fontId="32" fillId="55" borderId="315" applyNumberFormat="0" applyBorder="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2" fillId="0" borderId="314">
      <alignment horizontal="center" vertical="center"/>
    </xf>
    <xf numFmtId="0" fontId="8" fillId="20" borderId="317" applyNumberFormat="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317" applyNumberFormat="0" applyAlignment="0" applyProtection="0"/>
    <xf numFmtId="0" fontId="16" fillId="7" borderId="317" applyNumberFormat="0" applyAlignment="0" applyProtection="0"/>
    <xf numFmtId="0" fontId="19" fillId="20" borderId="319" applyNumberFormat="0" applyAlignment="0" applyProtection="0"/>
    <xf numFmtId="39" fontId="32" fillId="0" borderId="316" applyFill="0">
      <alignment horizontal="left"/>
    </xf>
    <xf numFmtId="0" fontId="16" fillId="7" borderId="331" applyNumberFormat="0" applyAlignment="0" applyProtection="0"/>
    <xf numFmtId="0" fontId="2" fillId="0" borderId="328">
      <alignment horizontal="center" vertical="center"/>
    </xf>
    <xf numFmtId="10" fontId="32" fillId="55" borderId="329" applyNumberFormat="0" applyBorder="0" applyAlignment="0" applyProtection="0"/>
    <xf numFmtId="0" fontId="4" fillId="23" borderId="325" applyNumberFormat="0" applyFont="0" applyAlignment="0" applyProtection="0"/>
    <xf numFmtId="10" fontId="32" fillId="55" borderId="329" applyNumberFormat="0" applyBorder="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4" fillId="23" borderId="325" applyNumberFormat="0" applyFont="0" applyAlignment="0" applyProtection="0"/>
    <xf numFmtId="39" fontId="32" fillId="0" borderId="323" applyFill="0">
      <alignment horizontal="left"/>
    </xf>
    <xf numFmtId="0" fontId="8" fillId="20" borderId="324" applyNumberFormat="0" applyAlignment="0" applyProtection="0"/>
    <xf numFmtId="0" fontId="19" fillId="20" borderId="326" applyNumberFormat="0" applyAlignment="0" applyProtection="0"/>
    <xf numFmtId="0" fontId="21" fillId="0" borderId="320" applyNumberFormat="0" applyFill="0" applyAlignment="0" applyProtection="0"/>
    <xf numFmtId="0" fontId="19" fillId="20" borderId="319" applyNumberFormat="0" applyAlignment="0" applyProtection="0"/>
    <xf numFmtId="0" fontId="4" fillId="23" borderId="318" applyNumberFormat="0" applyFont="0" applyAlignment="0" applyProtection="0"/>
    <xf numFmtId="0" fontId="16" fillId="7" borderId="317" applyNumberFormat="0" applyAlignment="0" applyProtection="0"/>
    <xf numFmtId="0" fontId="8" fillId="20" borderId="317"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6" fillId="7" borderId="317" applyNumberFormat="0" applyAlignment="0" applyProtection="0"/>
    <xf numFmtId="10" fontId="32" fillId="55" borderId="329" applyNumberFormat="0" applyBorder="0" applyAlignment="0" applyProtection="0"/>
    <xf numFmtId="0" fontId="2" fillId="0" borderId="321">
      <alignment horizontal="center" vertical="center"/>
    </xf>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10" fontId="32" fillId="55" borderId="301" applyNumberFormat="0" applyBorder="0" applyAlignment="0" applyProtection="0"/>
    <xf numFmtId="10" fontId="32" fillId="55" borderId="301" applyNumberFormat="0" applyBorder="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2" fillId="0" borderId="300">
      <alignment horizontal="center" vertical="center"/>
    </xf>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303" applyNumberFormat="0" applyAlignment="0" applyProtection="0"/>
    <xf numFmtId="0" fontId="2" fillId="0" borderId="307">
      <alignment horizontal="center" vertical="center"/>
    </xf>
    <xf numFmtId="0" fontId="19" fillId="20" borderId="305" applyNumberFormat="0" applyAlignment="0" applyProtection="0"/>
    <xf numFmtId="0" fontId="19" fillId="20" borderId="305" applyNumberFormat="0" applyAlignment="0" applyProtection="0"/>
    <xf numFmtId="0" fontId="16" fillId="7" borderId="310" applyNumberFormat="0" applyAlignment="0" applyProtection="0"/>
    <xf numFmtId="0" fontId="8" fillId="20" borderId="310"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8" fillId="20" borderId="303" applyNumberFormat="0" applyAlignment="0" applyProtection="0"/>
    <xf numFmtId="0" fontId="21" fillId="0" borderId="306" applyNumberFormat="0" applyFill="0" applyAlignment="0" applyProtection="0"/>
    <xf numFmtId="39" fontId="32" fillId="0" borderId="302" applyFill="0">
      <alignment horizontal="left"/>
    </xf>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6" fillId="7" borderId="303" applyNumberFormat="0" applyAlignment="0" applyProtection="0"/>
    <xf numFmtId="0" fontId="16" fillId="7" borderId="303" applyNumberFormat="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16" fillId="7" borderId="303" applyNumberFormat="0" applyAlignment="0" applyProtection="0"/>
    <xf numFmtId="0" fontId="8" fillId="20" borderId="303"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4" fillId="23" borderId="304" applyNumberFormat="0" applyFon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9" fillId="20" borderId="305" applyNumberForma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39" fontId="32" fillId="0" borderId="302" applyFill="0">
      <alignment horizontal="left"/>
    </xf>
    <xf numFmtId="10" fontId="32" fillId="55" borderId="308" applyNumberFormat="0" applyBorder="0" applyAlignment="0" applyProtection="0"/>
    <xf numFmtId="0" fontId="8" fillId="20" borderId="303"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19" fillId="20" borderId="312" applyNumberFormat="0" applyAlignment="0" applyProtection="0"/>
    <xf numFmtId="0" fontId="19" fillId="20" borderId="312" applyNumberFormat="0" applyAlignment="0" applyProtection="0"/>
    <xf numFmtId="39" fontId="32" fillId="0" borderId="309" applyFill="0">
      <alignment horizontal="left"/>
    </xf>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4" fillId="23" borderId="352" applyNumberFormat="0" applyFont="0" applyAlignment="0" applyProtection="0"/>
    <xf numFmtId="0" fontId="16" fillId="7" borderId="351" applyNumberFormat="0" applyAlignment="0" applyProtection="0"/>
    <xf numFmtId="10" fontId="32" fillId="55" borderId="356" applyNumberFormat="0" applyBorder="0" applyAlignment="0" applyProtection="0"/>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16" fillId="7" borderId="351" applyNumberFormat="0" applyAlignment="0" applyProtection="0"/>
    <xf numFmtId="10" fontId="32" fillId="55" borderId="356" applyNumberFormat="0" applyBorder="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0" fontId="2" fillId="0" borderId="355">
      <alignment horizontal="center" vertical="center"/>
    </xf>
    <xf numFmtId="0" fontId="4" fillId="23" borderId="339" applyNumberFormat="0" applyFont="0" applyAlignment="0" applyProtection="0"/>
    <xf numFmtId="0" fontId="8" fillId="20" borderId="358" applyNumberFormat="0" applyAlignment="0" applyProtection="0"/>
    <xf numFmtId="0" fontId="16" fillId="7" borderId="358" applyNumberFormat="0" applyAlignment="0" applyProtection="0"/>
    <xf numFmtId="0" fontId="4" fillId="23" borderId="352" applyNumberFormat="0" applyFont="0" applyAlignment="0" applyProtection="0"/>
    <xf numFmtId="0" fontId="16" fillId="7" borderId="351"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10" fontId="32" fillId="55" borderId="349" applyNumberFormat="0" applyBorder="0" applyAlignment="0" applyProtection="0"/>
    <xf numFmtId="10" fontId="32" fillId="55" borderId="349" applyNumberFormat="0" applyBorder="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2" fillId="0" borderId="348">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51" applyNumberFormat="0" applyAlignment="0" applyProtection="0"/>
    <xf numFmtId="0" fontId="2" fillId="0" borderId="355">
      <alignment horizontal="center" vertical="center"/>
    </xf>
    <xf numFmtId="0" fontId="19" fillId="20" borderId="353" applyNumberFormat="0" applyAlignment="0" applyProtection="0"/>
    <xf numFmtId="0" fontId="19" fillId="20" borderId="353" applyNumberFormat="0" applyAlignment="0" applyProtection="0"/>
    <xf numFmtId="0" fontId="16" fillId="7" borderId="358" applyNumberFormat="0" applyAlignment="0" applyProtection="0"/>
    <xf numFmtId="0" fontId="8" fillId="20" borderId="358"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8" fillId="20" borderId="351" applyNumberFormat="0" applyAlignment="0" applyProtection="0"/>
    <xf numFmtId="0" fontId="21" fillId="0" borderId="354" applyNumberFormat="0" applyFill="0" applyAlignment="0" applyProtection="0"/>
    <xf numFmtId="39" fontId="32" fillId="0" borderId="350" applyFill="0">
      <alignment horizontal="left"/>
    </xf>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6" fillId="7" borderId="351" applyNumberFormat="0" applyAlignment="0" applyProtection="0"/>
    <xf numFmtId="0" fontId="16" fillId="7" borderId="351" applyNumberFormat="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16" fillId="7" borderId="351" applyNumberFormat="0" applyAlignment="0" applyProtection="0"/>
    <xf numFmtId="0" fontId="8" fillId="20" borderId="351"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4" fillId="23" borderId="352" applyNumberFormat="0" applyFon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39" fontId="32" fillId="0" borderId="350" applyFill="0">
      <alignment horizontal="left"/>
    </xf>
    <xf numFmtId="10" fontId="32" fillId="55" borderId="356" applyNumberFormat="0" applyBorder="0" applyAlignment="0" applyProtection="0"/>
    <xf numFmtId="0" fontId="8" fillId="20" borderId="351"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4" fillId="0" borderId="0"/>
    <xf numFmtId="0" fontId="4" fillId="23" borderId="359" applyNumberFormat="0" applyFon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7" applyNumberFormat="0" applyAlignment="0" applyProtection="0"/>
    <xf numFmtId="0" fontId="8" fillId="20" borderId="365" applyNumberFormat="0" applyAlignment="0" applyProtection="0"/>
    <xf numFmtId="0" fontId="4" fillId="23" borderId="359" applyNumberFormat="0" applyFont="0" applyAlignment="0" applyProtection="0"/>
    <xf numFmtId="39" fontId="32" fillId="0" borderId="364" applyFill="0">
      <alignment horizontal="left"/>
    </xf>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 fillId="0" borderId="369">
      <alignment horizontal="center" vertical="center"/>
    </xf>
    <xf numFmtId="0" fontId="16" fillId="7" borderId="365" applyNumberFormat="0" applyAlignment="0" applyProtection="0"/>
    <xf numFmtId="0" fontId="4" fillId="23" borderId="366" applyNumberFormat="0" applyFont="0" applyAlignment="0" applyProtection="0"/>
    <xf numFmtId="0" fontId="8" fillId="20" borderId="365" applyNumberFormat="0" applyAlignment="0" applyProtection="0"/>
    <xf numFmtId="0" fontId="19" fillId="20" borderId="367"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10" fontId="32" fillId="55" borderId="370" applyNumberFormat="0" applyBorder="0" applyAlignment="0" applyProtection="0"/>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39" fontId="32" fillId="0" borderId="364" applyFill="0">
      <alignment horizontal="left"/>
    </xf>
    <xf numFmtId="0" fontId="21" fillId="0" borderId="368" applyNumberFormat="0" applyFill="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16" fillId="7" borderId="365" applyNumberFormat="0" applyAlignment="0" applyProtection="0"/>
    <xf numFmtId="10" fontId="32" fillId="55" borderId="370" applyNumberFormat="0" applyBorder="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0" fontId="2" fillId="0" borderId="369">
      <alignment horizontal="center" vertical="center"/>
    </xf>
    <xf numFmtId="0" fontId="4" fillId="23" borderId="359" applyNumberFormat="0" applyFont="0" applyAlignment="0" applyProtection="0"/>
    <xf numFmtId="0" fontId="8" fillId="20" borderId="372" applyNumberFormat="0" applyAlignment="0" applyProtection="0"/>
    <xf numFmtId="0" fontId="16" fillId="7" borderId="372" applyNumberFormat="0" applyAlignment="0" applyProtection="0"/>
    <xf numFmtId="0" fontId="4" fillId="23" borderId="366" applyNumberFormat="0" applyFont="0" applyAlignment="0" applyProtection="0"/>
    <xf numFmtId="0" fontId="16" fillId="7" borderId="365"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10" fontId="32" fillId="55" borderId="363" applyNumberFormat="0" applyBorder="0" applyAlignment="0" applyProtection="0"/>
    <xf numFmtId="10" fontId="32" fillId="55" borderId="363"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2" fillId="0" borderId="362">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65" applyNumberFormat="0" applyAlignment="0" applyProtection="0"/>
    <xf numFmtId="0" fontId="2" fillId="0" borderId="369">
      <alignment horizontal="center" vertical="center"/>
    </xf>
    <xf numFmtId="0" fontId="19" fillId="20" borderId="367" applyNumberFormat="0" applyAlignment="0" applyProtection="0"/>
    <xf numFmtId="0" fontId="19" fillId="20" borderId="367" applyNumberFormat="0" applyAlignment="0" applyProtection="0"/>
    <xf numFmtId="0" fontId="16" fillId="7" borderId="372" applyNumberFormat="0" applyAlignment="0" applyProtection="0"/>
    <xf numFmtId="0" fontId="8" fillId="20" borderId="372"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8" fillId="20" borderId="365" applyNumberFormat="0" applyAlignment="0" applyProtection="0"/>
    <xf numFmtId="0" fontId="21" fillId="0" borderId="368" applyNumberFormat="0" applyFill="0" applyAlignment="0" applyProtection="0"/>
    <xf numFmtId="39" fontId="32" fillId="0" borderId="364" applyFill="0">
      <alignment horizontal="left"/>
    </xf>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6" fillId="7" borderId="365" applyNumberFormat="0" applyAlignment="0" applyProtection="0"/>
    <xf numFmtId="0" fontId="16" fillId="7" borderId="365" applyNumberFormat="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16" fillId="7" borderId="365" applyNumberFormat="0" applyAlignment="0" applyProtection="0"/>
    <xf numFmtId="0" fontId="8" fillId="20" borderId="365"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4" fillId="23" borderId="366" applyNumberFormat="0" applyFon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9" fillId="20" borderId="367" applyNumberForma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39" fontId="32" fillId="0" borderId="364" applyFill="0">
      <alignment horizontal="left"/>
    </xf>
    <xf numFmtId="10" fontId="32" fillId="55" borderId="370" applyNumberFormat="0" applyBorder="0" applyAlignment="0" applyProtection="0"/>
    <xf numFmtId="0" fontId="8" fillId="20" borderId="365"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19" fillId="20" borderId="374" applyNumberFormat="0" applyAlignment="0" applyProtection="0"/>
    <xf numFmtId="0" fontId="19" fillId="20" borderId="374" applyNumberFormat="0" applyAlignment="0" applyProtection="0"/>
    <xf numFmtId="39" fontId="32" fillId="0" borderId="371" applyFill="0">
      <alignment horizontal="left"/>
    </xf>
    <xf numFmtId="0" fontId="21" fillId="0" borderId="375" applyNumberFormat="0" applyFill="0" applyAlignment="0" applyProtection="0"/>
    <xf numFmtId="0" fontId="21" fillId="0" borderId="375" applyNumberFormat="0" applyFill="0" applyAlignment="0" applyProtection="0"/>
    <xf numFmtId="0" fontId="21" fillId="0" borderId="375" applyNumberFormat="0" applyFill="0" applyAlignment="0" applyProtection="0"/>
    <xf numFmtId="39" fontId="32" fillId="0" borderId="371" applyFill="0">
      <alignment horizontal="left"/>
    </xf>
    <xf numFmtId="0" fontId="2" fillId="0" borderId="377">
      <alignment horizontal="center" vertical="center"/>
    </xf>
    <xf numFmtId="0" fontId="8" fillId="20" borderId="379" applyNumberFormat="0" applyAlignment="0" applyProtection="0"/>
    <xf numFmtId="0" fontId="8" fillId="20" borderId="379"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8" fillId="20" borderId="372" applyNumberFormat="0" applyAlignment="0" applyProtection="0"/>
    <xf numFmtId="0" fontId="8" fillId="20" borderId="372"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2" applyNumberFormat="0" applyAlignment="0" applyProtection="0"/>
    <xf numFmtId="0" fontId="16" fillId="7" borderId="372"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39" fontId="32" fillId="0" borderId="378" applyFill="0">
      <alignment horizontal="left"/>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19" fillId="20" borderId="394" applyNumberFormat="0" applyAlignment="0" applyProtection="0"/>
    <xf numFmtId="0" fontId="8" fillId="20" borderId="392" applyNumberFormat="0" applyAlignment="0" applyProtection="0"/>
    <xf numFmtId="0" fontId="4" fillId="23" borderId="386" applyNumberFormat="0" applyFont="0" applyAlignment="0" applyProtection="0"/>
    <xf numFmtId="39" fontId="32" fillId="0" borderId="391" applyFill="0">
      <alignment horizontal="left"/>
    </xf>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 fillId="0" borderId="396">
      <alignment horizontal="center" vertical="center"/>
    </xf>
    <xf numFmtId="0" fontId="16" fillId="7" borderId="392" applyNumberFormat="0" applyAlignment="0" applyProtection="0"/>
    <xf numFmtId="0" fontId="4" fillId="23" borderId="393" applyNumberFormat="0" applyFont="0" applyAlignment="0" applyProtection="0"/>
    <xf numFmtId="0" fontId="8" fillId="20" borderId="392" applyNumberFormat="0" applyAlignment="0" applyProtection="0"/>
    <xf numFmtId="0" fontId="19" fillId="20" borderId="394"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10" fontId="32" fillId="55" borderId="397" applyNumberFormat="0" applyBorder="0" applyAlignment="0" applyProtection="0"/>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39" fontId="32" fillId="0" borderId="391" applyFill="0">
      <alignment horizontal="left"/>
    </xf>
    <xf numFmtId="0" fontId="21" fillId="0" borderId="395" applyNumberFormat="0" applyFill="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16" fillId="7" borderId="392" applyNumberFormat="0" applyAlignment="0" applyProtection="0"/>
    <xf numFmtId="10" fontId="32" fillId="55" borderId="397" applyNumberFormat="0" applyBorder="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0" fontId="2" fillId="0" borderId="396">
      <alignment horizontal="center" vertical="center"/>
    </xf>
    <xf numFmtId="0" fontId="4" fillId="23" borderId="380" applyNumberFormat="0" applyFont="0" applyAlignment="0" applyProtection="0"/>
    <xf numFmtId="0" fontId="8" fillId="20" borderId="399" applyNumberFormat="0" applyAlignment="0" applyProtection="0"/>
    <xf numFmtId="0" fontId="16" fillId="7" borderId="399" applyNumberFormat="0" applyAlignment="0" applyProtection="0"/>
    <xf numFmtId="0" fontId="4" fillId="23" borderId="393" applyNumberFormat="0" applyFont="0" applyAlignment="0" applyProtection="0"/>
    <xf numFmtId="0" fontId="16" fillId="7" borderId="392"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10" fontId="32" fillId="55" borderId="390" applyNumberFormat="0" applyBorder="0" applyAlignment="0" applyProtection="0"/>
    <xf numFmtId="10" fontId="32" fillId="55" borderId="390" applyNumberFormat="0" applyBorder="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2" fillId="0" borderId="389">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92" applyNumberFormat="0" applyAlignment="0" applyProtection="0"/>
    <xf numFmtId="0" fontId="2" fillId="0" borderId="396">
      <alignment horizontal="center" vertical="center"/>
    </xf>
    <xf numFmtId="0" fontId="19" fillId="20" borderId="394" applyNumberFormat="0" applyAlignment="0" applyProtection="0"/>
    <xf numFmtId="0" fontId="19" fillId="20" borderId="394" applyNumberFormat="0" applyAlignment="0" applyProtection="0"/>
    <xf numFmtId="0" fontId="16" fillId="7" borderId="399" applyNumberFormat="0" applyAlignment="0" applyProtection="0"/>
    <xf numFmtId="0" fontId="8" fillId="20" borderId="399"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8" fillId="20" borderId="392" applyNumberFormat="0" applyAlignment="0" applyProtection="0"/>
    <xf numFmtId="0" fontId="21" fillId="0" borderId="395" applyNumberFormat="0" applyFill="0" applyAlignment="0" applyProtection="0"/>
    <xf numFmtId="39" fontId="32" fillId="0" borderId="391" applyFill="0">
      <alignment horizontal="left"/>
    </xf>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6" fillId="7" borderId="392" applyNumberFormat="0" applyAlignment="0" applyProtection="0"/>
    <xf numFmtId="0" fontId="16" fillId="7" borderId="392" applyNumberFormat="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16" fillId="7" borderId="392" applyNumberFormat="0" applyAlignment="0" applyProtection="0"/>
    <xf numFmtId="0" fontId="8" fillId="20" borderId="392"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4" fillId="23" borderId="393" applyNumberFormat="0" applyFon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9" fillId="20" borderId="394" applyNumberForma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39" fontId="32" fillId="0" borderId="391" applyFill="0">
      <alignment horizontal="left"/>
    </xf>
    <xf numFmtId="10" fontId="32" fillId="55" borderId="397" applyNumberFormat="0" applyBorder="0" applyAlignment="0" applyProtection="0"/>
    <xf numFmtId="0" fontId="8" fillId="20" borderId="392" applyNumberFormat="0" applyAlignment="0" applyProtection="0"/>
    <xf numFmtId="0" fontId="4" fillId="23" borderId="400" applyNumberFormat="0" applyFont="0" applyAlignment="0" applyProtection="0"/>
    <xf numFmtId="0" fontId="4" fillId="23" borderId="400" applyNumberFormat="0" applyFont="0" applyAlignment="0" applyProtection="0"/>
    <xf numFmtId="0" fontId="19" fillId="20" borderId="401" applyNumberFormat="0" applyAlignment="0" applyProtection="0"/>
    <xf numFmtId="0" fontId="19" fillId="20" borderId="401" applyNumberFormat="0" applyAlignment="0" applyProtection="0"/>
    <xf numFmtId="39" fontId="32" fillId="0" borderId="398" applyFill="0">
      <alignment horizontal="left"/>
    </xf>
    <xf numFmtId="0" fontId="21" fillId="0" borderId="402" applyNumberFormat="0" applyFill="0" applyAlignment="0" applyProtection="0"/>
    <xf numFmtId="0" fontId="21" fillId="0" borderId="402" applyNumberFormat="0" applyFill="0" applyAlignment="0" applyProtection="0"/>
    <xf numFmtId="0" fontId="21" fillId="0" borderId="402" applyNumberFormat="0" applyFill="0" applyAlignment="0" applyProtection="0"/>
    <xf numFmtId="39" fontId="32" fillId="0" borderId="398" applyFill="0">
      <alignment horizontal="left"/>
    </xf>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39" fontId="32" fillId="0" borderId="405"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19" fillId="20" borderId="421" applyNumberFormat="0" applyAlignment="0" applyProtection="0"/>
    <xf numFmtId="0" fontId="8" fillId="20" borderId="419" applyNumberFormat="0" applyAlignment="0" applyProtection="0"/>
    <xf numFmtId="0" fontId="4" fillId="23" borderId="413" applyNumberFormat="0" applyFont="0" applyAlignment="0" applyProtection="0"/>
    <xf numFmtId="39" fontId="32" fillId="0" borderId="418" applyFill="0">
      <alignment horizontal="left"/>
    </xf>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 fillId="0" borderId="423">
      <alignment horizontal="center" vertical="center"/>
    </xf>
    <xf numFmtId="0" fontId="16" fillId="7" borderId="419" applyNumberFormat="0" applyAlignment="0" applyProtection="0"/>
    <xf numFmtId="0" fontId="4" fillId="23" borderId="420" applyNumberFormat="0" applyFont="0" applyAlignment="0" applyProtection="0"/>
    <xf numFmtId="0" fontId="8" fillId="20" borderId="419" applyNumberFormat="0" applyAlignment="0" applyProtection="0"/>
    <xf numFmtId="0" fontId="19" fillId="20" borderId="421"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10" fontId="32" fillId="55" borderId="424" applyNumberFormat="0" applyBorder="0" applyAlignment="0" applyProtection="0"/>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39" fontId="32" fillId="0" borderId="418" applyFill="0">
      <alignment horizontal="left"/>
    </xf>
    <xf numFmtId="0" fontId="21" fillId="0" borderId="422" applyNumberFormat="0" applyFill="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16" fillId="7" borderId="419" applyNumberFormat="0" applyAlignment="0" applyProtection="0"/>
    <xf numFmtId="10" fontId="32" fillId="55" borderId="424" applyNumberFormat="0" applyBorder="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0" fontId="2" fillId="0" borderId="423">
      <alignment horizontal="center" vertical="center"/>
    </xf>
    <xf numFmtId="0" fontId="4" fillId="23" borderId="407" applyNumberFormat="0" applyFont="0" applyAlignment="0" applyProtection="0"/>
    <xf numFmtId="0" fontId="8" fillId="20" borderId="426" applyNumberFormat="0" applyAlignment="0" applyProtection="0"/>
    <xf numFmtId="0" fontId="16" fillId="7" borderId="426" applyNumberFormat="0" applyAlignment="0" applyProtection="0"/>
    <xf numFmtId="0" fontId="4" fillId="23" borderId="420" applyNumberFormat="0" applyFont="0" applyAlignment="0" applyProtection="0"/>
    <xf numFmtId="0" fontId="16" fillId="7" borderId="419"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10" fontId="32" fillId="55" borderId="417" applyNumberFormat="0" applyBorder="0" applyAlignment="0" applyProtection="0"/>
    <xf numFmtId="10" fontId="32" fillId="55" borderId="417" applyNumberFormat="0" applyBorder="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2" fillId="0" borderId="416">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9" applyNumberFormat="0" applyAlignment="0" applyProtection="0"/>
    <xf numFmtId="0" fontId="2" fillId="0" borderId="423">
      <alignment horizontal="center" vertical="center"/>
    </xf>
    <xf numFmtId="0" fontId="19" fillId="20" borderId="421" applyNumberFormat="0" applyAlignment="0" applyProtection="0"/>
    <xf numFmtId="0" fontId="19" fillId="20" borderId="421" applyNumberFormat="0" applyAlignment="0" applyProtection="0"/>
    <xf numFmtId="0" fontId="16" fillId="7" borderId="426" applyNumberFormat="0" applyAlignment="0" applyProtection="0"/>
    <xf numFmtId="0" fontId="8" fillId="20" borderId="426"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8" fillId="20" borderId="419" applyNumberFormat="0" applyAlignment="0" applyProtection="0"/>
    <xf numFmtId="0" fontId="21" fillId="0" borderId="422" applyNumberFormat="0" applyFill="0" applyAlignment="0" applyProtection="0"/>
    <xf numFmtId="39" fontId="32" fillId="0" borderId="418" applyFill="0">
      <alignment horizontal="left"/>
    </xf>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6" fillId="7" borderId="419" applyNumberFormat="0" applyAlignment="0" applyProtection="0"/>
    <xf numFmtId="0" fontId="16" fillId="7" borderId="419" applyNumberFormat="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16" fillId="7" borderId="419" applyNumberFormat="0" applyAlignment="0" applyProtection="0"/>
    <xf numFmtId="0" fontId="8" fillId="20" borderId="419"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4" fillId="23" borderId="420" applyNumberFormat="0" applyFon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9" fillId="20" borderId="421" applyNumberForma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39" fontId="32" fillId="0" borderId="418" applyFill="0">
      <alignment horizontal="left"/>
    </xf>
    <xf numFmtId="10" fontId="32" fillId="55" borderId="424" applyNumberFormat="0" applyBorder="0" applyAlignment="0" applyProtection="0"/>
    <xf numFmtId="0" fontId="8" fillId="20" borderId="419"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8" fillId="20" borderId="625" applyNumberFormat="0" applyAlignment="0" applyProtection="0"/>
    <xf numFmtId="0" fontId="19" fillId="20" borderId="524" applyNumberFormat="0" applyAlignment="0" applyProtection="0"/>
    <xf numFmtId="0" fontId="21" fillId="0" borderId="573" applyNumberFormat="0" applyFill="0" applyAlignment="0" applyProtection="0"/>
    <xf numFmtId="0" fontId="4" fillId="23" borderId="516" applyNumberFormat="0" applyFont="0" applyAlignment="0" applyProtection="0"/>
    <xf numFmtId="0" fontId="4" fillId="23" borderId="537" applyNumberFormat="0" applyFont="0" applyAlignment="0" applyProtection="0"/>
    <xf numFmtId="0" fontId="19" fillId="20" borderId="613"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36" applyNumberFormat="0" applyAlignment="0" applyProtection="0"/>
    <xf numFmtId="0" fontId="2" fillId="0" borderId="615">
      <alignment horizontal="center" vertical="center"/>
    </xf>
    <xf numFmtId="0" fontId="8" fillId="20" borderId="584" applyNumberFormat="0" applyAlignment="0" applyProtection="0"/>
    <xf numFmtId="0" fontId="16" fillId="7" borderId="570" applyNumberFormat="0" applyAlignment="0" applyProtection="0"/>
    <xf numFmtId="0" fontId="21" fillId="0" borderId="580" applyNumberFormat="0" applyFill="0" applyAlignment="0" applyProtection="0"/>
    <xf numFmtId="0" fontId="19" fillId="20" borderId="469" applyNumberFormat="0" applyAlignment="0" applyProtection="0"/>
    <xf numFmtId="10" fontId="32" fillId="55" borderId="568" applyNumberFormat="0" applyBorder="0" applyAlignment="0" applyProtection="0"/>
    <xf numFmtId="0" fontId="16" fillId="7" borderId="467" applyNumberFormat="0" applyAlignment="0" applyProtection="0"/>
    <xf numFmtId="0" fontId="19" fillId="20" borderId="524" applyNumberFormat="0" applyAlignment="0" applyProtection="0"/>
    <xf numFmtId="0" fontId="16" fillId="7" borderId="577" applyNumberFormat="0" applyAlignment="0" applyProtection="0"/>
    <xf numFmtId="0" fontId="2" fillId="0" borderId="533">
      <alignment horizontal="center" vertical="center"/>
    </xf>
    <xf numFmtId="0" fontId="8" fillId="20" borderId="618" applyNumberFormat="0" applyAlignment="0" applyProtection="0"/>
    <xf numFmtId="0" fontId="21" fillId="0" borderId="525" applyNumberFormat="0" applyFill="0" applyAlignment="0" applyProtection="0"/>
    <xf numFmtId="0" fontId="4" fillId="23" borderId="516" applyNumberFormat="0" applyFont="0" applyAlignment="0" applyProtection="0"/>
    <xf numFmtId="0" fontId="2" fillId="0" borderId="581">
      <alignment horizontal="center" vertical="center"/>
    </xf>
    <xf numFmtId="0" fontId="16" fillId="7" borderId="522" applyNumberFormat="0" applyAlignment="0" applyProtection="0"/>
    <xf numFmtId="10" fontId="32" fillId="55" borderId="540" applyNumberFormat="0" applyBorder="0" applyAlignment="0" applyProtection="0"/>
    <xf numFmtId="0" fontId="4" fillId="23" borderId="585" applyNumberFormat="0" applyFont="0" applyAlignment="0" applyProtection="0"/>
    <xf numFmtId="0" fontId="16" fillId="7" borderId="618" applyNumberFormat="0" applyAlignment="0" applyProtection="0"/>
    <xf numFmtId="10" fontId="32" fillId="55" borderId="472" applyNumberFormat="0" applyBorder="0" applyAlignment="0" applyProtection="0"/>
    <xf numFmtId="0" fontId="2" fillId="0" borderId="533">
      <alignment horizontal="center" vertical="center"/>
    </xf>
    <xf numFmtId="39" fontId="32" fillId="0" borderId="610" applyFill="0">
      <alignment horizontal="left"/>
    </xf>
    <xf numFmtId="0" fontId="16" fillId="7" borderId="529" applyNumberFormat="0" applyAlignment="0" applyProtection="0"/>
    <xf numFmtId="0" fontId="21" fillId="0" borderId="532" applyNumberFormat="0" applyFill="0" applyAlignment="0" applyProtection="0"/>
    <xf numFmtId="0" fontId="19" fillId="20" borderId="613" applyNumberFormat="0" applyAlignment="0" applyProtection="0"/>
    <xf numFmtId="10" fontId="32" fillId="55" borderId="527" applyNumberFormat="0" applyBorder="0" applyAlignment="0" applyProtection="0"/>
    <xf numFmtId="0" fontId="8" fillId="20" borderId="515" applyNumberFormat="0" applyAlignment="0" applyProtection="0"/>
    <xf numFmtId="0" fontId="8" fillId="20" borderId="577" applyNumberFormat="0" applyAlignment="0" applyProtection="0"/>
    <xf numFmtId="0" fontId="19" fillId="20" borderId="572" applyNumberFormat="0" applyAlignment="0" applyProtection="0"/>
    <xf numFmtId="0" fontId="21" fillId="0" borderId="566" applyNumberFormat="0" applyFill="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16" fillId="7" borderId="474" applyNumberFormat="0" applyAlignment="0" applyProtection="0"/>
    <xf numFmtId="0" fontId="8" fillId="20" borderId="474" applyNumberFormat="0" applyAlignment="0" applyProtection="0"/>
    <xf numFmtId="0" fontId="2" fillId="0" borderId="622">
      <alignment horizontal="center" vertical="center"/>
    </xf>
    <xf numFmtId="0" fontId="19" fillId="20" borderId="572" applyNumberFormat="0" applyAlignment="0" applyProtection="0"/>
    <xf numFmtId="0" fontId="4" fillId="23" borderId="585"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4" fillId="23" borderId="633" applyNumberFormat="0" applyFont="0" applyAlignment="0" applyProtection="0"/>
    <xf numFmtId="39" fontId="32" fillId="0" borderId="583" applyFill="0">
      <alignment horizontal="left"/>
    </xf>
    <xf numFmtId="0" fontId="8" fillId="20" borderId="577" applyNumberFormat="0" applyAlignment="0" applyProtection="0"/>
    <xf numFmtId="10" fontId="32" fillId="55" borderId="575" applyNumberFormat="0" applyBorder="0" applyAlignment="0" applyProtection="0"/>
    <xf numFmtId="0" fontId="16" fillId="7"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9" fillId="20" borderId="572" applyNumberFormat="0" applyAlignment="0" applyProtection="0"/>
    <xf numFmtId="0" fontId="21" fillId="0" borderId="580" applyNumberFormat="0" applyFill="0" applyAlignment="0" applyProtection="0"/>
    <xf numFmtId="0" fontId="8" fillId="20" borderId="625" applyNumberFormat="0" applyAlignment="0" applyProtection="0"/>
    <xf numFmtId="0" fontId="16" fillId="7" borderId="570" applyNumberFormat="0" applyAlignment="0" applyProtection="0"/>
    <xf numFmtId="0" fontId="21" fillId="0" borderId="621" applyNumberFormat="0" applyFill="0" applyAlignment="0" applyProtection="0"/>
    <xf numFmtId="0" fontId="8" fillId="20" borderId="522" applyNumberFormat="0" applyAlignment="0" applyProtection="0"/>
    <xf numFmtId="0" fontId="16" fillId="7" borderId="522" applyNumberFormat="0" applyAlignment="0" applyProtection="0"/>
    <xf numFmtId="0" fontId="21" fillId="0" borderId="614" applyNumberFormat="0" applyFill="0" applyAlignment="0" applyProtection="0"/>
    <xf numFmtId="0" fontId="4" fillId="23" borderId="619" applyNumberFormat="0" applyFont="0" applyAlignment="0" applyProtection="0"/>
    <xf numFmtId="0" fontId="4" fillId="23" borderId="523" applyNumberFormat="0" applyFont="0" applyAlignment="0" applyProtection="0"/>
    <xf numFmtId="0" fontId="21" fillId="0" borderId="525" applyNumberFormat="0" applyFill="0" applyAlignment="0" applyProtection="0"/>
    <xf numFmtId="0" fontId="4" fillId="23" borderId="619" applyNumberFormat="0" applyFon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19" fillId="20" borderId="531" applyNumberFormat="0" applyAlignment="0" applyProtection="0"/>
    <xf numFmtId="0" fontId="4" fillId="23" borderId="530" applyNumberFormat="0" applyFont="0" applyAlignment="0" applyProtection="0"/>
    <xf numFmtId="0" fontId="8" fillId="20" borderId="522" applyNumberFormat="0" applyAlignment="0" applyProtection="0"/>
    <xf numFmtId="0" fontId="16" fillId="7" borderId="536" applyNumberFormat="0" applyAlignment="0" applyProtection="0"/>
    <xf numFmtId="0" fontId="4" fillId="23" borderId="523" applyNumberFormat="0" applyFont="0" applyAlignment="0" applyProtection="0"/>
    <xf numFmtId="0" fontId="8" fillId="20" borderId="522" applyNumberFormat="0" applyAlignment="0" applyProtection="0"/>
    <xf numFmtId="0" fontId="19" fillId="20" borderId="524" applyNumberFormat="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0" applyNumberFormat="0" applyBorder="0" applyAlignment="0" applyProtection="0"/>
    <xf numFmtId="0" fontId="2" fillId="0" borderId="615">
      <alignment horizontal="center" vertical="center"/>
    </xf>
    <xf numFmtId="0" fontId="8" fillId="20" borderId="522" applyNumberFormat="0" applyAlignment="0" applyProtection="0"/>
    <xf numFmtId="0" fontId="19" fillId="20" borderId="524" applyNumberFormat="0" applyAlignment="0" applyProtection="0"/>
    <xf numFmtId="0" fontId="2" fillId="0" borderId="526">
      <alignment horizontal="center" vertical="center"/>
    </xf>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19" fillId="20" borderId="531"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0" fontId="16" fillId="7" borderId="529" applyNumberFormat="0" applyAlignment="0" applyProtection="0"/>
    <xf numFmtId="0" fontId="4" fillId="23" borderId="537" applyNumberFormat="0" applyFont="0" applyAlignment="0" applyProtection="0"/>
    <xf numFmtId="0" fontId="4" fillId="23" borderId="530" applyNumberFormat="0" applyFont="0" applyAlignment="0" applyProtection="0"/>
    <xf numFmtId="0" fontId="21" fillId="0" borderId="539" applyNumberFormat="0" applyFill="0" applyAlignment="0" applyProtection="0"/>
    <xf numFmtId="0" fontId="19" fillId="20" borderId="620" applyNumberFormat="0" applyAlignment="0" applyProtection="0"/>
    <xf numFmtId="10" fontId="32" fillId="55" borderId="588" applyNumberFormat="0" applyBorder="0" applyAlignment="0" applyProtection="0"/>
    <xf numFmtId="0" fontId="21" fillId="0" borderId="594" applyNumberFormat="0" applyFill="0" applyAlignment="0" applyProtection="0"/>
    <xf numFmtId="10" fontId="32" fillId="55" borderId="588" applyNumberFormat="0" applyBorder="0" applyAlignment="0" applyProtection="0"/>
    <xf numFmtId="0" fontId="21" fillId="0" borderId="621" applyNumberFormat="0" applyFill="0" applyAlignment="0" applyProtection="0"/>
    <xf numFmtId="0" fontId="19" fillId="20" borderId="627" applyNumberFormat="0" applyAlignment="0" applyProtection="0"/>
    <xf numFmtId="0" fontId="19" fillId="20" borderId="579" applyNumberFormat="0" applyAlignment="0" applyProtection="0"/>
    <xf numFmtId="0" fontId="21" fillId="0" borderId="580" applyNumberFormat="0" applyFill="0" applyAlignment="0" applyProtection="0"/>
    <xf numFmtId="0" fontId="8" fillId="20" borderId="570" applyNumberFormat="0" applyAlignment="0" applyProtection="0"/>
    <xf numFmtId="0" fontId="8" fillId="20" borderId="570" applyNumberFormat="0" applyAlignment="0" applyProtection="0"/>
    <xf numFmtId="0" fontId="2" fillId="0" borderId="567">
      <alignment horizontal="center" vertical="center"/>
    </xf>
    <xf numFmtId="0" fontId="4" fillId="23" borderId="571" applyNumberFormat="0" applyFont="0" applyAlignment="0" applyProtection="0"/>
    <xf numFmtId="0" fontId="4" fillId="23" borderId="571" applyNumberFormat="0" applyFont="0" applyAlignment="0" applyProtection="0"/>
    <xf numFmtId="0" fontId="8" fillId="20" borderId="584" applyNumberFormat="0" applyAlignment="0" applyProtection="0"/>
    <xf numFmtId="0" fontId="16" fillId="7" borderId="577"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52" applyNumberFormat="0" applyAlignment="0" applyProtection="0"/>
    <xf numFmtId="0" fontId="2" fillId="0" borderId="541">
      <alignment horizontal="center" vertical="center"/>
    </xf>
    <xf numFmtId="0" fontId="19" fillId="20" borderId="613" applyNumberFormat="0" applyAlignment="0" applyProtection="0"/>
    <xf numFmtId="0" fontId="21" fillId="0" borderId="614"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19" fillId="20" borderId="545" applyNumberFormat="0" applyAlignment="0" applyProtection="0"/>
    <xf numFmtId="0" fontId="21" fillId="0" borderId="546" applyNumberFormat="0" applyFill="0" applyAlignment="0" applyProtection="0"/>
    <xf numFmtId="0" fontId="16" fillId="7" borderId="536" applyNumberFormat="0" applyAlignment="0" applyProtection="0"/>
    <xf numFmtId="0" fontId="4" fillId="23" borderId="537" applyNumberFormat="0" applyFont="0" applyAlignment="0" applyProtection="0"/>
    <xf numFmtId="10" fontId="32" fillId="55" borderId="616" applyNumberFormat="0" applyBorder="0" applyAlignment="0" applyProtection="0"/>
    <xf numFmtId="0" fontId="4" fillId="23" borderId="537" applyNumberFormat="0" applyFont="0" applyAlignment="0" applyProtection="0"/>
    <xf numFmtId="0" fontId="19" fillId="20" borderId="558" applyNumberFormat="0" applyAlignment="0" applyProtection="0"/>
    <xf numFmtId="39" fontId="32" fillId="0" borderId="555" applyFill="0">
      <alignment horizontal="left"/>
    </xf>
    <xf numFmtId="10" fontId="32" fillId="55" borderId="527" applyNumberFormat="0" applyBorder="0" applyAlignment="0" applyProtection="0"/>
    <xf numFmtId="39" fontId="32" fillId="0" borderId="535" applyFill="0">
      <alignment horizontal="left"/>
    </xf>
    <xf numFmtId="0" fontId="16" fillId="7" borderId="563" applyNumberFormat="0" applyAlignment="0" applyProtection="0"/>
    <xf numFmtId="0" fontId="16" fillId="7" borderId="618" applyNumberFormat="0" applyAlignment="0" applyProtection="0"/>
    <xf numFmtId="0" fontId="8" fillId="20" borderId="529" applyNumberFormat="0" applyAlignment="0" applyProtection="0"/>
    <xf numFmtId="10" fontId="32" fillId="55" borderId="616" applyNumberFormat="0" applyBorder="0" applyAlignment="0" applyProtection="0"/>
    <xf numFmtId="0" fontId="8" fillId="20" borderId="52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567">
      <alignment horizontal="center" vertical="center"/>
    </xf>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19" fillId="20" borderId="469" applyNumberFormat="0" applyAlignment="0" applyProtection="0"/>
    <xf numFmtId="0" fontId="4" fillId="23" borderId="468" applyNumberFormat="0" applyFont="0" applyAlignment="0" applyProtection="0"/>
    <xf numFmtId="0" fontId="8" fillId="20" borderId="467" applyNumberFormat="0" applyAlignment="0" applyProtection="0"/>
    <xf numFmtId="0" fontId="2" fillId="0" borderId="471">
      <alignment horizontal="center" vertical="center"/>
    </xf>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8" fillId="20" borderId="467" applyNumberFormat="0" applyAlignment="0" applyProtection="0"/>
    <xf numFmtId="0" fontId="8" fillId="20" borderId="467" applyNumberFormat="0" applyAlignment="0" applyProtection="0"/>
    <xf numFmtId="0" fontId="8" fillId="20" borderId="467" applyNumberFormat="0" applyAlignment="0" applyProtection="0"/>
    <xf numFmtId="0" fontId="21" fillId="0" borderId="594" applyNumberFormat="0" applyFill="0" applyAlignment="0" applyProtection="0"/>
    <xf numFmtId="0" fontId="16" fillId="7" borderId="467"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16" fillId="7" borderId="467" applyNumberForma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39" fontId="32" fillId="0" borderId="466" applyFill="0">
      <alignment horizontal="left"/>
    </xf>
    <xf numFmtId="0" fontId="21" fillId="0" borderId="573" applyNumberFormat="0" applyFill="0" applyAlignment="0" applyProtection="0"/>
    <xf numFmtId="0" fontId="16" fillId="7" borderId="570" applyNumberFormat="0" applyAlignment="0" applyProtection="0"/>
    <xf numFmtId="0" fontId="21" fillId="0" borderId="621" applyNumberFormat="0" applyFill="0" applyAlignment="0" applyProtection="0"/>
    <xf numFmtId="0" fontId="16" fillId="7" borderId="611" applyNumberFormat="0" applyAlignment="0" applyProtection="0"/>
    <xf numFmtId="0" fontId="21" fillId="0" borderId="614" applyNumberFormat="0" applyFill="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16" fillId="7" borderId="618" applyNumberFormat="0" applyAlignment="0" applyProtection="0"/>
    <xf numFmtId="39" fontId="32" fillId="0" borderId="603" applyFill="0">
      <alignment horizontal="left"/>
    </xf>
    <xf numFmtId="0" fontId="16" fillId="7" borderId="604" applyNumberFormat="0" applyAlignment="0" applyProtection="0"/>
    <xf numFmtId="0" fontId="4" fillId="23" borderId="605" applyNumberFormat="0" applyFont="0" applyAlignment="0" applyProtection="0"/>
    <xf numFmtId="0" fontId="16" fillId="7" borderId="618" applyNumberFormat="0" applyAlignment="0" applyProtection="0"/>
    <xf numFmtId="0" fontId="4" fillId="23" borderId="585" applyNumberFormat="0" applyFont="0" applyAlignment="0" applyProtection="0"/>
    <xf numFmtId="10" fontId="32" fillId="55" borderId="588" applyNumberFormat="0" applyBorder="0" applyAlignment="0" applyProtection="0"/>
    <xf numFmtId="10" fontId="32" fillId="55" borderId="588" applyNumberFormat="0" applyBorder="0" applyAlignment="0" applyProtection="0"/>
    <xf numFmtId="10" fontId="32" fillId="55" borderId="588" applyNumberFormat="0" applyBorder="0" applyAlignment="0" applyProtection="0"/>
    <xf numFmtId="0" fontId="8" fillId="20" borderId="591" applyNumberFormat="0" applyAlignment="0" applyProtection="0"/>
    <xf numFmtId="10" fontId="32" fillId="55" borderId="630" applyNumberFormat="0" applyBorder="0" applyAlignment="0" applyProtection="0"/>
    <xf numFmtId="0" fontId="4" fillId="23" borderId="619" applyNumberFormat="0" applyFont="0" applyAlignment="0" applyProtection="0"/>
    <xf numFmtId="0" fontId="19" fillId="20" borderId="641" applyNumberFormat="0" applyAlignment="0" applyProtection="0"/>
    <xf numFmtId="0" fontId="21" fillId="0" borderId="580" applyNumberFormat="0" applyFill="0" applyAlignment="0" applyProtection="0"/>
    <xf numFmtId="0" fontId="21" fillId="0" borderId="580" applyNumberFormat="0" applyFill="0" applyAlignment="0" applyProtection="0"/>
    <xf numFmtId="0" fontId="21" fillId="0" borderId="573" applyNumberFormat="0" applyFill="0" applyAlignment="0" applyProtection="0"/>
    <xf numFmtId="0" fontId="21" fillId="0" borderId="573" applyNumberFormat="0" applyFill="0" applyAlignment="0" applyProtection="0"/>
    <xf numFmtId="0" fontId="8" fillId="20" borderId="570" applyNumberFormat="0" applyAlignment="0" applyProtection="0"/>
    <xf numFmtId="0" fontId="8" fillId="20" borderId="570" applyNumberFormat="0" applyAlignment="0" applyProtection="0"/>
    <xf numFmtId="0" fontId="4" fillId="23" borderId="468" applyNumberFormat="0" applyFont="0" applyAlignment="0" applyProtection="0"/>
    <xf numFmtId="0" fontId="21" fillId="0" borderId="573" applyNumberFormat="0" applyFill="0" applyAlignment="0" applyProtection="0"/>
    <xf numFmtId="0" fontId="16" fillId="7" borderId="570" applyNumberFormat="0" applyAlignment="0" applyProtection="0"/>
    <xf numFmtId="0" fontId="4" fillId="23" borderId="571" applyNumberFormat="0" applyFont="0" applyAlignment="0" applyProtection="0"/>
    <xf numFmtId="0" fontId="8" fillId="20" borderId="570" applyNumberFormat="0" applyAlignment="0" applyProtection="0"/>
    <xf numFmtId="0" fontId="4" fillId="23" borderId="571" applyNumberFormat="0" applyFont="0" applyAlignment="0" applyProtection="0"/>
    <xf numFmtId="0" fontId="16" fillId="7" borderId="570" applyNumberFormat="0" applyAlignment="0" applyProtection="0"/>
    <xf numFmtId="0" fontId="16" fillId="7" borderId="577" applyNumberFormat="0" applyAlignment="0" applyProtection="0"/>
    <xf numFmtId="0" fontId="8" fillId="20" borderId="577" applyNumberFormat="0" applyAlignment="0" applyProtection="0"/>
    <xf numFmtId="0" fontId="19" fillId="20" borderId="579" applyNumberFormat="0" applyAlignment="0" applyProtection="0"/>
    <xf numFmtId="0" fontId="19" fillId="20" borderId="579" applyNumberFormat="0" applyAlignment="0" applyProtection="0"/>
    <xf numFmtId="0" fontId="2" fillId="0" borderId="581">
      <alignment horizontal="center" vertical="center"/>
    </xf>
    <xf numFmtId="0" fontId="4" fillId="23" borderId="578" applyNumberFormat="0" applyFont="0" applyAlignment="0" applyProtection="0"/>
    <xf numFmtId="0" fontId="16" fillId="7" borderId="577" applyNumberFormat="0" applyAlignment="0" applyProtection="0"/>
    <xf numFmtId="39" fontId="32" fillId="0" borderId="576" applyFill="0">
      <alignment horizontal="left"/>
    </xf>
    <xf numFmtId="0" fontId="8" fillId="20" borderId="625" applyNumberFormat="0" applyAlignment="0" applyProtection="0"/>
    <xf numFmtId="0" fontId="4" fillId="23" borderId="619" applyNumberFormat="0" applyFont="0" applyAlignment="0" applyProtection="0"/>
    <xf numFmtId="0" fontId="16" fillId="7" borderId="618" applyNumberFormat="0" applyAlignment="0" applyProtection="0"/>
    <xf numFmtId="0" fontId="16" fillId="7" borderId="618" applyNumberFormat="0" applyAlignment="0" applyProtection="0"/>
    <xf numFmtId="0" fontId="4" fillId="23" borderId="619" applyNumberFormat="0" applyFont="0" applyAlignment="0" applyProtection="0"/>
    <xf numFmtId="0" fontId="19" fillId="20" borderId="620" applyNumberFormat="0" applyAlignment="0" applyProtection="0"/>
    <xf numFmtId="0" fontId="4" fillId="23" borderId="564" applyNumberFormat="0" applyFont="0" applyAlignment="0" applyProtection="0"/>
    <xf numFmtId="0" fontId="16" fillId="7" borderId="563" applyNumberFormat="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8" fillId="20" borderId="563" applyNumberFormat="0" applyAlignment="0" applyProtection="0"/>
    <xf numFmtId="10" fontId="32" fillId="55" borderId="568" applyNumberFormat="0" applyBorder="0" applyAlignment="0" applyProtection="0"/>
    <xf numFmtId="0" fontId="21" fillId="0" borderId="566" applyNumberFormat="0" applyFill="0" applyAlignment="0" applyProtection="0"/>
    <xf numFmtId="39" fontId="32" fillId="0" borderId="562" applyFill="0">
      <alignment horizontal="left"/>
    </xf>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4" fillId="23" borderId="564" applyNumberFormat="0" applyFont="0" applyAlignment="0" applyProtection="0"/>
    <xf numFmtId="0" fontId="21" fillId="0" borderId="566" applyNumberFormat="0" applyFill="0" applyAlignment="0" applyProtection="0"/>
    <xf numFmtId="0" fontId="8" fillId="20" borderId="563" applyNumberFormat="0" applyAlignment="0" applyProtection="0"/>
    <xf numFmtId="0" fontId="16" fillId="7" borderId="563"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2" fillId="0" borderId="567">
      <alignment horizontal="center" vertical="center"/>
    </xf>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610" applyFill="0">
      <alignment horizontal="left"/>
    </xf>
    <xf numFmtId="0" fontId="21" fillId="0" borderId="614" applyNumberFormat="0" applyFill="0" applyAlignment="0" applyProtection="0"/>
    <xf numFmtId="0" fontId="19" fillId="20" borderId="613" applyNumberFormat="0" applyAlignment="0" applyProtection="0"/>
    <xf numFmtId="0" fontId="4" fillId="23" borderId="612" applyNumberFormat="0" applyFont="0" applyAlignment="0" applyProtection="0"/>
    <xf numFmtId="0" fontId="8" fillId="20" borderId="611"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0" fontId="2" fillId="0" borderId="615">
      <alignment horizontal="center" vertical="center"/>
    </xf>
    <xf numFmtId="0" fontId="2" fillId="0" borderId="615">
      <alignment horizontal="center" vertical="center"/>
    </xf>
    <xf numFmtId="0" fontId="21" fillId="0" borderId="614" applyNumberFormat="0" applyFill="0" applyAlignment="0" applyProtection="0"/>
    <xf numFmtId="0" fontId="4" fillId="23" borderId="612"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19" fillId="20" borderId="613" applyNumberFormat="0" applyAlignment="0" applyProtection="0"/>
    <xf numFmtId="0" fontId="16" fillId="7" borderId="611" applyNumberFormat="0" applyAlignment="0" applyProtection="0"/>
    <xf numFmtId="0" fontId="16" fillId="7" borderId="611" applyNumberFormat="0" applyAlignment="0" applyProtection="0"/>
    <xf numFmtId="0" fontId="8" fillId="20" borderId="611" applyNumberFormat="0" applyAlignment="0" applyProtection="0"/>
    <xf numFmtId="10" fontId="32" fillId="55" borderId="616" applyNumberFormat="0" applyBorder="0" applyAlignment="0" applyProtection="0"/>
    <xf numFmtId="10" fontId="32" fillId="55" borderId="616" applyNumberFormat="0" applyBorder="0" applyAlignment="0" applyProtection="0"/>
    <xf numFmtId="0" fontId="16" fillId="7" borderId="611"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21" fillId="0" borderId="614" applyNumberFormat="0" applyFill="0" applyAlignment="0" applyProtection="0"/>
    <xf numFmtId="39" fontId="32" fillId="0" borderId="610" applyFill="0">
      <alignment horizontal="left"/>
    </xf>
    <xf numFmtId="10" fontId="32" fillId="55" borderId="616" applyNumberFormat="0" applyBorder="0" applyAlignment="0" applyProtection="0"/>
    <xf numFmtId="0" fontId="8" fillId="20" borderId="611" applyNumberFormat="0" applyAlignment="0" applyProtection="0"/>
    <xf numFmtId="0" fontId="4" fillId="23" borderId="612" applyNumberFormat="0" applyFont="0" applyAlignment="0" applyProtection="0"/>
    <xf numFmtId="0" fontId="8" fillId="20" borderId="611" applyNumberFormat="0" applyAlignment="0" applyProtection="0"/>
    <xf numFmtId="0" fontId="8" fillId="20" borderId="611" applyNumberFormat="0" applyAlignment="0" applyProtection="0"/>
    <xf numFmtId="0" fontId="16" fillId="7" borderId="611" applyNumberFormat="0" applyAlignment="0" applyProtection="0"/>
    <xf numFmtId="0" fontId="16" fillId="7" borderId="611" applyNumberFormat="0" applyAlignment="0" applyProtection="0"/>
    <xf numFmtId="0" fontId="2" fillId="0" borderId="615">
      <alignment horizontal="center" vertical="center"/>
    </xf>
    <xf numFmtId="0" fontId="2" fillId="0" borderId="629">
      <alignment horizontal="center" vertical="center"/>
    </xf>
    <xf numFmtId="0" fontId="19" fillId="20" borderId="627" applyNumberFormat="0" applyAlignment="0" applyProtection="0"/>
    <xf numFmtId="39" fontId="32" fillId="0" borderId="624" applyFill="0">
      <alignment horizontal="left"/>
    </xf>
    <xf numFmtId="0" fontId="8" fillId="20" borderId="618"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8" fillId="20" borderId="618" applyNumberFormat="0" applyAlignment="0" applyProtection="0"/>
    <xf numFmtId="0" fontId="4" fillId="23" borderId="516" applyNumberFormat="0" applyFont="0" applyAlignment="0" applyProtection="0"/>
    <xf numFmtId="0" fontId="21" fillId="0" borderId="621" applyNumberFormat="0" applyFill="0" applyAlignment="0" applyProtection="0"/>
    <xf numFmtId="0" fontId="16" fillId="7"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9" applyNumberFormat="0" applyAlignment="0" applyProtection="0"/>
    <xf numFmtId="0" fontId="21" fillId="0" borderId="642" applyNumberFormat="0" applyFill="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6" fillId="7" borderId="652"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0" fontId="19" fillId="20" borderId="654" applyNumberFormat="0" applyAlignment="0" applyProtection="0"/>
    <xf numFmtId="0" fontId="2" fillId="0" borderId="656">
      <alignment horizontal="center" vertical="center"/>
    </xf>
    <xf numFmtId="0" fontId="19" fillId="20" borderId="627" applyNumberFormat="0" applyAlignment="0" applyProtection="0"/>
    <xf numFmtId="0" fontId="21" fillId="0" borderId="621" applyNumberFormat="0" applyFill="0" applyAlignment="0" applyProtection="0"/>
    <xf numFmtId="0" fontId="8" fillId="20" borderId="625" applyNumberFormat="0" applyAlignment="0" applyProtection="0"/>
    <xf numFmtId="0" fontId="19" fillId="20" borderId="613" applyNumberFormat="0" applyAlignment="0" applyProtection="0"/>
    <xf numFmtId="0" fontId="16" fillId="7" borderId="618" applyNumberFormat="0" applyAlignment="0" applyProtection="0"/>
    <xf numFmtId="0" fontId="21" fillId="0" borderId="655"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16" fillId="7" borderId="515" applyNumberFormat="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 fillId="0" borderId="519">
      <alignment horizontal="center" vertical="center"/>
    </xf>
    <xf numFmtId="0" fontId="8" fillId="20" borderId="515" applyNumberFormat="0" applyAlignment="0" applyProtection="0"/>
    <xf numFmtId="0" fontId="8" fillId="20" borderId="515" applyNumberFormat="0" applyAlignment="0" applyProtection="0"/>
    <xf numFmtId="0" fontId="2" fillId="0" borderId="519">
      <alignment horizontal="center" vertical="center"/>
    </xf>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6" fillId="7" borderId="515" applyNumberFormat="0" applyAlignment="0" applyProtection="0"/>
    <xf numFmtId="0" fontId="16" fillId="7" borderId="515" applyNumberFormat="0" applyAlignment="0" applyProtection="0"/>
    <xf numFmtId="10" fontId="32" fillId="55" borderId="520" applyNumberFormat="0" applyBorder="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2" fillId="0" borderId="519">
      <alignment horizontal="center" vertical="center"/>
    </xf>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8" fillId="20"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616" applyNumberFormat="0" applyBorder="0" applyAlignment="0" applyProtection="0"/>
    <xf numFmtId="0" fontId="8" fillId="20" borderId="618"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4" fillId="23" borderId="571" applyNumberFormat="0" applyFont="0" applyAlignment="0" applyProtection="0"/>
    <xf numFmtId="0" fontId="8" fillId="20" borderId="577" applyNumberFormat="0" applyAlignment="0" applyProtection="0"/>
    <xf numFmtId="0" fontId="16" fillId="7" borderId="604" applyNumberFormat="0" applyAlignment="0" applyProtection="0"/>
    <xf numFmtId="0" fontId="4" fillId="23" borderId="585" applyNumberFormat="0" applyFont="0" applyAlignment="0" applyProtection="0"/>
    <xf numFmtId="10" fontId="32" fillId="55" borderId="588" applyNumberFormat="0" applyBorder="0" applyAlignment="0" applyProtection="0"/>
    <xf numFmtId="39" fontId="32" fillId="0" borderId="590" applyFill="0">
      <alignment horizontal="left"/>
    </xf>
    <xf numFmtId="0" fontId="8" fillId="20" borderId="591"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8" fillId="20" borderId="625" applyNumberFormat="0" applyAlignment="0" applyProtection="0"/>
    <xf numFmtId="0" fontId="4" fillId="23" borderId="585" applyNumberFormat="0" applyFont="0" applyAlignment="0" applyProtection="0"/>
    <xf numFmtId="0" fontId="21" fillId="0" borderId="580" applyNumberFormat="0" applyFill="0" applyAlignment="0" applyProtection="0"/>
    <xf numFmtId="0" fontId="16" fillId="7" borderId="584"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578" applyNumberFormat="0" applyFont="0" applyAlignment="0" applyProtection="0"/>
    <xf numFmtId="10" fontId="32" fillId="55" borderId="568" applyNumberFormat="0" applyBorder="0" applyAlignment="0" applyProtection="0"/>
    <xf numFmtId="0" fontId="8" fillId="20" borderId="577" applyNumberFormat="0" applyAlignment="0" applyProtection="0"/>
    <xf numFmtId="10" fontId="32" fillId="55" borderId="616" applyNumberFormat="0" applyBorder="0" applyAlignment="0" applyProtection="0"/>
    <xf numFmtId="0" fontId="16" fillId="7" borderId="632" applyNumberFormat="0" applyAlignment="0" applyProtection="0"/>
    <xf numFmtId="0" fontId="19" fillId="20" borderId="613" applyNumberFormat="0" applyAlignment="0" applyProtection="0"/>
    <xf numFmtId="0" fontId="4" fillId="23" borderId="612" applyNumberFormat="0" applyFont="0" applyAlignment="0" applyProtection="0"/>
    <xf numFmtId="0" fontId="4" fillId="23" borderId="530" applyNumberFormat="0" applyFont="0" applyAlignment="0" applyProtection="0"/>
    <xf numFmtId="0" fontId="21" fillId="0" borderId="532" applyNumberFormat="0" applyFill="0" applyAlignment="0" applyProtection="0"/>
    <xf numFmtId="0" fontId="19" fillId="20" borderId="531" applyNumberFormat="0" applyAlignment="0" applyProtection="0"/>
    <xf numFmtId="10" fontId="32" fillId="55" borderId="520" applyNumberFormat="0" applyBorder="0" applyAlignment="0" applyProtection="0"/>
    <xf numFmtId="0" fontId="4" fillId="23" borderId="530"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1" fillId="0" borderId="525" applyNumberFormat="0" applyFill="0" applyAlignment="0" applyProtection="0"/>
    <xf numFmtId="0" fontId="16" fillId="7"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16" fillId="7"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4" fillId="23" borderId="530" applyNumberFormat="0" applyFont="0" applyAlignment="0" applyProtection="0"/>
    <xf numFmtId="0" fontId="19" fillId="20" borderId="531" applyNumberFormat="0" applyAlignment="0" applyProtection="0"/>
    <xf numFmtId="0" fontId="21" fillId="0" borderId="532" applyNumberFormat="0" applyFill="0" applyAlignment="0" applyProtection="0"/>
    <xf numFmtId="0" fontId="16" fillId="7" borderId="529" applyNumberFormat="0" applyAlignment="0" applyProtection="0"/>
    <xf numFmtId="0" fontId="8" fillId="20" borderId="529" applyNumberFormat="0" applyAlignment="0" applyProtection="0"/>
    <xf numFmtId="0" fontId="4" fillId="23" borderId="530" applyNumberFormat="0" applyFont="0" applyAlignment="0" applyProtection="0"/>
    <xf numFmtId="0" fontId="21" fillId="0" borderId="532" applyNumberFormat="0" applyFill="0" applyAlignment="0" applyProtection="0"/>
    <xf numFmtId="0" fontId="8" fillId="20" borderId="529" applyNumberFormat="0" applyAlignment="0" applyProtection="0"/>
    <xf numFmtId="0" fontId="4" fillId="23" borderId="530" applyNumberFormat="0" applyFont="0" applyAlignment="0" applyProtection="0"/>
    <xf numFmtId="0" fontId="4" fillId="23" borderId="530" applyNumberFormat="0" applyFont="0" applyAlignment="0" applyProtection="0"/>
    <xf numFmtId="39" fontId="32" fillId="0" borderId="528" applyFill="0">
      <alignment horizontal="left"/>
    </xf>
    <xf numFmtId="39" fontId="32" fillId="0" borderId="535" applyFill="0">
      <alignment horizontal="left"/>
    </xf>
    <xf numFmtId="0" fontId="4" fillId="23" borderId="585" applyNumberFormat="0" applyFont="0" applyAlignment="0" applyProtection="0"/>
    <xf numFmtId="0" fontId="4" fillId="23" borderId="427" applyNumberFormat="0" applyFont="0" applyAlignment="0" applyProtection="0"/>
    <xf numFmtId="0" fontId="21" fillId="0" borderId="621" applyNumberFormat="0" applyFill="0" applyAlignment="0" applyProtection="0"/>
    <xf numFmtId="0" fontId="21" fillId="0" borderId="628"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8" fillId="20" borderId="570" applyNumberFormat="0" applyAlignment="0" applyProtection="0"/>
    <xf numFmtId="0" fontId="21" fillId="0" borderId="580" applyNumberFormat="0" applyFill="0" applyAlignment="0" applyProtection="0"/>
    <xf numFmtId="0" fontId="19" fillId="20" borderId="579"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0" fontId="4" fillId="23" borderId="633" applyNumberFormat="0" applyFont="0" applyAlignment="0" applyProtection="0"/>
    <xf numFmtId="0" fontId="8" fillId="20" borderId="543" applyNumberFormat="0" applyAlignment="0" applyProtection="0"/>
    <xf numFmtId="0" fontId="16" fillId="7" borderId="54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0" fontId="16" fillId="7" borderId="611"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39" fontId="32" fillId="0" borderId="542" applyFill="0">
      <alignment horizontal="left"/>
    </xf>
    <xf numFmtId="0" fontId="4" fillId="23" borderId="537" applyNumberFormat="0" applyFont="0" applyAlignment="0" applyProtection="0"/>
    <xf numFmtId="0" fontId="8" fillId="20" borderId="536" applyNumberFormat="0" applyAlignment="0" applyProtection="0"/>
    <xf numFmtId="0" fontId="16" fillId="7" borderId="536" applyNumberFormat="0" applyAlignment="0" applyProtection="0"/>
    <xf numFmtId="10" fontId="32" fillId="55" borderId="540" applyNumberFormat="0" applyBorder="0" applyAlignment="0" applyProtection="0"/>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4" fillId="23" borderId="537" applyNumberFormat="0" applyFont="0" applyAlignment="0" applyProtection="0"/>
    <xf numFmtId="0" fontId="4" fillId="23" borderId="537" applyNumberFormat="0" applyFont="0" applyAlignment="0" applyProtection="0"/>
    <xf numFmtId="0" fontId="16" fillId="7" borderId="618" applyNumberFormat="0" applyAlignment="0" applyProtection="0"/>
    <xf numFmtId="0" fontId="16" fillId="7" borderId="556" applyNumberFormat="0" applyAlignment="0" applyProtection="0"/>
    <xf numFmtId="0" fontId="21" fillId="0" borderId="559" applyNumberFormat="0" applyFill="0" applyAlignment="0" applyProtection="0"/>
    <xf numFmtId="0" fontId="4" fillId="23" borderId="557" applyNumberFormat="0" applyFont="0" applyAlignment="0" applyProtection="0"/>
    <xf numFmtId="0" fontId="21" fillId="0" borderId="559" applyNumberFormat="0" applyFill="0" applyAlignment="0" applyProtection="0"/>
    <xf numFmtId="0" fontId="4" fillId="23" borderId="550" applyNumberFormat="0" applyFont="0" applyAlignment="0" applyProtection="0"/>
    <xf numFmtId="0" fontId="21" fillId="0" borderId="559" applyNumberFormat="0" applyFill="0" applyAlignment="0" applyProtection="0"/>
    <xf numFmtId="0" fontId="8" fillId="20" borderId="556" applyNumberFormat="0" applyAlignment="0" applyProtection="0"/>
    <xf numFmtId="39" fontId="32" fillId="0" borderId="617" applyFill="0">
      <alignment horizontal="left"/>
    </xf>
    <xf numFmtId="0" fontId="21" fillId="0" borderId="559"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570" applyNumberFormat="0" applyAlignment="0" applyProtection="0"/>
    <xf numFmtId="0" fontId="21" fillId="0" borderId="628" applyNumberFormat="0" applyFill="0" applyAlignment="0" applyProtection="0"/>
    <xf numFmtId="0" fontId="4" fillId="23" borderId="571" applyNumberFormat="0" applyFont="0" applyAlignment="0" applyProtection="0"/>
    <xf numFmtId="0" fontId="21" fillId="0" borderId="614" applyNumberFormat="0" applyFill="0" applyAlignment="0" applyProtection="0"/>
    <xf numFmtId="0" fontId="16" fillId="7" borderId="625" applyNumberFormat="0" applyAlignment="0" applyProtection="0"/>
    <xf numFmtId="0" fontId="4" fillId="23" borderId="530" applyNumberFormat="0" applyFont="0" applyAlignment="0" applyProtection="0"/>
    <xf numFmtId="0" fontId="21" fillId="0" borderId="525" applyNumberFormat="0" applyFill="0" applyAlignment="0" applyProtection="0"/>
    <xf numFmtId="0" fontId="16" fillId="7" borderId="570"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16" fillId="7" borderId="570" applyNumberFormat="0" applyAlignment="0" applyProtection="0"/>
    <xf numFmtId="0" fontId="19" fillId="20" borderId="620" applyNumberFormat="0" applyAlignment="0" applyProtection="0"/>
    <xf numFmtId="0" fontId="16" fillId="7" borderId="618" applyNumberFormat="0" applyAlignment="0" applyProtection="0"/>
    <xf numFmtId="0" fontId="16" fillId="7" borderId="529" applyNumberFormat="0" applyAlignment="0" applyProtection="0"/>
    <xf numFmtId="0" fontId="16" fillId="7" borderId="515" applyNumberFormat="0" applyAlignment="0" applyProtection="0"/>
    <xf numFmtId="0" fontId="21" fillId="0" borderId="518" applyNumberFormat="0" applyFill="0" applyAlignment="0" applyProtection="0"/>
    <xf numFmtId="0" fontId="4" fillId="23" borderId="516" applyNumberFormat="0" applyFont="0" applyAlignment="0" applyProtection="0"/>
    <xf numFmtId="0" fontId="4" fillId="23" borderId="640" applyNumberFormat="0" applyFont="0" applyAlignment="0" applyProtection="0"/>
    <xf numFmtId="0" fontId="4" fillId="23" borderId="516" applyNumberFormat="0" applyFont="0" applyAlignment="0" applyProtection="0"/>
    <xf numFmtId="0" fontId="16" fillId="7" borderId="522" applyNumberFormat="0" applyAlignment="0" applyProtection="0"/>
    <xf numFmtId="0" fontId="21" fillId="0" borderId="621" applyNumberFormat="0" applyFill="0" applyAlignment="0" applyProtection="0"/>
    <xf numFmtId="39" fontId="32" fillId="0" borderId="521" applyFill="0">
      <alignment horizontal="left"/>
    </xf>
    <xf numFmtId="0" fontId="19" fillId="20" borderId="558" applyNumberFormat="0" applyAlignment="0" applyProtection="0"/>
    <xf numFmtId="0" fontId="2" fillId="0" borderId="615">
      <alignment horizontal="center" vertical="center"/>
    </xf>
    <xf numFmtId="0" fontId="8" fillId="20" borderId="611" applyNumberFormat="0" applyAlignment="0" applyProtection="0"/>
    <xf numFmtId="10" fontId="32" fillId="55" borderId="588" applyNumberFormat="0" applyBorder="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4" fillId="23" borderId="626" applyNumberFormat="0" applyFont="0" applyAlignment="0" applyProtection="0"/>
    <xf numFmtId="39" fontId="32" fillId="0" borderId="624" applyFill="0">
      <alignment horizontal="left"/>
    </xf>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25" applyNumberFormat="0" applyAlignment="0" applyProtection="0"/>
    <xf numFmtId="0" fontId="19" fillId="20" borderId="627" applyNumberFormat="0" applyAlignment="0" applyProtection="0"/>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10" fontId="32" fillId="55" borderId="636" applyNumberFormat="0" applyBorder="0" applyAlignment="0" applyProtection="0"/>
    <xf numFmtId="0" fontId="16" fillId="7"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21" fillId="0" borderId="532" applyNumberFormat="0" applyFill="0" applyAlignment="0" applyProtection="0"/>
    <xf numFmtId="0" fontId="21" fillId="0" borderId="525" applyNumberFormat="0" applyFill="0" applyAlignment="0" applyProtection="0"/>
    <xf numFmtId="0" fontId="8" fillId="20" borderId="522" applyNumberFormat="0" applyAlignment="0" applyProtection="0"/>
    <xf numFmtId="0" fontId="16" fillId="7" borderId="522" applyNumberFormat="0" applyAlignment="0" applyProtection="0"/>
    <xf numFmtId="10" fontId="32" fillId="55" borderId="527" applyNumberFormat="0" applyBorder="0" applyAlignment="0" applyProtection="0"/>
    <xf numFmtId="0" fontId="4" fillId="23" borderId="523" applyNumberFormat="0" applyFont="0" applyAlignment="0" applyProtection="0"/>
    <xf numFmtId="10" fontId="32" fillId="55" borderId="520" applyNumberFormat="0" applyBorder="0" applyAlignment="0" applyProtection="0"/>
    <xf numFmtId="0" fontId="19" fillId="20" borderId="524" applyNumberFormat="0" applyAlignment="0" applyProtection="0"/>
    <xf numFmtId="0" fontId="8" fillId="20" borderId="522" applyNumberFormat="0" applyAlignment="0" applyProtection="0"/>
    <xf numFmtId="10" fontId="32" fillId="55" borderId="520" applyNumberFormat="0" applyBorder="0" applyAlignment="0" applyProtection="0"/>
    <xf numFmtId="39" fontId="32" fillId="0" borderId="521" applyFill="0">
      <alignment horizontal="left"/>
    </xf>
    <xf numFmtId="0" fontId="19" fillId="20" borderId="517" applyNumberFormat="0" applyAlignment="0" applyProtection="0"/>
    <xf numFmtId="0" fontId="4" fillId="23" borderId="571" applyNumberFormat="0" applyFont="0" applyAlignment="0" applyProtection="0"/>
    <xf numFmtId="10" fontId="32" fillId="55" borderId="540" applyNumberFormat="0" applyBorder="0" applyAlignment="0" applyProtection="0"/>
    <xf numFmtId="0" fontId="4" fillId="23" borderId="468" applyNumberFormat="0" applyFont="0" applyAlignment="0" applyProtection="0"/>
    <xf numFmtId="0" fontId="19" fillId="20" borderId="524" applyNumberFormat="0" applyAlignment="0" applyProtection="0"/>
    <xf numFmtId="0" fontId="19" fillId="20" borderId="531" applyNumberFormat="0" applyAlignment="0" applyProtection="0"/>
    <xf numFmtId="0" fontId="4" fillId="23" borderId="530" applyNumberFormat="0" applyFont="0" applyAlignment="0" applyProtection="0"/>
    <xf numFmtId="0" fontId="19" fillId="20" borderId="524" applyNumberFormat="0" applyAlignment="0" applyProtection="0"/>
    <xf numFmtId="0" fontId="2" fillId="0" borderId="519">
      <alignment horizontal="center" vertical="center"/>
    </xf>
    <xf numFmtId="0" fontId="16" fillId="7" borderId="570" applyNumberFormat="0" applyAlignment="0" applyProtection="0"/>
    <xf numFmtId="0" fontId="4" fillId="23" borderId="523" applyNumberFormat="0" applyFont="0" applyAlignment="0" applyProtection="0"/>
    <xf numFmtId="0" fontId="8" fillId="20" borderId="570" applyNumberFormat="0" applyAlignment="0" applyProtection="0"/>
    <xf numFmtId="0" fontId="4" fillId="23" borderId="578" applyNumberFormat="0" applyFont="0" applyAlignment="0" applyProtection="0"/>
    <xf numFmtId="0" fontId="16" fillId="7" borderId="467" applyNumberFormat="0" applyAlignment="0" applyProtection="0"/>
    <xf numFmtId="0" fontId="21" fillId="0" borderId="614" applyNumberFormat="0" applyFill="0" applyAlignment="0" applyProtection="0"/>
    <xf numFmtId="0" fontId="19" fillId="20" borderId="46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615">
      <alignment horizontal="center" vertical="center"/>
    </xf>
    <xf numFmtId="39" fontId="32" fillId="0" borderId="590" applyFill="0">
      <alignment horizontal="left"/>
    </xf>
    <xf numFmtId="0" fontId="16" fillId="7" borderId="543" applyNumberFormat="0" applyAlignment="0" applyProtection="0"/>
    <xf numFmtId="10" fontId="32" fillId="55" borderId="630" applyNumberFormat="0" applyBorder="0" applyAlignment="0" applyProtection="0"/>
    <xf numFmtId="0" fontId="4" fillId="23" borderId="523" applyNumberFormat="0" applyFont="0" applyAlignment="0" applyProtection="0"/>
    <xf numFmtId="39" fontId="32" fillId="0" borderId="521" applyFill="0">
      <alignment horizontal="left"/>
    </xf>
    <xf numFmtId="0" fontId="16" fillId="7" borderId="474" applyNumberFormat="0" applyAlignment="0" applyProtection="0"/>
    <xf numFmtId="0" fontId="8" fillId="20" borderId="474" applyNumberFormat="0" applyAlignment="0" applyProtection="0"/>
    <xf numFmtId="0" fontId="2" fillId="0" borderId="581">
      <alignment horizontal="center" vertical="center"/>
    </xf>
    <xf numFmtId="0" fontId="8" fillId="20" borderId="611" applyNumberFormat="0" applyAlignment="0" applyProtection="0"/>
    <xf numFmtId="0" fontId="21" fillId="0" borderId="607" applyNumberFormat="0" applyFill="0" applyAlignment="0" applyProtection="0"/>
    <xf numFmtId="0" fontId="4" fillId="23" borderId="585" applyNumberFormat="0" applyFont="0" applyAlignment="0" applyProtection="0"/>
    <xf numFmtId="0" fontId="19" fillId="20" borderId="627" applyNumberFormat="0" applyAlignment="0" applyProtection="0"/>
    <xf numFmtId="0" fontId="19" fillId="20" borderId="620" applyNumberFormat="0" applyAlignment="0" applyProtection="0"/>
    <xf numFmtId="0" fontId="21" fillId="0" borderId="628" applyNumberFormat="0" applyFill="0" applyAlignment="0" applyProtection="0"/>
    <xf numFmtId="0" fontId="4" fillId="23" borderId="578" applyNumberFormat="0" applyFont="0" applyAlignment="0" applyProtection="0"/>
    <xf numFmtId="0" fontId="16" fillId="7" borderId="577" applyNumberFormat="0" applyAlignment="0" applyProtection="0"/>
    <xf numFmtId="10" fontId="32" fillId="55" borderId="575" applyNumberFormat="0" applyBorder="0" applyAlignment="0" applyProtection="0"/>
    <xf numFmtId="0" fontId="19" fillId="20" borderId="572" applyNumberFormat="0" applyAlignment="0" applyProtection="0"/>
    <xf numFmtId="0" fontId="19" fillId="20" borderId="572" applyNumberForma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0" applyNumberFormat="0" applyAlignment="0" applyProtection="0"/>
    <xf numFmtId="0" fontId="8" fillId="20" borderId="625" applyNumberFormat="0" applyAlignment="0" applyProtection="0"/>
    <xf numFmtId="0" fontId="4" fillId="23" borderId="633" applyNumberFormat="0" applyFont="0" applyAlignment="0" applyProtection="0"/>
    <xf numFmtId="39" fontId="32" fillId="0" borderId="638" applyFill="0">
      <alignment horizontal="left"/>
    </xf>
    <xf numFmtId="0" fontId="4" fillId="23" borderId="612" applyNumberFormat="0" applyFont="0" applyAlignment="0" applyProtection="0"/>
    <xf numFmtId="0" fontId="19" fillId="20" borderId="627"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19" fillId="20" borderId="524" applyNumberFormat="0" applyAlignment="0" applyProtection="0"/>
    <xf numFmtId="0" fontId="4" fillId="23" borderId="571" applyNumberFormat="0" applyFont="0" applyAlignment="0" applyProtection="0"/>
    <xf numFmtId="0" fontId="16" fillId="7" borderId="618"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10" fontId="32" fillId="55" borderId="534" applyNumberFormat="0" applyBorder="0" applyAlignment="0" applyProtection="0"/>
    <xf numFmtId="10" fontId="32" fillId="55" borderId="534" applyNumberFormat="0" applyBorder="0" applyAlignment="0" applyProtection="0"/>
    <xf numFmtId="39" fontId="32" fillId="0" borderId="521" applyFill="0">
      <alignment horizontal="left"/>
    </xf>
    <xf numFmtId="0" fontId="21" fillId="0" borderId="525" applyNumberFormat="0" applyFill="0" applyAlignment="0" applyProtection="0"/>
    <xf numFmtId="0" fontId="2" fillId="0" borderId="519">
      <alignment horizontal="center" vertical="center"/>
    </xf>
    <xf numFmtId="0" fontId="21" fillId="0" borderId="525" applyNumberFormat="0" applyFill="0" applyAlignment="0" applyProtection="0"/>
    <xf numFmtId="10" fontId="32" fillId="55" borderId="520" applyNumberFormat="0" applyBorder="0" applyAlignment="0" applyProtection="0"/>
    <xf numFmtId="10" fontId="32" fillId="55" borderId="520"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8" fillId="20" borderId="522" applyNumberFormat="0" applyAlignment="0" applyProtection="0"/>
    <xf numFmtId="0" fontId="19" fillId="20" borderId="524" applyNumberFormat="0" applyAlignment="0" applyProtection="0"/>
    <xf numFmtId="39" fontId="32" fillId="0" borderId="521" applyFill="0">
      <alignment horizontal="left"/>
    </xf>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6" fillId="7" borderId="522" applyNumberForma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2" fillId="0" borderId="533">
      <alignment horizontal="center" vertical="center"/>
    </xf>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19" fillId="20" borderId="586" applyNumberFormat="0" applyAlignment="0" applyProtection="0"/>
    <xf numFmtId="0" fontId="19" fillId="20" borderId="606" applyNumberFormat="0" applyAlignment="0" applyProtection="0"/>
    <xf numFmtId="0" fontId="16" fillId="7" borderId="625" applyNumberFormat="0" applyAlignment="0" applyProtection="0"/>
    <xf numFmtId="0" fontId="2" fillId="0" borderId="595">
      <alignment horizontal="center" vertical="center"/>
    </xf>
    <xf numFmtId="0" fontId="16" fillId="7" borderId="625" applyNumberFormat="0" applyAlignment="0" applyProtection="0"/>
    <xf numFmtId="0" fontId="21" fillId="0" borderId="621" applyNumberFormat="0" applyFill="0" applyAlignment="0" applyProtection="0"/>
    <xf numFmtId="10" fontId="32" fillId="55" borderId="636" applyNumberFormat="0" applyBorder="0" applyAlignment="0" applyProtection="0"/>
    <xf numFmtId="0" fontId="21" fillId="0" borderId="587" applyNumberFormat="0" applyFill="0" applyAlignment="0" applyProtection="0"/>
    <xf numFmtId="0" fontId="4" fillId="23" borderId="578" applyNumberFormat="0" applyFont="0" applyAlignment="0" applyProtection="0"/>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617" applyFill="0">
      <alignment horizontal="left"/>
    </xf>
    <xf numFmtId="0" fontId="19" fillId="20" borderId="627" applyNumberFormat="0" applyAlignment="0" applyProtection="0"/>
    <xf numFmtId="10" fontId="32" fillId="55" borderId="636" applyNumberFormat="0" applyBorder="0" applyAlignment="0" applyProtection="0"/>
    <xf numFmtId="0" fontId="19" fillId="20" borderId="613" applyNumberFormat="0" applyAlignment="0" applyProtection="0"/>
    <xf numFmtId="0" fontId="19" fillId="20" borderId="627" applyNumberFormat="0" applyAlignment="0" applyProtection="0"/>
    <xf numFmtId="0" fontId="4" fillId="23" borderId="544" applyNumberFormat="0" applyFont="0" applyAlignment="0" applyProtection="0"/>
    <xf numFmtId="0" fontId="4" fillId="23" borderId="626" applyNumberFormat="0" applyFont="0" applyAlignment="0" applyProtection="0"/>
    <xf numFmtId="0" fontId="8" fillId="20" borderId="536" applyNumberForma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8" fillId="20" borderId="556" applyNumberFormat="0" applyAlignment="0" applyProtection="0"/>
    <xf numFmtId="0" fontId="8" fillId="20" borderId="556" applyNumberFormat="0" applyAlignment="0" applyProtection="0"/>
    <xf numFmtId="0" fontId="4" fillId="23" borderId="557" applyNumberFormat="0" applyFont="0" applyAlignment="0" applyProtection="0"/>
    <xf numFmtId="39" fontId="32" fillId="0" borderId="521" applyFill="0">
      <alignment horizontal="left"/>
    </xf>
    <xf numFmtId="0" fontId="4" fillId="23" borderId="571" applyNumberFormat="0" applyFont="0" applyAlignment="0" applyProtection="0"/>
    <xf numFmtId="0" fontId="16" fillId="7" borderId="591" applyNumberFormat="0" applyAlignment="0" applyProtection="0"/>
    <xf numFmtId="0" fontId="16" fillId="7" borderId="570" applyNumberFormat="0" applyAlignment="0" applyProtection="0"/>
    <xf numFmtId="0" fontId="21" fillId="0" borderId="621" applyNumberFormat="0" applyFill="0" applyAlignment="0" applyProtection="0"/>
    <xf numFmtId="0" fontId="19" fillId="20" borderId="565" applyNumberFormat="0" applyAlignment="0" applyProtection="0"/>
    <xf numFmtId="0" fontId="16" fillId="7" borderId="570" applyNumberFormat="0" applyAlignment="0" applyProtection="0"/>
    <xf numFmtId="0" fontId="2" fillId="0" borderId="471">
      <alignment horizontal="center" vertical="center"/>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16" fillId="7" borderId="467" applyNumberForma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16" fillId="7" borderId="467" applyNumberFormat="0" applyAlignment="0" applyProtection="0"/>
    <xf numFmtId="0" fontId="2" fillId="0" borderId="471">
      <alignment horizontal="center" vertical="center"/>
    </xf>
    <xf numFmtId="0" fontId="21" fillId="0" borderId="470" applyNumberFormat="0" applyFill="0" applyAlignment="0" applyProtection="0"/>
    <xf numFmtId="39" fontId="32" fillId="0" borderId="466" applyFill="0">
      <alignment horizontal="left"/>
    </xf>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4" fillId="23" borderId="612"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610" applyFill="0">
      <alignment horizontal="left"/>
    </xf>
    <xf numFmtId="39" fontId="32" fillId="0" borderId="638" applyFill="0">
      <alignment horizontal="left"/>
    </xf>
    <xf numFmtId="0" fontId="21" fillId="0" borderId="628" applyNumberFormat="0" applyFill="0" applyAlignment="0" applyProtection="0"/>
    <xf numFmtId="0" fontId="21" fillId="0" borderId="607" applyNumberFormat="0" applyFill="0" applyAlignment="0" applyProtection="0"/>
    <xf numFmtId="0" fontId="8" fillId="20" borderId="625" applyNumberFormat="0" applyAlignment="0" applyProtection="0"/>
    <xf numFmtId="0" fontId="19" fillId="20" borderId="565" applyNumberFormat="0" applyAlignment="0" applyProtection="0"/>
    <xf numFmtId="0" fontId="19" fillId="20" borderId="565" applyNumberFormat="0" applyAlignment="0" applyProtection="0"/>
    <xf numFmtId="0" fontId="8" fillId="20" borderId="577" applyNumberFormat="0" applyAlignment="0" applyProtection="0"/>
    <xf numFmtId="0" fontId="19" fillId="20" borderId="620" applyNumberFormat="0" applyAlignment="0" applyProtection="0"/>
    <xf numFmtId="0" fontId="16" fillId="7" borderId="618" applyNumberFormat="0" applyAlignment="0" applyProtection="0"/>
    <xf numFmtId="0" fontId="2" fillId="0" borderId="608">
      <alignment horizontal="center" vertical="center"/>
    </xf>
    <xf numFmtId="0" fontId="19" fillId="20" borderId="606"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21" fillId="0" borderId="621" applyNumberFormat="0" applyFill="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92" applyNumberFormat="0" applyFont="0" applyAlignment="0" applyProtection="0"/>
    <xf numFmtId="0" fontId="8" fillId="20" borderId="625" applyNumberFormat="0" applyAlignment="0" applyProtection="0"/>
    <xf numFmtId="0" fontId="16" fillId="7" borderId="625" applyNumberFormat="0" applyAlignment="0" applyProtection="0"/>
    <xf numFmtId="0" fontId="19" fillId="20" borderId="620" applyNumberFormat="0" applyAlignment="0" applyProtection="0"/>
    <xf numFmtId="0" fontId="8" fillId="20" borderId="618" applyNumberFormat="0" applyAlignment="0" applyProtection="0"/>
    <xf numFmtId="10" fontId="32" fillId="55" borderId="582" applyNumberFormat="0" applyBorder="0" applyAlignment="0" applyProtection="0"/>
    <xf numFmtId="0" fontId="19" fillId="20" borderId="579"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21" fillId="0" borderId="614" applyNumberFormat="0" applyFill="0" applyAlignment="0" applyProtection="0"/>
    <xf numFmtId="0" fontId="19" fillId="20" borderId="613" applyNumberFormat="0" applyAlignment="0" applyProtection="0"/>
    <xf numFmtId="0" fontId="21" fillId="0" borderId="621" applyNumberFormat="0" applyFill="0" applyAlignment="0" applyProtection="0"/>
    <xf numFmtId="39" fontId="32" fillId="0" borderId="514" applyFill="0">
      <alignment horizontal="left"/>
    </xf>
    <xf numFmtId="0" fontId="8" fillId="20"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19" fillId="20" borderId="517" applyNumberForma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19" fillId="20" borderId="517" applyNumberFormat="0" applyAlignment="0" applyProtection="0"/>
    <xf numFmtId="0" fontId="4" fillId="23" borderId="516" applyNumberFormat="0" applyFon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10" fontId="32" fillId="55" borderId="520" applyNumberFormat="0" applyBorder="0" applyAlignment="0" applyProtection="0"/>
    <xf numFmtId="39" fontId="32" fillId="0" borderId="514" applyFill="0">
      <alignment horizontal="left"/>
    </xf>
    <xf numFmtId="0" fontId="4" fillId="23" borderId="516" applyNumberFormat="0" applyFont="0" applyAlignment="0" applyProtection="0"/>
    <xf numFmtId="0" fontId="4" fillId="23" borderId="516" applyNumberFormat="0" applyFont="0" applyAlignment="0" applyProtection="0"/>
    <xf numFmtId="0" fontId="8" fillId="20" borderId="515" applyNumberFormat="0" applyAlignment="0" applyProtection="0"/>
    <xf numFmtId="10" fontId="32" fillId="55" borderId="520" applyNumberFormat="0" applyBorder="0" applyAlignment="0" applyProtection="0"/>
    <xf numFmtId="0" fontId="19" fillId="20" borderId="517" applyNumberFormat="0" applyAlignment="0" applyProtection="0"/>
    <xf numFmtId="0" fontId="16" fillId="7" borderId="515" applyNumberFormat="0" applyAlignment="0" applyProtection="0"/>
    <xf numFmtId="0" fontId="2" fillId="0" borderId="519">
      <alignment horizontal="center" vertical="center"/>
    </xf>
    <xf numFmtId="0" fontId="21" fillId="0" borderId="518" applyNumberFormat="0" applyFill="0" applyAlignment="0" applyProtection="0"/>
    <xf numFmtId="0" fontId="16" fillId="7" borderId="618" applyNumberFormat="0" applyAlignment="0" applyProtection="0"/>
    <xf numFmtId="0" fontId="8" fillId="20" borderId="577" applyNumberFormat="0" applyAlignment="0" applyProtection="0"/>
    <xf numFmtId="0" fontId="21" fillId="0" borderId="580" applyNumberFormat="0" applyFill="0" applyAlignment="0" applyProtection="0"/>
    <xf numFmtId="10" fontId="32" fillId="55" borderId="575" applyNumberFormat="0" applyBorder="0" applyAlignment="0" applyProtection="0"/>
    <xf numFmtId="39" fontId="32" fillId="0" borderId="569" applyFill="0">
      <alignment horizontal="left"/>
    </xf>
    <xf numFmtId="0" fontId="2" fillId="0" borderId="629">
      <alignment horizontal="center" vertical="center"/>
    </xf>
    <xf numFmtId="0" fontId="19" fillId="20" borderId="620" applyNumberFormat="0" applyAlignment="0" applyProtection="0"/>
    <xf numFmtId="0" fontId="8" fillId="20" borderId="639" applyNumberFormat="0" applyAlignment="0" applyProtection="0"/>
    <xf numFmtId="0" fontId="8" fillId="20" borderId="522" applyNumberFormat="0" applyAlignment="0" applyProtection="0"/>
    <xf numFmtId="0" fontId="4" fillId="23" borderId="612" applyNumberFormat="0" applyFont="0" applyAlignment="0" applyProtection="0"/>
    <xf numFmtId="0" fontId="8" fillId="20" borderId="611" applyNumberFormat="0" applyAlignment="0" applyProtection="0"/>
    <xf numFmtId="0" fontId="16" fillId="7" borderId="529" applyNumberFormat="0" applyAlignment="0" applyProtection="0"/>
    <xf numFmtId="0" fontId="8" fillId="20" borderId="529" applyNumberFormat="0" applyAlignment="0" applyProtection="0"/>
    <xf numFmtId="0" fontId="21" fillId="0" borderId="532" applyNumberFormat="0" applyFill="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10" fontId="32" fillId="55" borderId="520"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8" fillId="20" borderId="529" applyNumberFormat="0" applyAlignment="0" applyProtection="0"/>
    <xf numFmtId="39" fontId="32" fillId="0" borderId="528" applyFill="0">
      <alignment horizontal="left"/>
    </xf>
    <xf numFmtId="0" fontId="4" fillId="23" borderId="537" applyNumberFormat="0" applyFont="0" applyAlignment="0" applyProtection="0"/>
    <xf numFmtId="0" fontId="21" fillId="0" borderId="573" applyNumberFormat="0" applyFill="0" applyAlignment="0" applyProtection="0"/>
    <xf numFmtId="0" fontId="8" fillId="20" borderId="604" applyNumberFormat="0" applyAlignment="0" applyProtection="0"/>
    <xf numFmtId="0" fontId="4" fillId="23" borderId="585" applyNumberFormat="0" applyFont="0" applyAlignment="0" applyProtection="0"/>
    <xf numFmtId="0" fontId="4" fillId="23" borderId="427" applyNumberFormat="0" applyFont="0" applyAlignment="0" applyProtection="0"/>
    <xf numFmtId="0" fontId="4" fillId="23" borderId="427" applyNumberFormat="0" applyFont="0" applyAlignment="0" applyProtection="0"/>
    <xf numFmtId="0" fontId="4" fillId="23" borderId="619"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4" fillId="23" borderId="571" applyNumberFormat="0" applyFont="0" applyAlignment="0" applyProtection="0"/>
    <xf numFmtId="0" fontId="2" fillId="0" borderId="567">
      <alignment horizontal="center" vertical="center"/>
    </xf>
    <xf numFmtId="0" fontId="16" fillId="7" borderId="570" applyNumberFormat="0" applyAlignment="0" applyProtection="0"/>
    <xf numFmtId="0" fontId="8" fillId="20" borderId="570" applyNumberFormat="0" applyAlignment="0" applyProtection="0"/>
    <xf numFmtId="0" fontId="4" fillId="23" borderId="578"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6" fillId="7" borderId="618" applyNumberFormat="0" applyAlignment="0" applyProtection="0"/>
    <xf numFmtId="0" fontId="19" fillId="20" borderId="627" applyNumberFormat="0" applyAlignment="0" applyProtection="0"/>
    <xf numFmtId="10" fontId="32" fillId="55" borderId="527" applyNumberFormat="0" applyBorder="0" applyAlignment="0" applyProtection="0"/>
    <xf numFmtId="0" fontId="19" fillId="20" borderId="517" applyNumberFormat="0" applyAlignment="0" applyProtection="0"/>
    <xf numFmtId="0" fontId="16" fillId="7" borderId="611" applyNumberFormat="0" applyAlignment="0" applyProtection="0"/>
    <xf numFmtId="0" fontId="4" fillId="23" borderId="619" applyNumberFormat="0" applyFont="0" applyAlignment="0" applyProtection="0"/>
    <xf numFmtId="0" fontId="4" fillId="23" borderId="626" applyNumberFormat="0" applyFont="0" applyAlignment="0" applyProtection="0"/>
    <xf numFmtId="0" fontId="4" fillId="23" borderId="468" applyNumberFormat="0" applyFont="0" applyAlignment="0" applyProtection="0"/>
    <xf numFmtId="0" fontId="16" fillId="7" borderId="522" applyNumberFormat="0" applyAlignment="0" applyProtection="0"/>
    <xf numFmtId="0" fontId="21" fillId="0" borderId="532" applyNumberFormat="0" applyFill="0" applyAlignment="0" applyProtection="0"/>
    <xf numFmtId="0" fontId="4" fillId="23" borderId="523" applyNumberFormat="0" applyFont="0" applyAlignment="0" applyProtection="0"/>
    <xf numFmtId="0" fontId="21" fillId="0" borderId="621" applyNumberFormat="0" applyFill="0" applyAlignment="0" applyProtection="0"/>
    <xf numFmtId="0" fontId="16" fillId="7" borderId="536" applyNumberFormat="0" applyAlignment="0" applyProtection="0"/>
    <xf numFmtId="10" fontId="32" fillId="55" borderId="520" applyNumberFormat="0" applyBorder="0" applyAlignment="0" applyProtection="0"/>
    <xf numFmtId="0" fontId="8" fillId="20" borderId="570" applyNumberFormat="0" applyAlignment="0" applyProtection="0"/>
    <xf numFmtId="0" fontId="19" fillId="20" borderId="435" applyNumberFormat="0" applyAlignment="0" applyProtection="0"/>
    <xf numFmtId="0" fontId="8" fillId="20" borderId="433" applyNumberFormat="0" applyAlignment="0" applyProtection="0"/>
    <xf numFmtId="0" fontId="4" fillId="23" borderId="427" applyNumberFormat="0" applyFont="0" applyAlignment="0" applyProtection="0"/>
    <xf numFmtId="39" fontId="32" fillId="0" borderId="432" applyFill="0">
      <alignment horizontal="left"/>
    </xf>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 fillId="0" borderId="437">
      <alignment horizontal="center" vertical="center"/>
    </xf>
    <xf numFmtId="0" fontId="16" fillId="7" borderId="433" applyNumberFormat="0" applyAlignment="0" applyProtection="0"/>
    <xf numFmtId="0" fontId="4" fillId="23" borderId="434" applyNumberFormat="0" applyFont="0" applyAlignment="0" applyProtection="0"/>
    <xf numFmtId="0" fontId="8" fillId="20" borderId="433" applyNumberFormat="0" applyAlignment="0" applyProtection="0"/>
    <xf numFmtId="0" fontId="19" fillId="20" borderId="435"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10" fontId="32" fillId="55" borderId="438" applyNumberFormat="0" applyBorder="0" applyAlignment="0" applyProtection="0"/>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39" fontId="32" fillId="0" borderId="432" applyFill="0">
      <alignment horizontal="left"/>
    </xf>
    <xf numFmtId="0" fontId="21" fillId="0" borderId="436" applyNumberFormat="0" applyFill="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16" fillId="7" borderId="433" applyNumberFormat="0" applyAlignment="0" applyProtection="0"/>
    <xf numFmtId="10" fontId="32" fillId="55" borderId="438" applyNumberFormat="0" applyBorder="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0" fontId="2" fillId="0" borderId="437">
      <alignment horizontal="center" vertical="center"/>
    </xf>
    <xf numFmtId="0" fontId="4" fillId="23" borderId="427" applyNumberFormat="0" applyFont="0" applyAlignment="0" applyProtection="0"/>
    <xf numFmtId="0" fontId="8" fillId="20" borderId="440" applyNumberFormat="0" applyAlignment="0" applyProtection="0"/>
    <xf numFmtId="0" fontId="16" fillId="7" borderId="440" applyNumberFormat="0" applyAlignment="0" applyProtection="0"/>
    <xf numFmtId="0" fontId="4" fillId="23" borderId="434" applyNumberFormat="0" applyFont="0" applyAlignment="0" applyProtection="0"/>
    <xf numFmtId="0" fontId="16" fillId="7" borderId="433"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52" applyNumberFormat="0" applyAlignment="0" applyProtection="0"/>
    <xf numFmtId="0" fontId="19" fillId="20" borderId="524" applyNumberFormat="0" applyAlignment="0" applyProtection="0"/>
    <xf numFmtId="0" fontId="4" fillId="23" borderId="523" applyNumberFormat="0" applyFont="0" applyAlignment="0" applyProtection="0"/>
    <xf numFmtId="39" fontId="32" fillId="0" borderId="521" applyFill="0">
      <alignment horizontal="left"/>
    </xf>
    <xf numFmtId="0" fontId="16" fillId="7" borderId="529" applyNumberFormat="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4" fillId="23" borderId="619"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10" fontId="32" fillId="55" borderId="431" applyNumberFormat="0" applyBorder="0" applyAlignment="0" applyProtection="0"/>
    <xf numFmtId="10" fontId="32" fillId="55" borderId="431"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2" fillId="0" borderId="430">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33" applyNumberFormat="0" applyAlignment="0" applyProtection="0"/>
    <xf numFmtId="0" fontId="2" fillId="0" borderId="437">
      <alignment horizontal="center" vertical="center"/>
    </xf>
    <xf numFmtId="0" fontId="19" fillId="20" borderId="435" applyNumberFormat="0" applyAlignment="0" applyProtection="0"/>
    <xf numFmtId="0" fontId="19" fillId="20" borderId="435" applyNumberFormat="0" applyAlignment="0" applyProtection="0"/>
    <xf numFmtId="0" fontId="16" fillId="7" borderId="440" applyNumberFormat="0" applyAlignment="0" applyProtection="0"/>
    <xf numFmtId="0" fontId="8" fillId="20" borderId="440"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8" fillId="20" borderId="433" applyNumberFormat="0" applyAlignment="0" applyProtection="0"/>
    <xf numFmtId="0" fontId="21" fillId="0" borderId="436" applyNumberFormat="0" applyFill="0" applyAlignment="0" applyProtection="0"/>
    <xf numFmtId="39" fontId="32" fillId="0" borderId="432" applyFill="0">
      <alignment horizontal="left"/>
    </xf>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6" fillId="7" borderId="433" applyNumberFormat="0" applyAlignment="0" applyProtection="0"/>
    <xf numFmtId="0" fontId="16" fillId="7" borderId="433" applyNumberFormat="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16" fillId="7" borderId="433" applyNumberFormat="0" applyAlignment="0" applyProtection="0"/>
    <xf numFmtId="0" fontId="8" fillId="20" borderId="433"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4" fillId="23" borderId="434" applyNumberFormat="0" applyFon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9" fillId="20" borderId="435" applyNumberForma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39" fontId="32" fillId="0" borderId="432" applyFill="0">
      <alignment horizontal="left"/>
    </xf>
    <xf numFmtId="10" fontId="32" fillId="55" borderId="438" applyNumberFormat="0" applyBorder="0" applyAlignment="0" applyProtection="0"/>
    <xf numFmtId="0" fontId="8" fillId="20" borderId="433"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19" fillId="20" borderId="442" applyNumberFormat="0" applyAlignment="0" applyProtection="0"/>
    <xf numFmtId="0" fontId="19" fillId="20" borderId="442" applyNumberFormat="0" applyAlignment="0" applyProtection="0"/>
    <xf numFmtId="39" fontId="32" fillId="0" borderId="439" applyFill="0">
      <alignment horizontal="left"/>
    </xf>
    <xf numFmtId="0" fontId="21" fillId="0" borderId="443" applyNumberFormat="0" applyFill="0" applyAlignment="0" applyProtection="0"/>
    <xf numFmtId="0" fontId="21" fillId="0" borderId="443" applyNumberFormat="0" applyFill="0" applyAlignment="0" applyProtection="0"/>
    <xf numFmtId="0" fontId="21" fillId="0" borderId="443" applyNumberFormat="0" applyFill="0" applyAlignment="0" applyProtection="0"/>
    <xf numFmtId="39" fontId="32" fillId="0" borderId="439" applyFill="0">
      <alignment horizontal="left"/>
    </xf>
    <xf numFmtId="0" fontId="2" fillId="0" borderId="445">
      <alignment horizontal="center" vertical="center"/>
    </xf>
    <xf numFmtId="0" fontId="8" fillId="20" borderId="447" applyNumberFormat="0" applyAlignment="0" applyProtection="0"/>
    <xf numFmtId="0" fontId="8" fillId="20" borderId="447"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8" fillId="20" borderId="440" applyNumberFormat="0" applyAlignment="0" applyProtection="0"/>
    <xf numFmtId="0" fontId="8" fillId="20" borderId="440"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0" applyNumberFormat="0" applyAlignment="0" applyProtection="0"/>
    <xf numFmtId="0" fontId="16" fillId="7" borderId="440"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39" fontId="32" fillId="0" borderId="446" applyFill="0">
      <alignment horizontal="left"/>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19" fillId="20" borderId="462" applyNumberFormat="0" applyAlignment="0" applyProtection="0"/>
    <xf numFmtId="0" fontId="8" fillId="20" borderId="460" applyNumberFormat="0" applyAlignment="0" applyProtection="0"/>
    <xf numFmtId="0" fontId="4" fillId="23" borderId="454" applyNumberFormat="0" applyFont="0" applyAlignment="0" applyProtection="0"/>
    <xf numFmtId="39" fontId="32" fillId="0" borderId="459" applyFill="0">
      <alignment horizontal="left"/>
    </xf>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 fillId="0" borderId="464">
      <alignment horizontal="center" vertical="center"/>
    </xf>
    <xf numFmtId="0" fontId="16" fillId="7" borderId="460" applyNumberFormat="0" applyAlignment="0" applyProtection="0"/>
    <xf numFmtId="0" fontId="4" fillId="23" borderId="461" applyNumberFormat="0" applyFont="0" applyAlignment="0" applyProtection="0"/>
    <xf numFmtId="0" fontId="8" fillId="20" borderId="460" applyNumberFormat="0" applyAlignment="0" applyProtection="0"/>
    <xf numFmtId="0" fontId="19" fillId="20" borderId="462"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10" fontId="32" fillId="55" borderId="465" applyNumberFormat="0" applyBorder="0" applyAlignment="0" applyProtection="0"/>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39" fontId="32" fillId="0" borderId="459" applyFill="0">
      <alignment horizontal="left"/>
    </xf>
    <xf numFmtId="0" fontId="21" fillId="0" borderId="463" applyNumberFormat="0" applyFill="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16" fillId="7" borderId="460" applyNumberFormat="0" applyAlignment="0" applyProtection="0"/>
    <xf numFmtId="10" fontId="32" fillId="55" borderId="465" applyNumberFormat="0" applyBorder="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0" fontId="2" fillId="0" borderId="464">
      <alignment horizontal="center" vertical="center"/>
    </xf>
    <xf numFmtId="0" fontId="4" fillId="23" borderId="448" applyNumberFormat="0" applyFont="0" applyAlignment="0" applyProtection="0"/>
    <xf numFmtId="0" fontId="8" fillId="20" borderId="467" applyNumberFormat="0" applyAlignment="0" applyProtection="0"/>
    <xf numFmtId="0" fontId="16" fillId="7" borderId="467" applyNumberFormat="0" applyAlignment="0" applyProtection="0"/>
    <xf numFmtId="0" fontId="4" fillId="23" borderId="461" applyNumberFormat="0" applyFont="0" applyAlignment="0" applyProtection="0"/>
    <xf numFmtId="0" fontId="16" fillId="7" borderId="460"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10" fontId="32" fillId="55" borderId="458" applyNumberFormat="0" applyBorder="0" applyAlignment="0" applyProtection="0"/>
    <xf numFmtId="10" fontId="32" fillId="55" borderId="458" applyNumberFormat="0" applyBorder="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2" fillId="0" borderId="457">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60" applyNumberFormat="0" applyAlignment="0" applyProtection="0"/>
    <xf numFmtId="0" fontId="2" fillId="0" borderId="464">
      <alignment horizontal="center" vertical="center"/>
    </xf>
    <xf numFmtId="0" fontId="19" fillId="20" borderId="462" applyNumberFormat="0" applyAlignment="0" applyProtection="0"/>
    <xf numFmtId="0" fontId="19" fillId="20" borderId="462" applyNumberFormat="0" applyAlignment="0" applyProtection="0"/>
    <xf numFmtId="0" fontId="16" fillId="7" borderId="467" applyNumberFormat="0" applyAlignment="0" applyProtection="0"/>
    <xf numFmtId="0" fontId="8" fillId="20" borderId="467"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8" fillId="20" borderId="460" applyNumberFormat="0" applyAlignment="0" applyProtection="0"/>
    <xf numFmtId="0" fontId="21" fillId="0" borderId="463" applyNumberFormat="0" applyFill="0" applyAlignment="0" applyProtection="0"/>
    <xf numFmtId="39" fontId="32" fillId="0" borderId="459" applyFill="0">
      <alignment horizontal="left"/>
    </xf>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6" fillId="7" borderId="460" applyNumberFormat="0" applyAlignment="0" applyProtection="0"/>
    <xf numFmtId="0" fontId="16" fillId="7" borderId="460" applyNumberFormat="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16" fillId="7" borderId="460" applyNumberFormat="0" applyAlignment="0" applyProtection="0"/>
    <xf numFmtId="0" fontId="8" fillId="20" borderId="460"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4" fillId="23" borderId="461" applyNumberFormat="0" applyFon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9" fillId="20" borderId="462" applyNumberForma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39" fontId="32" fillId="0" borderId="459" applyFill="0">
      <alignment horizontal="left"/>
    </xf>
    <xf numFmtId="10" fontId="32" fillId="55" borderId="465" applyNumberFormat="0" applyBorder="0" applyAlignment="0" applyProtection="0"/>
    <xf numFmtId="0" fontId="8" fillId="20" borderId="460" applyNumberFormat="0" applyAlignment="0" applyProtection="0"/>
    <xf numFmtId="0" fontId="4" fillId="23" borderId="468"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466" applyFill="0">
      <alignment horizontal="left"/>
    </xf>
    <xf numFmtId="0" fontId="19" fillId="20" borderId="565" applyNumberFormat="0" applyAlignment="0" applyProtection="0"/>
    <xf numFmtId="0" fontId="16" fillId="7" borderId="563" applyNumberFormat="0" applyAlignment="0" applyProtection="0"/>
    <xf numFmtId="0" fontId="4" fillId="23" borderId="564" applyNumberFormat="0" applyFont="0" applyAlignment="0" applyProtection="0"/>
    <xf numFmtId="10" fontId="32" fillId="55" borderId="568" applyNumberFormat="0" applyBorder="0" applyAlignment="0" applyProtection="0"/>
    <xf numFmtId="0" fontId="8" fillId="20" borderId="563" applyNumberFormat="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4" fillId="23" borderId="619" applyNumberFormat="0" applyFont="0" applyAlignment="0" applyProtection="0"/>
    <xf numFmtId="0" fontId="21" fillId="0" borderId="628" applyNumberFormat="0" applyFill="0" applyAlignment="0" applyProtection="0"/>
    <xf numFmtId="0" fontId="4" fillId="23" borderId="578" applyNumberFormat="0" applyFont="0" applyAlignment="0" applyProtection="0"/>
    <xf numFmtId="0" fontId="21" fillId="0" borderId="580"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8" fillId="20" borderId="570" applyNumberFormat="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475" applyNumberFormat="0" applyFont="0" applyAlignment="0" applyProtection="0"/>
    <xf numFmtId="0" fontId="21" fillId="0" borderId="573" applyNumberFormat="0" applyFill="0" applyAlignment="0" applyProtection="0"/>
    <xf numFmtId="0" fontId="4" fillId="23" borderId="475" applyNumberFormat="0" applyFont="0" applyAlignment="0" applyProtection="0"/>
    <xf numFmtId="10" fontId="32" fillId="55" borderId="575" applyNumberFormat="0" applyBorder="0" applyAlignment="0" applyProtection="0"/>
    <xf numFmtId="0" fontId="8" fillId="20" borderId="570" applyNumberFormat="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8" fillId="20" borderId="577" applyNumberFormat="0" applyAlignment="0" applyProtection="0"/>
    <xf numFmtId="0" fontId="19" fillId="20" borderId="586" applyNumberFormat="0" applyAlignment="0" applyProtection="0"/>
    <xf numFmtId="10" fontId="32" fillId="55" borderId="623" applyNumberFormat="0" applyBorder="0" applyAlignment="0" applyProtection="0"/>
    <xf numFmtId="0" fontId="2" fillId="0" borderId="643">
      <alignment horizontal="center" vertical="center"/>
    </xf>
    <xf numFmtId="0" fontId="16" fillId="7" borderId="625"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476" applyNumberFormat="0" applyAlignment="0" applyProtection="0"/>
    <xf numFmtId="0" fontId="19" fillId="20" borderId="476" applyNumberFormat="0" applyAlignment="0" applyProtection="0"/>
    <xf numFmtId="10" fontId="32" fillId="55" borderId="588"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4" fillId="23" borderId="571" applyNumberFormat="0" applyFont="0" applyAlignment="0" applyProtection="0"/>
    <xf numFmtId="0" fontId="19" fillId="20" borderId="565" applyNumberFormat="0" applyAlignment="0" applyProtection="0"/>
    <xf numFmtId="10" fontId="32" fillId="55" borderId="568" applyNumberFormat="0" applyBorder="0" applyAlignment="0" applyProtection="0"/>
    <xf numFmtId="0" fontId="16" fillId="7" borderId="522" applyNumberFormat="0" applyAlignment="0" applyProtection="0"/>
    <xf numFmtId="10" fontId="32" fillId="55" borderId="534" applyNumberFormat="0" applyBorder="0" applyAlignment="0" applyProtection="0"/>
    <xf numFmtId="0" fontId="19" fillId="20" borderId="572" applyNumberFormat="0" applyAlignment="0" applyProtection="0"/>
    <xf numFmtId="0" fontId="19" fillId="20" borderId="572" applyNumberFormat="0" applyAlignment="0" applyProtection="0"/>
    <xf numFmtId="0" fontId="2" fillId="0" borderId="526">
      <alignment horizontal="center" vertical="center"/>
    </xf>
    <xf numFmtId="10" fontId="32" fillId="55" borderId="616" applyNumberFormat="0" applyBorder="0" applyAlignment="0" applyProtection="0"/>
    <xf numFmtId="39" fontId="32" fillId="0" borderId="569" applyFill="0">
      <alignment horizontal="left"/>
    </xf>
    <xf numFmtId="0" fontId="21" fillId="0" borderId="573" applyNumberFormat="0" applyFill="0" applyAlignment="0" applyProtection="0"/>
    <xf numFmtId="0" fontId="8" fillId="20" borderId="563" applyNumberFormat="0" applyAlignment="0" applyProtection="0"/>
    <xf numFmtId="0" fontId="19" fillId="20" borderId="483" applyNumberFormat="0" applyAlignment="0" applyProtection="0"/>
    <xf numFmtId="0" fontId="8" fillId="20" borderId="481" applyNumberFormat="0" applyAlignment="0" applyProtection="0"/>
    <xf numFmtId="0" fontId="4" fillId="23" borderId="475" applyNumberFormat="0" applyFont="0" applyAlignment="0" applyProtection="0"/>
    <xf numFmtId="39" fontId="32" fillId="0" borderId="480" applyFill="0">
      <alignment horizontal="left"/>
    </xf>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 fillId="0" borderId="485">
      <alignment horizontal="center" vertical="center"/>
    </xf>
    <xf numFmtId="0" fontId="16" fillId="7" borderId="481" applyNumberFormat="0" applyAlignment="0" applyProtection="0"/>
    <xf numFmtId="0" fontId="4" fillId="23" borderId="482" applyNumberFormat="0" applyFont="0" applyAlignment="0" applyProtection="0"/>
    <xf numFmtId="0" fontId="8" fillId="20" borderId="481" applyNumberFormat="0" applyAlignment="0" applyProtection="0"/>
    <xf numFmtId="0" fontId="19" fillId="20" borderId="483"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10" fontId="32" fillId="55" borderId="486" applyNumberFormat="0" applyBorder="0" applyAlignment="0" applyProtection="0"/>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39" fontId="32" fillId="0" borderId="480" applyFill="0">
      <alignment horizontal="left"/>
    </xf>
    <xf numFmtId="0" fontId="21" fillId="0" borderId="484" applyNumberFormat="0" applyFill="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16" fillId="7" borderId="481" applyNumberFormat="0" applyAlignment="0" applyProtection="0"/>
    <xf numFmtId="10" fontId="32" fillId="55" borderId="486" applyNumberFormat="0" applyBorder="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0" fontId="2" fillId="0" borderId="485">
      <alignment horizontal="center" vertical="center"/>
    </xf>
    <xf numFmtId="0" fontId="4" fillId="23" borderId="475" applyNumberFormat="0" applyFont="0" applyAlignment="0" applyProtection="0"/>
    <xf numFmtId="0" fontId="4" fillId="23" borderId="571" applyNumberFormat="0" applyFont="0" applyAlignment="0" applyProtection="0"/>
    <xf numFmtId="0" fontId="8" fillId="20" borderId="488" applyNumberFormat="0" applyAlignment="0" applyProtection="0"/>
    <xf numFmtId="0" fontId="16" fillId="7" borderId="488" applyNumberFormat="0" applyAlignment="0" applyProtection="0"/>
    <xf numFmtId="0" fontId="4" fillId="23" borderId="482" applyNumberFormat="0" applyFont="0" applyAlignment="0" applyProtection="0"/>
    <xf numFmtId="0" fontId="16" fillId="7" borderId="481" applyNumberFormat="0" applyAlignment="0" applyProtection="0"/>
    <xf numFmtId="0" fontId="4" fillId="23" borderId="571" applyNumberFormat="0" applyFon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10" fontId="32" fillId="55" borderId="472" applyNumberFormat="0" applyBorder="0" applyAlignment="0" applyProtection="0"/>
    <xf numFmtId="10" fontId="32" fillId="55" borderId="472"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2" fillId="0" borderId="471">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563" applyNumberFormat="0" applyAlignment="0" applyProtection="0"/>
    <xf numFmtId="10" fontId="32" fillId="55" borderId="630"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10" fontId="32" fillId="55" borderId="479" applyNumberFormat="0" applyBorder="0" applyAlignment="0" applyProtection="0"/>
    <xf numFmtId="10" fontId="32" fillId="55" borderId="479"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2" fillId="0" borderId="478">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81" applyNumberFormat="0" applyAlignment="0" applyProtection="0"/>
    <xf numFmtId="0" fontId="2" fillId="0" borderId="485">
      <alignment horizontal="center" vertical="center"/>
    </xf>
    <xf numFmtId="0" fontId="19" fillId="20" borderId="483" applyNumberFormat="0" applyAlignment="0" applyProtection="0"/>
    <xf numFmtId="0" fontId="19" fillId="20" borderId="483" applyNumberFormat="0" applyAlignment="0" applyProtection="0"/>
    <xf numFmtId="0" fontId="16" fillId="7" borderId="488" applyNumberFormat="0" applyAlignment="0" applyProtection="0"/>
    <xf numFmtId="0" fontId="8" fillId="20" borderId="488"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8" fillId="20" borderId="481" applyNumberFormat="0" applyAlignment="0" applyProtection="0"/>
    <xf numFmtId="0" fontId="21" fillId="0" borderId="484" applyNumberFormat="0" applyFill="0" applyAlignment="0" applyProtection="0"/>
    <xf numFmtId="39" fontId="32" fillId="0" borderId="480" applyFill="0">
      <alignment horizontal="left"/>
    </xf>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6" fillId="7" borderId="481" applyNumberFormat="0" applyAlignment="0" applyProtection="0"/>
    <xf numFmtId="0" fontId="16" fillId="7" borderId="481" applyNumberFormat="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16" fillId="7" borderId="481" applyNumberFormat="0" applyAlignment="0" applyProtection="0"/>
    <xf numFmtId="0" fontId="8" fillId="20" borderId="481"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4" fillId="23" borderId="482" applyNumberFormat="0" applyFon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9" fillId="20" borderId="483" applyNumberForma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39" fontId="32" fillId="0" borderId="480" applyFill="0">
      <alignment horizontal="left"/>
    </xf>
    <xf numFmtId="10" fontId="32" fillId="55" borderId="486" applyNumberFormat="0" applyBorder="0" applyAlignment="0" applyProtection="0"/>
    <xf numFmtId="0" fontId="8" fillId="20" borderId="481"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19" fillId="20" borderId="490" applyNumberFormat="0" applyAlignment="0" applyProtection="0"/>
    <xf numFmtId="0" fontId="19" fillId="20" borderId="490" applyNumberFormat="0" applyAlignment="0" applyProtection="0"/>
    <xf numFmtId="39" fontId="32" fillId="0" borderId="487" applyFill="0">
      <alignment horizontal="left"/>
    </xf>
    <xf numFmtId="0" fontId="21" fillId="0" borderId="491" applyNumberFormat="0" applyFill="0" applyAlignment="0" applyProtection="0"/>
    <xf numFmtId="0" fontId="21" fillId="0" borderId="491" applyNumberFormat="0" applyFill="0" applyAlignment="0" applyProtection="0"/>
    <xf numFmtId="0" fontId="21" fillId="0" borderId="491" applyNumberFormat="0" applyFill="0" applyAlignment="0" applyProtection="0"/>
    <xf numFmtId="39" fontId="32" fillId="0" borderId="487" applyFill="0">
      <alignment horizontal="left"/>
    </xf>
    <xf numFmtId="0" fontId="19" fillId="20" borderId="579" applyNumberFormat="0" applyAlignment="0" applyProtection="0"/>
    <xf numFmtId="0" fontId="21" fillId="0" borderId="525" applyNumberFormat="0" applyFill="0" applyAlignment="0" applyProtection="0"/>
    <xf numFmtId="0" fontId="19" fillId="20" borderId="538" applyNumberFormat="0" applyAlignment="0" applyProtection="0"/>
    <xf numFmtId="0" fontId="16" fillId="7" borderId="522" applyNumberFormat="0" applyAlignment="0" applyProtection="0"/>
    <xf numFmtId="0" fontId="2" fillId="0" borderId="560">
      <alignment horizontal="center" vertical="center"/>
    </xf>
    <xf numFmtId="0" fontId="4" fillId="23" borderId="557" applyNumberFormat="0" applyFont="0" applyAlignment="0" applyProtection="0"/>
    <xf numFmtId="0" fontId="16" fillId="7" borderId="556" applyNumberFormat="0" applyAlignment="0" applyProtection="0"/>
    <xf numFmtId="39" fontId="32" fillId="0" borderId="555" applyFill="0">
      <alignment horizontal="left"/>
    </xf>
    <xf numFmtId="0" fontId="8" fillId="20"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4" fillId="23" borderId="537" applyNumberFormat="0" applyFont="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39" fontId="32" fillId="0" borderId="542" applyFill="0">
      <alignment horizontal="left"/>
    </xf>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0" fontId="21" fillId="0" borderId="546" applyNumberFormat="0" applyFill="0" applyAlignment="0" applyProtection="0"/>
    <xf numFmtId="0" fontId="16" fillId="7" borderId="625" applyNumberFormat="0" applyAlignment="0" applyProtection="0"/>
    <xf numFmtId="0" fontId="4" fillId="23" borderId="544" applyNumberFormat="0" applyFont="0" applyAlignment="0" applyProtection="0"/>
    <xf numFmtId="0" fontId="21" fillId="0" borderId="621" applyNumberFormat="0" applyFill="0" applyAlignment="0" applyProtection="0"/>
    <xf numFmtId="0" fontId="19" fillId="20" borderId="61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10" fontId="32" fillId="55" borderId="540" applyNumberFormat="0" applyBorder="0" applyAlignment="0" applyProtection="0"/>
    <xf numFmtId="0" fontId="8" fillId="20" borderId="543" applyNumberFormat="0" applyAlignment="0" applyProtection="0"/>
    <xf numFmtId="0" fontId="4" fillId="23" borderId="626"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16" fillId="7" borderId="625" applyNumberFormat="0" applyAlignment="0" applyProtection="0"/>
    <xf numFmtId="0" fontId="8" fillId="20" borderId="577" applyNumberFormat="0" applyAlignment="0" applyProtection="0"/>
    <xf numFmtId="10" fontId="32" fillId="55" borderId="582" applyNumberFormat="0" applyBorder="0" applyAlignment="0" applyProtection="0"/>
    <xf numFmtId="0" fontId="16" fillId="7" borderId="577" applyNumberFormat="0" applyAlignment="0" applyProtection="0"/>
    <xf numFmtId="0" fontId="21" fillId="0" borderId="573" applyNumberFormat="0" applyFill="0" applyAlignment="0" applyProtection="0"/>
    <xf numFmtId="0" fontId="2" fillId="0" borderId="567">
      <alignment horizontal="center" vertical="center"/>
    </xf>
    <xf numFmtId="0" fontId="19" fillId="20" borderId="572" applyNumberFormat="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21" fillId="0" borderId="573" applyNumberFormat="0" applyFill="0" applyAlignment="0" applyProtection="0"/>
    <xf numFmtId="0" fontId="16" fillId="7" borderId="570" applyNumberFormat="0" applyAlignment="0" applyProtection="0"/>
    <xf numFmtId="0" fontId="2" fillId="0" borderId="574">
      <alignment horizontal="center" vertical="center"/>
    </xf>
    <xf numFmtId="0" fontId="16" fillId="7" borderId="577" applyNumberFormat="0" applyAlignment="0" applyProtection="0"/>
    <xf numFmtId="10" fontId="32" fillId="55" borderId="582" applyNumberFormat="0" applyBorder="0" applyAlignment="0" applyProtection="0"/>
    <xf numFmtId="0" fontId="8" fillId="20" borderId="577" applyNumberFormat="0" applyAlignment="0" applyProtection="0"/>
    <xf numFmtId="0" fontId="21" fillId="0" borderId="580" applyNumberFormat="0" applyFill="0" applyAlignment="0" applyProtection="0"/>
    <xf numFmtId="0" fontId="19" fillId="20" borderId="654" applyNumberFormat="0" applyAlignment="0" applyProtection="0"/>
    <xf numFmtId="0" fontId="2" fillId="0" borderId="643">
      <alignment horizontal="center" vertical="center"/>
    </xf>
    <xf numFmtId="10" fontId="32" fillId="55" borderId="630" applyNumberFormat="0" applyBorder="0" applyAlignment="0" applyProtection="0"/>
    <xf numFmtId="0" fontId="21" fillId="0" borderId="621" applyNumberFormat="0" applyFill="0" applyAlignment="0" applyProtection="0"/>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19" fillId="20" borderId="593" applyNumberFormat="0" applyAlignment="0" applyProtection="0"/>
    <xf numFmtId="10" fontId="32" fillId="55" borderId="588" applyNumberFormat="0" applyBorder="0" applyAlignment="0" applyProtection="0"/>
    <xf numFmtId="0" fontId="2" fillId="0" borderId="595">
      <alignment horizontal="center" vertical="center"/>
    </xf>
    <xf numFmtId="0" fontId="2" fillId="0" borderId="595">
      <alignment horizontal="center" vertical="center"/>
    </xf>
    <xf numFmtId="0" fontId="21" fillId="0" borderId="607" applyNumberFormat="0" applyFill="0" applyAlignment="0" applyProtection="0"/>
    <xf numFmtId="10" fontId="32" fillId="55" borderId="575" applyNumberFormat="0" applyBorder="0" applyAlignment="0" applyProtection="0"/>
    <xf numFmtId="0" fontId="21" fillId="0" borderId="539" applyNumberFormat="0" applyFill="0" applyAlignment="0" applyProtection="0"/>
    <xf numFmtId="10" fontId="32" fillId="55" borderId="534" applyNumberFormat="0" applyBorder="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8" fillId="20" borderId="529" applyNumberFormat="0" applyAlignment="0" applyProtection="0"/>
    <xf numFmtId="0" fontId="16" fillId="7" borderId="529" applyNumberFormat="0" applyAlignment="0" applyProtection="0"/>
    <xf numFmtId="0" fontId="19" fillId="20" borderId="531" applyNumberFormat="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2" fillId="0" borderId="533">
      <alignment horizontal="center" vertical="center"/>
    </xf>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7"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39" fontId="32" fillId="0" borderId="521" applyFill="0">
      <alignment horizontal="left"/>
    </xf>
    <xf numFmtId="0" fontId="21" fillId="0" borderId="525" applyNumberFormat="0" applyFill="0" applyAlignment="0" applyProtection="0"/>
    <xf numFmtId="0" fontId="4" fillId="23" borderId="523"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0"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16" fillId="7" borderId="529" applyNumberFormat="0" applyAlignment="0" applyProtection="0"/>
    <xf numFmtId="0" fontId="8" fillId="20" borderId="618" applyNumberFormat="0" applyAlignment="0" applyProtection="0"/>
    <xf numFmtId="0" fontId="19" fillId="20" borderId="531" applyNumberFormat="0" applyAlignment="0" applyProtection="0"/>
    <xf numFmtId="0" fontId="21" fillId="0" borderId="532" applyNumberFormat="0" applyFill="0" applyAlignment="0" applyProtection="0"/>
    <xf numFmtId="0" fontId="8" fillId="20" borderId="529" applyNumberFormat="0" applyAlignment="0" applyProtection="0"/>
    <xf numFmtId="39" fontId="32" fillId="0" borderId="528" applyFill="0">
      <alignment horizontal="left"/>
    </xf>
    <xf numFmtId="0" fontId="19" fillId="20" borderId="531" applyNumberFormat="0" applyAlignment="0" applyProtection="0"/>
    <xf numFmtId="0" fontId="8" fillId="20" borderId="529" applyNumberFormat="0" applyAlignment="0" applyProtection="0"/>
    <xf numFmtId="0" fontId="19" fillId="20" borderId="531" applyNumberFormat="0" applyAlignment="0" applyProtection="0"/>
    <xf numFmtId="0" fontId="2" fillId="0" borderId="533">
      <alignment horizontal="center" vertical="center"/>
    </xf>
    <xf numFmtId="0" fontId="4" fillId="23" borderId="530" applyNumberFormat="0" applyFont="0" applyAlignment="0" applyProtection="0"/>
    <xf numFmtId="0" fontId="16" fillId="7" borderId="529" applyNumberFormat="0" applyAlignment="0" applyProtection="0"/>
    <xf numFmtId="39" fontId="32" fillId="0" borderId="528" applyFill="0">
      <alignment horizontal="left"/>
    </xf>
    <xf numFmtId="0" fontId="19" fillId="20" borderId="531" applyNumberFormat="0" applyAlignment="0" applyProtection="0"/>
    <xf numFmtId="0" fontId="16" fillId="7" borderId="639" applyNumberFormat="0" applyAlignment="0" applyProtection="0"/>
    <xf numFmtId="0" fontId="8" fillId="20" borderId="577" applyNumberFormat="0" applyAlignment="0" applyProtection="0"/>
    <xf numFmtId="0" fontId="21" fillId="0" borderId="614" applyNumberFormat="0" applyFill="0" applyAlignment="0" applyProtection="0"/>
    <xf numFmtId="39" fontId="32" fillId="0" borderId="521" applyFill="0">
      <alignment horizontal="left"/>
    </xf>
    <xf numFmtId="0" fontId="21" fillId="0" borderId="525"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4" fillId="23" borderId="523" applyNumberFormat="0" applyFont="0" applyAlignment="0" applyProtection="0"/>
    <xf numFmtId="0" fontId="4" fillId="23" borderId="619" applyNumberFormat="0" applyFont="0" applyAlignment="0" applyProtection="0"/>
    <xf numFmtId="0" fontId="16" fillId="7" borderId="625" applyNumberFormat="0" applyAlignment="0" applyProtection="0"/>
    <xf numFmtId="0" fontId="8" fillId="20" borderId="611" applyNumberFormat="0" applyAlignment="0" applyProtection="0"/>
    <xf numFmtId="0" fontId="8" fillId="20" borderId="611" applyNumberFormat="0" applyAlignment="0" applyProtection="0"/>
    <xf numFmtId="0" fontId="4" fillId="23" borderId="633" applyNumberFormat="0" applyFont="0" applyAlignment="0" applyProtection="0"/>
    <xf numFmtId="0" fontId="21" fillId="0" borderId="628" applyNumberFormat="0" applyFill="0" applyAlignment="0" applyProtection="0"/>
    <xf numFmtId="10" fontId="32" fillId="55" borderId="623" applyNumberFormat="0" applyBorder="0" applyAlignment="0" applyProtection="0"/>
    <xf numFmtId="0" fontId="4" fillId="23" borderId="626" applyNumberFormat="0" applyFont="0" applyAlignment="0" applyProtection="0"/>
    <xf numFmtId="39" fontId="32" fillId="0" borderId="569" applyFill="0">
      <alignment horizontal="left"/>
    </xf>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6" fillId="7" borderId="570" applyNumberFormat="0" applyAlignment="0" applyProtection="0"/>
    <xf numFmtId="0" fontId="4" fillId="23" borderId="571" applyNumberFormat="0" applyFont="0" applyAlignment="0" applyProtection="0"/>
    <xf numFmtId="0" fontId="16" fillId="7" borderId="570" applyNumberFormat="0" applyAlignment="0" applyProtection="0"/>
    <xf numFmtId="10" fontId="32" fillId="55" borderId="568" applyNumberFormat="0" applyBorder="0" applyAlignment="0" applyProtection="0"/>
    <xf numFmtId="10" fontId="32" fillId="55" borderId="568" applyNumberFormat="0" applyBorder="0" applyAlignment="0" applyProtection="0"/>
    <xf numFmtId="0" fontId="8" fillId="20" borderId="570" applyNumberFormat="0" applyAlignment="0" applyProtection="0"/>
    <xf numFmtId="0" fontId="8" fillId="20"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19" fillId="20" borderId="572" applyNumberFormat="0" applyAlignment="0" applyProtection="0"/>
    <xf numFmtId="10" fontId="32" fillId="55" borderId="582" applyNumberFormat="0" applyBorder="0" applyAlignment="0" applyProtection="0"/>
    <xf numFmtId="0" fontId="4" fillId="23" borderId="578" applyNumberFormat="0" applyFont="0" applyAlignment="0" applyProtection="0"/>
    <xf numFmtId="0" fontId="4" fillId="23" borderId="578" applyNumberFormat="0" applyFont="0" applyAlignment="0" applyProtection="0"/>
    <xf numFmtId="39" fontId="32" fillId="0" borderId="576" applyFill="0">
      <alignment horizontal="left"/>
    </xf>
    <xf numFmtId="0" fontId="21" fillId="0" borderId="628" applyNumberFormat="0" applyFill="0" applyAlignment="0" applyProtection="0"/>
    <xf numFmtId="0" fontId="8" fillId="20" borderId="618" applyNumberFormat="0" applyAlignment="0" applyProtection="0"/>
    <xf numFmtId="0" fontId="4" fillId="23" borderId="619" applyNumberFormat="0" applyFont="0" applyAlignment="0" applyProtection="0"/>
    <xf numFmtId="0" fontId="21" fillId="0" borderId="628" applyNumberFormat="0" applyFill="0" applyAlignment="0" applyProtection="0"/>
    <xf numFmtId="0" fontId="16" fillId="7" borderId="584" applyNumberFormat="0" applyAlignment="0" applyProtection="0"/>
    <xf numFmtId="10" fontId="32" fillId="55" borderId="588" applyNumberFormat="0" applyBorder="0" applyAlignment="0" applyProtection="0"/>
    <xf numFmtId="0" fontId="4" fillId="23" borderId="605" applyNumberFormat="0" applyFont="0" applyAlignment="0" applyProtection="0"/>
    <xf numFmtId="0" fontId="8" fillId="20" borderId="570" applyNumberFormat="0" applyAlignment="0" applyProtection="0"/>
    <xf numFmtId="0" fontId="2" fillId="0" borderId="493">
      <alignment horizontal="center" vertical="center"/>
    </xf>
    <xf numFmtId="0" fontId="8" fillId="20" borderId="495" applyNumberFormat="0" applyAlignment="0" applyProtection="0"/>
    <xf numFmtId="0" fontId="8" fillId="20" borderId="495"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95" applyNumberFormat="0" applyAlignment="0" applyProtection="0"/>
    <xf numFmtId="0" fontId="16" fillId="7" borderId="495" applyNumberFormat="0" applyAlignment="0" applyProtection="0"/>
    <xf numFmtId="39" fontId="32" fillId="0" borderId="562" applyFill="0">
      <alignment horizontal="left"/>
    </xf>
    <xf numFmtId="0" fontId="19" fillId="20" borderId="565" applyNumberFormat="0" applyAlignment="0" applyProtection="0"/>
    <xf numFmtId="0" fontId="8" fillId="20" borderId="563" applyNumberFormat="0" applyAlignment="0" applyProtection="0"/>
    <xf numFmtId="39" fontId="32" fillId="0" borderId="562" applyFill="0">
      <alignment horizontal="left"/>
    </xf>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4" fillId="23" borderId="564" applyNumberFormat="0" applyFont="0" applyAlignment="0" applyProtection="0"/>
    <xf numFmtId="0" fontId="21" fillId="0" borderId="566" applyNumberFormat="0" applyFill="0" applyAlignment="0" applyProtection="0"/>
    <xf numFmtId="10" fontId="32" fillId="55" borderId="568" applyNumberFormat="0" applyBorder="0" applyAlignment="0" applyProtection="0"/>
    <xf numFmtId="0" fontId="4" fillId="23" borderId="564" applyNumberFormat="0" applyFont="0" applyAlignment="0" applyProtection="0"/>
    <xf numFmtId="39" fontId="32" fillId="0" borderId="562" applyFill="0">
      <alignment horizontal="left"/>
    </xf>
    <xf numFmtId="0" fontId="2" fillId="0" borderId="567">
      <alignment horizontal="center" vertical="center"/>
    </xf>
    <xf numFmtId="0" fontId="21" fillId="0" borderId="566" applyNumberFormat="0" applyFill="0" applyAlignment="0" applyProtection="0"/>
    <xf numFmtId="0" fontId="4" fillId="23" borderId="626" applyNumberFormat="0" applyFont="0" applyAlignment="0" applyProtection="0"/>
    <xf numFmtId="0" fontId="8" fillId="20" borderId="618" applyNumberFormat="0" applyAlignment="0" applyProtection="0"/>
    <xf numFmtId="39" fontId="32" fillId="0" borderId="576" applyFill="0">
      <alignment horizontal="left"/>
    </xf>
    <xf numFmtId="0" fontId="8" fillId="20" borderId="570" applyNumberFormat="0" applyAlignment="0" applyProtection="0"/>
    <xf numFmtId="0" fontId="8" fillId="20" borderId="570" applyNumberFormat="0" applyAlignment="0" applyProtection="0"/>
    <xf numFmtId="0" fontId="16" fillId="7" borderId="570" applyNumberFormat="0" applyAlignment="0" applyProtection="0"/>
    <xf numFmtId="0" fontId="4" fillId="23" borderId="571" applyNumberFormat="0" applyFont="0" applyAlignment="0" applyProtection="0"/>
    <xf numFmtId="10" fontId="32" fillId="55" borderId="568" applyNumberFormat="0" applyBorder="0" applyAlignment="0" applyProtection="0"/>
    <xf numFmtId="0" fontId="8" fillId="20" borderId="570" applyNumberFormat="0" applyAlignment="0" applyProtection="0"/>
    <xf numFmtId="0" fontId="19" fillId="20" borderId="572" applyNumberFormat="0" applyAlignment="0" applyProtection="0"/>
    <xf numFmtId="0" fontId="4" fillId="23" borderId="496" applyNumberFormat="0" applyFont="0" applyAlignment="0" applyProtection="0"/>
    <xf numFmtId="0" fontId="16" fillId="7" borderId="570" applyNumberFormat="0" applyAlignment="0" applyProtection="0"/>
    <xf numFmtId="0" fontId="4" fillId="23" borderId="496"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21" fillId="0" borderId="655" applyNumberFormat="0" applyFill="0" applyAlignment="0" applyProtection="0"/>
    <xf numFmtId="10" fontId="32" fillId="55" borderId="636" applyNumberFormat="0" applyBorder="0" applyAlignment="0" applyProtection="0"/>
    <xf numFmtId="0" fontId="8" fillId="20" borderId="625" applyNumberFormat="0" applyAlignment="0" applyProtection="0"/>
    <xf numFmtId="0" fontId="4" fillId="23" borderId="619" applyNumberFormat="0" applyFont="0" applyAlignment="0" applyProtection="0"/>
    <xf numFmtId="0" fontId="19" fillId="20" borderId="620" applyNumberFormat="0" applyAlignment="0" applyProtection="0"/>
    <xf numFmtId="0" fontId="16" fillId="7" borderId="618" applyNumberForma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8" fillId="20" borderId="488" applyNumberFormat="0" applyAlignment="0" applyProtection="0"/>
    <xf numFmtId="0" fontId="8" fillId="20" borderId="488"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88" applyNumberFormat="0" applyAlignment="0" applyProtection="0"/>
    <xf numFmtId="0" fontId="16" fillId="7" borderId="488"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39" fontId="32" fillId="0" borderId="494" applyFill="0">
      <alignment horizontal="left"/>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21" fillId="0" borderId="573" applyNumberFormat="0" applyFill="0" applyAlignment="0" applyProtection="0"/>
    <xf numFmtId="0" fontId="16" fillId="7" borderId="632" applyNumberFormat="0" applyAlignment="0" applyProtection="0"/>
    <xf numFmtId="0" fontId="21" fillId="0" borderId="566" applyNumberFormat="0" applyFill="0" applyAlignment="0" applyProtection="0"/>
    <xf numFmtId="0" fontId="8" fillId="20" borderId="563" applyNumberFormat="0" applyAlignment="0" applyProtection="0"/>
    <xf numFmtId="0" fontId="8" fillId="20" borderId="522" applyNumberFormat="0" applyAlignment="0" applyProtection="0"/>
    <xf numFmtId="0" fontId="4" fillId="23" borderId="530" applyNumberFormat="0" applyFont="0" applyAlignment="0" applyProtection="0"/>
    <xf numFmtId="0" fontId="4" fillId="23" borderId="612" applyNumberFormat="0" applyFont="0" applyAlignment="0" applyProtection="0"/>
    <xf numFmtId="0" fontId="8" fillId="20" borderId="570" applyNumberFormat="0" applyAlignment="0" applyProtection="0"/>
    <xf numFmtId="0" fontId="8" fillId="20" borderId="618" applyNumberFormat="0" applyAlignment="0" applyProtection="0"/>
    <xf numFmtId="0" fontId="16" fillId="7" borderId="570" applyNumberFormat="0" applyAlignment="0" applyProtection="0"/>
    <xf numFmtId="0" fontId="21" fillId="0" borderId="525" applyNumberFormat="0" applyFill="0" applyAlignment="0" applyProtection="0"/>
    <xf numFmtId="0" fontId="16" fillId="7" borderId="618" applyNumberFormat="0" applyAlignment="0" applyProtection="0"/>
    <xf numFmtId="0" fontId="21" fillId="0" borderId="573" applyNumberFormat="0" applyFill="0" applyAlignment="0" applyProtection="0"/>
    <xf numFmtId="0" fontId="4" fillId="23" borderId="653" applyNumberFormat="0" applyFont="0" applyAlignment="0" applyProtection="0"/>
    <xf numFmtId="0" fontId="2" fillId="0" borderId="567">
      <alignment horizontal="center" vertical="center"/>
    </xf>
    <xf numFmtId="0" fontId="19" fillId="20" borderId="510" applyNumberFormat="0" applyAlignment="0" applyProtection="0"/>
    <xf numFmtId="0" fontId="8" fillId="20" borderId="508" applyNumberFormat="0" applyAlignment="0" applyProtection="0"/>
    <xf numFmtId="0" fontId="4" fillId="23" borderId="502" applyNumberFormat="0" applyFont="0" applyAlignment="0" applyProtection="0"/>
    <xf numFmtId="39" fontId="32" fillId="0" borderId="507" applyFill="0">
      <alignment horizontal="left"/>
    </xf>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 fillId="0" borderId="512">
      <alignment horizontal="center" vertical="center"/>
    </xf>
    <xf numFmtId="0" fontId="16" fillId="7" borderId="508" applyNumberFormat="0" applyAlignment="0" applyProtection="0"/>
    <xf numFmtId="0" fontId="4" fillId="23" borderId="509" applyNumberFormat="0" applyFont="0" applyAlignment="0" applyProtection="0"/>
    <xf numFmtId="0" fontId="8" fillId="20" borderId="508" applyNumberFormat="0" applyAlignment="0" applyProtection="0"/>
    <xf numFmtId="0" fontId="19" fillId="20" borderId="510"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10" fontId="32" fillId="55" borderId="513" applyNumberFormat="0" applyBorder="0" applyAlignment="0" applyProtection="0"/>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39" fontId="32" fillId="0" borderId="507" applyFill="0">
      <alignment horizontal="left"/>
    </xf>
    <xf numFmtId="0" fontId="21" fillId="0" borderId="511" applyNumberFormat="0" applyFill="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16" fillId="7" borderId="508" applyNumberFormat="0" applyAlignment="0" applyProtection="0"/>
    <xf numFmtId="10" fontId="32" fillId="55" borderId="513" applyNumberFormat="0" applyBorder="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0" fontId="2" fillId="0" borderId="512">
      <alignment horizontal="center" vertical="center"/>
    </xf>
    <xf numFmtId="0" fontId="4" fillId="23" borderId="496" applyNumberFormat="0" applyFont="0" applyAlignment="0" applyProtection="0"/>
    <xf numFmtId="0" fontId="21" fillId="0" borderId="573" applyNumberFormat="0" applyFill="0" applyAlignment="0" applyProtection="0"/>
    <xf numFmtId="0" fontId="8" fillId="20" borderId="515" applyNumberFormat="0" applyAlignment="0" applyProtection="0"/>
    <xf numFmtId="0" fontId="16" fillId="7" borderId="515" applyNumberFormat="0" applyAlignment="0" applyProtection="0"/>
    <xf numFmtId="0" fontId="4" fillId="23" borderId="509" applyNumberFormat="0" applyFont="0" applyAlignment="0" applyProtection="0"/>
    <xf numFmtId="0" fontId="16" fillId="7" borderId="508"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21" fillId="0" borderId="525" applyNumberFormat="0" applyFill="0" applyAlignment="0" applyProtection="0"/>
    <xf numFmtId="0" fontId="19" fillId="20" borderId="572" applyNumberFormat="0" applyAlignment="0" applyProtection="0"/>
    <xf numFmtId="0" fontId="19" fillId="20" borderId="538" applyNumberFormat="0" applyAlignment="0" applyProtection="0"/>
    <xf numFmtId="10" fontId="32" fillId="55" borderId="527" applyNumberFormat="0" applyBorder="0" applyAlignment="0" applyProtection="0"/>
    <xf numFmtId="0" fontId="21" fillId="0" borderId="587" applyNumberFormat="0" applyFill="0" applyAlignment="0" applyProtection="0"/>
    <xf numFmtId="0" fontId="16" fillId="7" borderId="556" applyNumberFormat="0" applyAlignment="0" applyProtection="0"/>
    <xf numFmtId="0" fontId="19" fillId="20" borderId="558" applyNumberFormat="0" applyAlignment="0" applyProtection="0"/>
    <xf numFmtId="0" fontId="8" fillId="20" borderId="556" applyNumberFormat="0" applyAlignment="0" applyProtection="0"/>
    <xf numFmtId="0" fontId="21" fillId="0" borderId="559" applyNumberFormat="0" applyFill="0" applyAlignment="0" applyProtection="0"/>
    <xf numFmtId="0" fontId="19" fillId="20" borderId="558" applyNumberFormat="0" applyAlignment="0" applyProtection="0"/>
    <xf numFmtId="0" fontId="16" fillId="7" borderId="577" applyNumberFormat="0" applyAlignment="0" applyProtection="0"/>
    <xf numFmtId="0" fontId="21" fillId="0" borderId="614" applyNumberFormat="0" applyFill="0" applyAlignment="0" applyProtection="0"/>
    <xf numFmtId="0" fontId="2" fillId="0" borderId="547">
      <alignment horizontal="center" vertical="center"/>
    </xf>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10" fontId="32" fillId="55" borderId="540" applyNumberFormat="0" applyBorder="0" applyAlignment="0" applyProtection="0"/>
    <xf numFmtId="0" fontId="2" fillId="0" borderId="547">
      <alignment horizontal="center" vertical="center"/>
    </xf>
    <xf numFmtId="0" fontId="21" fillId="0" borderId="546" applyNumberFormat="0" applyFill="0" applyAlignment="0" applyProtection="0"/>
    <xf numFmtId="0" fontId="19" fillId="20" borderId="545" applyNumberFormat="0" applyAlignment="0" applyProtection="0"/>
    <xf numFmtId="0" fontId="21" fillId="0" borderId="628" applyNumberFormat="0" applyFill="0" applyAlignment="0" applyProtection="0"/>
    <xf numFmtId="0" fontId="16" fillId="7" borderId="618" applyNumberFormat="0" applyAlignment="0" applyProtection="0"/>
    <xf numFmtId="39" fontId="32" fillId="0" borderId="617" applyFill="0">
      <alignment horizontal="left"/>
    </xf>
    <xf numFmtId="0" fontId="16" fillId="7" borderId="618" applyNumberFormat="0" applyAlignment="0" applyProtection="0"/>
    <xf numFmtId="0" fontId="4" fillId="23" borderId="626"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8" fillId="20" borderId="611" applyNumberFormat="0" applyAlignment="0" applyProtection="0"/>
    <xf numFmtId="0" fontId="8" fillId="20" borderId="611" applyNumberFormat="0" applyAlignment="0" applyProtection="0"/>
    <xf numFmtId="10" fontId="32" fillId="55" borderId="540" applyNumberFormat="0" applyBorder="0" applyAlignment="0" applyProtection="0"/>
    <xf numFmtId="0" fontId="4" fillId="23" borderId="646" applyNumberFormat="0" applyFont="0" applyAlignment="0" applyProtection="0"/>
    <xf numFmtId="0" fontId="8" fillId="20" borderId="632" applyNumberFormat="0" applyAlignment="0" applyProtection="0"/>
    <xf numFmtId="39" fontId="32" fillId="0" borderId="624" applyFill="0">
      <alignment horizontal="left"/>
    </xf>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4" fillId="23" borderId="626"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16" fillId="7" borderId="577" applyNumberFormat="0" applyAlignment="0" applyProtection="0"/>
    <xf numFmtId="39" fontId="32" fillId="0" borderId="569" applyFill="0">
      <alignment horizontal="left"/>
    </xf>
    <xf numFmtId="0" fontId="21" fillId="0" borderId="573" applyNumberFormat="0" applyFill="0" applyAlignment="0" applyProtection="0"/>
    <xf numFmtId="0" fontId="2" fillId="0" borderId="567">
      <alignment horizontal="center" vertical="center"/>
    </xf>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21" fillId="0" borderId="573" applyNumberFormat="0" applyFill="0" applyAlignment="0" applyProtection="0"/>
    <xf numFmtId="0" fontId="2" fillId="0" borderId="574">
      <alignment horizontal="center" vertical="center"/>
    </xf>
    <xf numFmtId="0" fontId="21" fillId="0" borderId="573" applyNumberFormat="0" applyFill="0" applyAlignment="0" applyProtection="0"/>
    <xf numFmtId="0" fontId="21" fillId="0" borderId="580" applyNumberFormat="0" applyFill="0" applyAlignment="0" applyProtection="0"/>
    <xf numFmtId="10" fontId="32" fillId="55" borderId="582" applyNumberFormat="0" applyBorder="0" applyAlignment="0" applyProtection="0"/>
    <xf numFmtId="0" fontId="21" fillId="0" borderId="580" applyNumberFormat="0" applyFill="0" applyAlignment="0" applyProtection="0"/>
    <xf numFmtId="0" fontId="19" fillId="20" borderId="579" applyNumberFormat="0" applyAlignment="0" applyProtection="0"/>
    <xf numFmtId="0" fontId="16" fillId="7" borderId="652" applyNumberFormat="0" applyAlignment="0" applyProtection="0"/>
    <xf numFmtId="0" fontId="4" fillId="23" borderId="633" applyNumberFormat="0" applyFont="0" applyAlignment="0" applyProtection="0"/>
    <xf numFmtId="0" fontId="21" fillId="0" borderId="628" applyNumberFormat="0" applyFill="0" applyAlignment="0" applyProtection="0"/>
    <xf numFmtId="0" fontId="2" fillId="0" borderId="622">
      <alignment horizontal="center" vertical="center"/>
    </xf>
    <xf numFmtId="0" fontId="21" fillId="0" borderId="621" applyNumberFormat="0" applyFill="0" applyAlignment="0" applyProtection="0"/>
    <xf numFmtId="0" fontId="21" fillId="0" borderId="628" applyNumberFormat="0" applyFill="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19" fillId="20" borderId="606" applyNumberFormat="0" applyAlignment="0" applyProtection="0"/>
    <xf numFmtId="0" fontId="16" fillId="7" borderId="604" applyNumberFormat="0" applyAlignment="0" applyProtection="0"/>
    <xf numFmtId="0" fontId="21" fillId="0" borderId="635" applyNumberFormat="0" applyFill="0" applyAlignment="0" applyProtection="0"/>
    <xf numFmtId="0" fontId="21" fillId="0" borderId="539"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39" fontId="32" fillId="0" borderId="528" applyFill="0">
      <alignment horizontal="left"/>
    </xf>
    <xf numFmtId="10" fontId="32" fillId="55" borderId="534"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21" fillId="0" borderId="532" applyNumberFormat="0" applyFill="0" applyAlignment="0" applyProtection="0"/>
    <xf numFmtId="0" fontId="16" fillId="7"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26">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26">
      <alignment horizontal="center" vertical="center"/>
    </xf>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26">
      <alignment horizontal="center" vertical="center"/>
    </xf>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 fillId="0" borderId="519">
      <alignment horizontal="center" vertical="center"/>
    </xf>
    <xf numFmtId="0" fontId="19" fillId="20" borderId="524"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19">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19">
      <alignment horizontal="center" vertical="center"/>
    </xf>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19">
      <alignment horizontal="center" vertical="center"/>
    </xf>
    <xf numFmtId="39" fontId="32" fillId="0" borderId="521" applyFill="0">
      <alignment horizontal="left"/>
    </xf>
    <xf numFmtId="0" fontId="4" fillId="23" borderId="523" applyNumberFormat="0" applyFon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8" fillId="20" borderId="536" applyNumberFormat="0" applyAlignment="0" applyProtection="0"/>
    <xf numFmtId="0" fontId="21" fillId="0" borderId="532" applyNumberFormat="0" applyFill="0" applyAlignment="0" applyProtection="0"/>
    <xf numFmtId="0" fontId="16" fillId="7" borderId="529" applyNumberFormat="0" applyAlignment="0" applyProtection="0"/>
    <xf numFmtId="0" fontId="16" fillId="7" borderId="529" applyNumberFormat="0" applyAlignment="0" applyProtection="0"/>
    <xf numFmtId="0" fontId="21" fillId="0" borderId="532" applyNumberFormat="0" applyFill="0" applyAlignment="0" applyProtection="0"/>
    <xf numFmtId="0" fontId="4" fillId="23" borderId="530" applyNumberFormat="0" applyFont="0" applyAlignment="0" applyProtection="0"/>
    <xf numFmtId="10" fontId="32" fillId="55" borderId="534" applyNumberFormat="0" applyBorder="0" applyAlignment="0" applyProtection="0"/>
    <xf numFmtId="0" fontId="21" fillId="0" borderId="532" applyNumberFormat="0" applyFill="0" applyAlignment="0" applyProtection="0"/>
    <xf numFmtId="0" fontId="16" fillId="7" borderId="529" applyNumberFormat="0" applyAlignment="0" applyProtection="0"/>
    <xf numFmtId="0" fontId="19" fillId="20" borderId="531" applyNumberForma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16" fillId="7" borderId="618" applyNumberFormat="0" applyAlignment="0" applyProtection="0"/>
    <xf numFmtId="0" fontId="21" fillId="0" borderId="525" applyNumberFormat="0" applyFill="0" applyAlignment="0" applyProtection="0"/>
    <xf numFmtId="0" fontId="19" fillId="20" borderId="524" applyNumberFormat="0" applyAlignment="0" applyProtection="0"/>
    <xf numFmtId="10" fontId="32" fillId="55" borderId="630" applyNumberFormat="0" applyBorder="0" applyAlignment="0" applyProtection="0"/>
    <xf numFmtId="0" fontId="8" fillId="20" borderId="632" applyNumberFormat="0" applyAlignment="0" applyProtection="0"/>
    <xf numFmtId="0" fontId="21" fillId="0" borderId="621" applyNumberFormat="0" applyFill="0" applyAlignment="0" applyProtection="0"/>
    <xf numFmtId="0" fontId="16" fillId="7" borderId="618" applyNumberFormat="0" applyAlignment="0" applyProtection="0"/>
    <xf numFmtId="0" fontId="16" fillId="7" borderId="618" applyNumberFormat="0" applyAlignment="0" applyProtection="0"/>
    <xf numFmtId="0" fontId="4" fillId="23" borderId="612" applyNumberFormat="0" applyFont="0" applyAlignment="0" applyProtection="0"/>
    <xf numFmtId="0" fontId="16" fillId="7" borderId="611" applyNumberFormat="0" applyAlignment="0" applyProtection="0"/>
    <xf numFmtId="0" fontId="8" fillId="20" borderId="625" applyNumberFormat="0" applyAlignment="0" applyProtection="0"/>
    <xf numFmtId="39" fontId="32" fillId="0" borderId="617" applyFill="0">
      <alignment horizontal="left"/>
    </xf>
    <xf numFmtId="0" fontId="8" fillId="20" borderId="618" applyNumberFormat="0" applyAlignment="0" applyProtection="0"/>
    <xf numFmtId="0" fontId="4" fillId="23" borderId="619" applyNumberFormat="0" applyFont="0" applyAlignment="0" applyProtection="0"/>
    <xf numFmtId="0" fontId="16" fillId="7" borderId="577" applyNumberFormat="0" applyAlignment="0" applyProtection="0"/>
    <xf numFmtId="0" fontId="16" fillId="7" borderId="577" applyNumberFormat="0" applyAlignment="0" applyProtection="0"/>
    <xf numFmtId="0" fontId="4" fillId="23" borderId="578"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21" fillId="0" borderId="573" applyNumberFormat="0" applyFill="0" applyAlignment="0" applyProtection="0"/>
    <xf numFmtId="10" fontId="32" fillId="55" borderId="568" applyNumberFormat="0" applyBorder="0" applyAlignment="0" applyProtection="0"/>
    <xf numFmtId="39" fontId="32" fillId="0" borderId="569" applyFill="0">
      <alignment horizontal="left"/>
    </xf>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8" fillId="20" borderId="570" applyNumberFormat="0" applyAlignment="0" applyProtection="0"/>
    <xf numFmtId="0" fontId="16" fillId="7" borderId="570" applyNumberFormat="0" applyAlignment="0" applyProtection="0"/>
    <xf numFmtId="0" fontId="19" fillId="20" borderId="579" applyNumberFormat="0" applyAlignment="0" applyProtection="0"/>
    <xf numFmtId="0" fontId="8" fillId="20" borderId="577" applyNumberFormat="0" applyAlignment="0" applyProtection="0"/>
    <xf numFmtId="0" fontId="4" fillId="23" borderId="578" applyNumberFormat="0" applyFont="0" applyAlignment="0" applyProtection="0"/>
    <xf numFmtId="39" fontId="32" fillId="0" borderId="576" applyFill="0">
      <alignment horizontal="left"/>
    </xf>
    <xf numFmtId="0" fontId="21" fillId="0" borderId="621" applyNumberFormat="0" applyFill="0" applyAlignment="0" applyProtection="0"/>
    <xf numFmtId="0" fontId="8" fillId="20" borderId="652" applyNumberFormat="0" applyAlignment="0" applyProtection="0"/>
    <xf numFmtId="0" fontId="4" fillId="23" borderId="633" applyNumberFormat="0" applyFont="0" applyAlignment="0" applyProtection="0"/>
    <xf numFmtId="39" fontId="32" fillId="0" borderId="624" applyFill="0">
      <alignment horizontal="left"/>
    </xf>
    <xf numFmtId="0" fontId="4" fillId="23" borderId="619" applyNumberFormat="0" applyFont="0" applyAlignment="0" applyProtection="0"/>
    <xf numFmtId="0" fontId="2" fillId="0" borderId="615">
      <alignment horizontal="center" vertical="center"/>
    </xf>
    <xf numFmtId="0" fontId="8" fillId="20" borderId="618" applyNumberFormat="0" applyAlignment="0" applyProtection="0"/>
    <xf numFmtId="0" fontId="8" fillId="20" borderId="584" applyNumberForma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98" applyNumberFormat="0" applyFont="0" applyAlignment="0" applyProtection="0"/>
    <xf numFmtId="0" fontId="8" fillId="20" borderId="604" applyNumberFormat="0" applyAlignment="0" applyProtection="0"/>
    <xf numFmtId="0" fontId="8" fillId="20" borderId="618" applyNumberFormat="0" applyAlignment="0" applyProtection="0"/>
    <xf numFmtId="0" fontId="8" fillId="20" borderId="618" applyNumberFormat="0" applyAlignment="0" applyProtection="0"/>
    <xf numFmtId="0" fontId="8" fillId="20" borderId="618"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19" fillId="20" borderId="565" applyNumberFormat="0" applyAlignment="0" applyProtection="0"/>
    <xf numFmtId="0" fontId="16" fillId="7" borderId="563" applyNumberFormat="0" applyAlignment="0" applyProtection="0"/>
    <xf numFmtId="0" fontId="8" fillId="20" borderId="563" applyNumberFormat="0" applyAlignment="0" applyProtection="0"/>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8" fillId="20" borderId="563" applyNumberFormat="0" applyAlignment="0" applyProtection="0"/>
    <xf numFmtId="0" fontId="2" fillId="0" borderId="567">
      <alignment horizontal="center" vertical="center"/>
    </xf>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19" fillId="20" borderId="565" applyNumberFormat="0" applyAlignment="0" applyProtection="0"/>
    <xf numFmtId="39" fontId="32" fillId="0" borderId="624" applyFill="0">
      <alignment horizontal="left"/>
    </xf>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4" fillId="23" borderId="578" applyNumberFormat="0" applyFont="0" applyAlignment="0" applyProtection="0"/>
    <xf numFmtId="0" fontId="19" fillId="20" borderId="579"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21" fillId="0" borderId="573" applyNumberFormat="0" applyFill="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39" fontId="32" fillId="0" borderId="569" applyFill="0">
      <alignment horizontal="left"/>
    </xf>
    <xf numFmtId="0" fontId="4" fillId="23" borderId="502" applyNumberFormat="0" applyFont="0" applyAlignment="0" applyProtection="0"/>
    <xf numFmtId="0" fontId="19" fillId="20" borderId="572" applyNumberFormat="0" applyAlignment="0" applyProtection="0"/>
    <xf numFmtId="0" fontId="4" fillId="23" borderId="502" applyNumberFormat="0" applyFont="0" applyAlignment="0" applyProtection="0"/>
    <xf numFmtId="0" fontId="16" fillId="7" borderId="570" applyNumberFormat="0" applyAlignment="0" applyProtection="0"/>
    <xf numFmtId="0" fontId="4" fillId="23" borderId="571"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0" fontId="2" fillId="0" borderId="643">
      <alignment horizontal="center" vertical="center"/>
    </xf>
    <xf numFmtId="0" fontId="21" fillId="0" borderId="628" applyNumberFormat="0" applyFill="0" applyAlignment="0" applyProtection="0"/>
    <xf numFmtId="0" fontId="4" fillId="23" borderId="619" applyNumberFormat="0" applyFont="0" applyAlignment="0" applyProtection="0"/>
    <xf numFmtId="0" fontId="2" fillId="0" borderId="622">
      <alignment horizontal="center" vertical="center"/>
    </xf>
    <xf numFmtId="0" fontId="21" fillId="0" borderId="621" applyNumberFormat="0" applyFill="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4" fillId="23" borderId="571" applyNumberFormat="0" applyFont="0" applyAlignment="0" applyProtection="0"/>
    <xf numFmtId="10" fontId="32" fillId="55" borderId="636" applyNumberFormat="0" applyBorder="0" applyAlignment="0" applyProtection="0"/>
    <xf numFmtId="0" fontId="21" fillId="0" borderId="566" applyNumberFormat="0" applyFill="0" applyAlignment="0" applyProtection="0"/>
    <xf numFmtId="10" fontId="32" fillId="55" borderId="568" applyNumberFormat="0" applyBorder="0" applyAlignment="0" applyProtection="0"/>
    <xf numFmtId="0" fontId="16" fillId="7" borderId="522" applyNumberFormat="0" applyAlignment="0" applyProtection="0"/>
    <xf numFmtId="0" fontId="16" fillId="7" borderId="529" applyNumberFormat="0" applyAlignment="0" applyProtection="0"/>
    <xf numFmtId="0" fontId="16" fillId="7"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16" fillId="7" borderId="570" applyNumberFormat="0" applyAlignment="0" applyProtection="0"/>
    <xf numFmtId="0" fontId="21" fillId="0" borderId="525" applyNumberFormat="0" applyFill="0" applyAlignment="0" applyProtection="0"/>
    <xf numFmtId="10" fontId="32" fillId="55" borderId="616" applyNumberFormat="0" applyBorder="0" applyAlignment="0" applyProtection="0"/>
    <xf numFmtId="0" fontId="21" fillId="0" borderId="573" applyNumberFormat="0" applyFill="0" applyAlignment="0" applyProtection="0"/>
    <xf numFmtId="39" fontId="32" fillId="0" borderId="569" applyFill="0">
      <alignment horizontal="left"/>
    </xf>
    <xf numFmtId="0" fontId="8" fillId="20" borderId="56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10" fontId="32" fillId="55" borderId="506" applyNumberFormat="0" applyBorder="0" applyAlignment="0" applyProtection="0"/>
    <xf numFmtId="10" fontId="32" fillId="55" borderId="506" applyNumberFormat="0" applyBorder="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2" fillId="0" borderId="505">
      <alignment horizontal="center" vertical="center"/>
    </xf>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8" applyNumberFormat="0" applyAlignment="0" applyProtection="0"/>
    <xf numFmtId="0" fontId="2" fillId="0" borderId="512">
      <alignment horizontal="center" vertical="center"/>
    </xf>
    <xf numFmtId="0" fontId="19" fillId="20" borderId="510" applyNumberFormat="0" applyAlignment="0" applyProtection="0"/>
    <xf numFmtId="0" fontId="19" fillId="20" borderId="510" applyNumberFormat="0" applyAlignment="0" applyProtection="0"/>
    <xf numFmtId="0" fontId="16" fillId="7" borderId="515" applyNumberFormat="0" applyAlignment="0" applyProtection="0"/>
    <xf numFmtId="0" fontId="8" fillId="20" borderId="515"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8" fillId="20" borderId="508" applyNumberFormat="0" applyAlignment="0" applyProtection="0"/>
    <xf numFmtId="0" fontId="21" fillId="0" borderId="511" applyNumberFormat="0" applyFill="0" applyAlignment="0" applyProtection="0"/>
    <xf numFmtId="39" fontId="32" fillId="0" borderId="507" applyFill="0">
      <alignment horizontal="left"/>
    </xf>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6" fillId="7" borderId="508" applyNumberFormat="0" applyAlignment="0" applyProtection="0"/>
    <xf numFmtId="0" fontId="16" fillId="7" borderId="508" applyNumberFormat="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16" fillId="7" borderId="508" applyNumberFormat="0" applyAlignment="0" applyProtection="0"/>
    <xf numFmtId="0" fontId="8" fillId="20" borderId="508"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4" fillId="23" borderId="509" applyNumberFormat="0" applyFon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9" fillId="20" borderId="510" applyNumberForma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39" fontId="32" fillId="0" borderId="507" applyFill="0">
      <alignment horizontal="left"/>
    </xf>
    <xf numFmtId="10" fontId="32" fillId="55" borderId="513" applyNumberFormat="0" applyBorder="0" applyAlignment="0" applyProtection="0"/>
    <xf numFmtId="0" fontId="8" fillId="20" borderId="508"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10" fontId="32" fillId="55" borderId="561" applyNumberFormat="0" applyBorder="0" applyAlignment="0" applyProtection="0"/>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39" fontId="32" fillId="0" borderId="555" applyFill="0">
      <alignment horizontal="left"/>
    </xf>
    <xf numFmtId="0" fontId="21" fillId="0" borderId="559" applyNumberFormat="0" applyFill="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16" fillId="7" borderId="556" applyNumberFormat="0" applyAlignment="0" applyProtection="0"/>
    <xf numFmtId="10" fontId="32" fillId="55" borderId="561" applyNumberFormat="0" applyBorder="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0" fontId="2" fillId="0" borderId="560">
      <alignment horizontal="center" vertical="center"/>
    </xf>
    <xf numFmtId="0" fontId="4" fillId="23" borderId="544" applyNumberFormat="0" applyFont="0" applyAlignment="0" applyProtection="0"/>
    <xf numFmtId="0" fontId="4" fillId="23" borderId="619" applyNumberFormat="0" applyFont="0" applyAlignment="0" applyProtection="0"/>
    <xf numFmtId="0" fontId="8" fillId="20" borderId="563" applyNumberFormat="0" applyAlignment="0" applyProtection="0"/>
    <xf numFmtId="0" fontId="16" fillId="7" borderId="563" applyNumberFormat="0" applyAlignment="0" applyProtection="0"/>
    <xf numFmtId="0" fontId="4" fillId="23" borderId="557" applyNumberFormat="0" applyFont="0" applyAlignment="0" applyProtection="0"/>
    <xf numFmtId="0" fontId="16" fillId="7" borderId="556"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39" fontId="32" fillId="0" borderId="569" applyFill="0">
      <alignment horizontal="left"/>
    </xf>
    <xf numFmtId="39" fontId="32" fillId="0" borderId="583" applyFill="0">
      <alignment horizontal="left"/>
    </xf>
    <xf numFmtId="10" fontId="32" fillId="55" borderId="575" applyNumberFormat="0" applyBorder="0" applyAlignment="0" applyProtection="0"/>
    <xf numFmtId="0" fontId="4" fillId="23" borderId="605" applyNumberFormat="0" applyFont="0" applyAlignment="0" applyProtection="0"/>
    <xf numFmtId="39" fontId="32" fillId="0" borderId="603" applyFill="0">
      <alignment horizontal="left"/>
    </xf>
    <xf numFmtId="0" fontId="8" fillId="20" borderId="604" applyNumberFormat="0" applyAlignment="0" applyProtection="0"/>
    <xf numFmtId="0" fontId="19" fillId="20" borderId="606" applyNumberFormat="0" applyAlignment="0" applyProtection="0"/>
    <xf numFmtId="0" fontId="8" fillId="20" borderId="604" applyNumberFormat="0" applyAlignment="0" applyProtection="0"/>
    <xf numFmtId="10" fontId="32" fillId="55" borderId="588" applyNumberFormat="0" applyBorder="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85" applyNumberFormat="0" applyFont="0" applyAlignment="0" applyProtection="0"/>
    <xf numFmtId="0" fontId="2" fillId="0" borderId="595">
      <alignment horizontal="center" vertical="center"/>
    </xf>
    <xf numFmtId="0" fontId="16" fillId="7" borderId="584" applyNumberFormat="0" applyAlignment="0" applyProtection="0"/>
    <xf numFmtId="0" fontId="8" fillId="20" borderId="584" applyNumberFormat="0" applyAlignment="0" applyProtection="0"/>
    <xf numFmtId="0" fontId="21" fillId="0" borderId="594" applyNumberFormat="0" applyFill="0" applyAlignment="0" applyProtection="0"/>
    <xf numFmtId="0" fontId="19" fillId="20" borderId="593" applyNumberFormat="0" applyAlignment="0" applyProtection="0"/>
    <xf numFmtId="0" fontId="4" fillId="23" borderId="592" applyNumberFormat="0" applyFont="0" applyAlignment="0" applyProtection="0"/>
    <xf numFmtId="0" fontId="16" fillId="7" borderId="591" applyNumberFormat="0" applyAlignment="0" applyProtection="0"/>
    <xf numFmtId="0" fontId="2" fillId="0" borderId="589">
      <alignment horizontal="center" vertical="center"/>
    </xf>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2" applyNumberFormat="0" applyAlignment="0" applyProtection="0"/>
    <xf numFmtId="0" fontId="4" fillId="23" borderId="619" applyNumberFormat="0" applyFont="0" applyAlignment="0" applyProtection="0"/>
    <xf numFmtId="0" fontId="4" fillId="23" borderId="619"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16" fillId="7" borderId="618" applyNumberFormat="0" applyAlignment="0" applyProtection="0"/>
    <xf numFmtId="0" fontId="2" fillId="0" borderId="615">
      <alignment horizontal="center" vertical="center"/>
    </xf>
    <xf numFmtId="0" fontId="8" fillId="20" borderId="618" applyNumberFormat="0" applyAlignment="0" applyProtection="0"/>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16" fillId="7" borderId="625" applyNumberFormat="0" applyAlignment="0" applyProtection="0"/>
    <xf numFmtId="0" fontId="21" fillId="0" borderId="635" applyNumberFormat="0" applyFill="0" applyAlignment="0" applyProtection="0"/>
    <xf numFmtId="10" fontId="32" fillId="55" borderId="636" applyNumberFormat="0" applyBorder="0" applyAlignment="0" applyProtection="0"/>
    <xf numFmtId="0" fontId="21" fillId="0" borderId="642" applyNumberFormat="0" applyFill="0" applyAlignment="0" applyProtection="0"/>
    <xf numFmtId="0" fontId="2" fillId="0" borderId="643">
      <alignment horizontal="center" vertical="center"/>
    </xf>
    <xf numFmtId="10" fontId="32" fillId="55" borderId="636" applyNumberFormat="0" applyBorder="0" applyAlignment="0" applyProtection="0"/>
    <xf numFmtId="0" fontId="19" fillId="20" borderId="654" applyNumberFormat="0" applyAlignment="0" applyProtection="0"/>
    <xf numFmtId="0" fontId="19" fillId="20" borderId="634" applyNumberFormat="0" applyAlignment="0" applyProtection="0"/>
    <xf numFmtId="0" fontId="21" fillId="0" borderId="587" applyNumberFormat="0" applyFill="0" applyAlignment="0" applyProtection="0"/>
    <xf numFmtId="0" fontId="4" fillId="23" borderId="585" applyNumberFormat="0" applyFont="0" applyAlignment="0" applyProtection="0"/>
    <xf numFmtId="0" fontId="21" fillId="0" borderId="580" applyNumberFormat="0" applyFill="0" applyAlignment="0" applyProtection="0"/>
    <xf numFmtId="0" fontId="19" fillId="20" borderId="579" applyNumberFormat="0" applyAlignment="0" applyProtection="0"/>
    <xf numFmtId="0" fontId="16" fillId="7" borderId="577" applyNumberFormat="0" applyAlignment="0" applyProtection="0"/>
    <xf numFmtId="0" fontId="4" fillId="23" borderId="578" applyNumberFormat="0" applyFont="0" applyAlignment="0" applyProtection="0"/>
    <xf numFmtId="0" fontId="16" fillId="7" borderId="577" applyNumberFormat="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16" fillId="7" borderId="577" applyNumberFormat="0" applyAlignment="0" applyProtection="0"/>
    <xf numFmtId="0" fontId="2" fillId="0" borderId="581">
      <alignment horizontal="center" vertical="center"/>
    </xf>
    <xf numFmtId="0" fontId="4" fillId="23" borderId="578"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19" fillId="20" borderId="579"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0" fontId="8" fillId="20" borderId="570" applyNumberFormat="0" applyAlignment="0" applyProtection="0"/>
    <xf numFmtId="0" fontId="4" fillId="23" borderId="571" applyNumberFormat="0" applyFont="0" applyAlignment="0" applyProtection="0"/>
    <xf numFmtId="39" fontId="32" fillId="0" borderId="569" applyFill="0">
      <alignment horizontal="left"/>
    </xf>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8" fillId="20" borderId="570" applyNumberFormat="0" applyAlignment="0" applyProtection="0"/>
    <xf numFmtId="0" fontId="19" fillId="20" borderId="572" applyNumberForma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10" fontId="32" fillId="55" borderId="568"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68" applyNumberFormat="0" applyBorder="0" applyAlignment="0" applyProtection="0"/>
    <xf numFmtId="0" fontId="8" fillId="20" borderId="570" applyNumberFormat="0" applyAlignment="0" applyProtection="0"/>
    <xf numFmtId="10" fontId="32" fillId="55" borderId="568" applyNumberFormat="0" applyBorder="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2" fillId="0" borderId="567">
      <alignment horizontal="center" vertical="center"/>
    </xf>
    <xf numFmtId="0" fontId="8" fillId="20"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6" fillId="7" borderId="570" applyNumberFormat="0" applyAlignment="0" applyProtection="0"/>
    <xf numFmtId="0" fontId="19" fillId="20" borderId="572" applyNumberFormat="0" applyAlignment="0" applyProtection="0"/>
    <xf numFmtId="39" fontId="32" fillId="0" borderId="569" applyFill="0">
      <alignment horizontal="left"/>
    </xf>
    <xf numFmtId="0" fontId="16" fillId="7" borderId="584" applyNumberFormat="0" applyAlignment="0" applyProtection="0"/>
    <xf numFmtId="0" fontId="2" fillId="0" borderId="581">
      <alignment horizontal="center" vertical="center"/>
    </xf>
    <xf numFmtId="10" fontId="32" fillId="55" borderId="582" applyNumberFormat="0" applyBorder="0" applyAlignment="0" applyProtection="0"/>
    <xf numFmtId="0" fontId="4" fillId="23" borderId="578" applyNumberFormat="0" applyFont="0" applyAlignment="0" applyProtection="0"/>
    <xf numFmtId="10" fontId="32" fillId="55" borderId="582" applyNumberFormat="0" applyBorder="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39" fontId="32" fillId="0" borderId="576" applyFill="0">
      <alignment horizontal="left"/>
    </xf>
    <xf numFmtId="0" fontId="8" fillId="20" borderId="577" applyNumberFormat="0" applyAlignment="0" applyProtection="0"/>
    <xf numFmtId="0" fontId="19" fillId="20" borderId="579" applyNumberFormat="0" applyAlignment="0" applyProtection="0"/>
    <xf numFmtId="0" fontId="4" fillId="23" borderId="619"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8" fillId="20" borderId="618" applyNumberFormat="0" applyAlignment="0" applyProtection="0"/>
    <xf numFmtId="0" fontId="19" fillId="20" borderId="620"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10" fontId="32" fillId="55" borderId="623" applyNumberFormat="0" applyBorder="0" applyAlignment="0" applyProtection="0"/>
    <xf numFmtId="0" fontId="4" fillId="23" borderId="626" applyNumberFormat="0" applyFont="0" applyAlignment="0" applyProtection="0"/>
    <xf numFmtId="0" fontId="16" fillId="7" borderId="625" applyNumberFormat="0" applyAlignment="0" applyProtection="0"/>
    <xf numFmtId="0" fontId="8" fillId="20" borderId="625" applyNumberFormat="0" applyAlignment="0" applyProtection="0"/>
    <xf numFmtId="0" fontId="4" fillId="23" borderId="626" applyNumberFormat="0" applyFont="0" applyAlignment="0" applyProtection="0"/>
    <xf numFmtId="39" fontId="32" fillId="0" borderId="631" applyFill="0">
      <alignment horizontal="left"/>
    </xf>
    <xf numFmtId="0" fontId="4" fillId="23" borderId="633" applyNumberFormat="0" applyFont="0" applyAlignment="0" applyProtection="0"/>
    <xf numFmtId="0" fontId="4" fillId="23" borderId="633" applyNumberFormat="0" applyFont="0" applyAlignment="0" applyProtection="0"/>
    <xf numFmtId="0" fontId="4" fillId="23" borderId="633" applyNumberFormat="0" applyFont="0" applyAlignment="0" applyProtection="0"/>
    <xf numFmtId="0" fontId="21" fillId="0" borderId="655" applyNumberFormat="0" applyFill="0" applyAlignment="0" applyProtection="0"/>
    <xf numFmtId="0" fontId="19" fillId="20" borderId="620" applyNumberFormat="0" applyAlignment="0" applyProtection="0"/>
    <xf numFmtId="0" fontId="2" fillId="0" borderId="629">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16" fillId="7" borderId="611" applyNumberFormat="0" applyAlignment="0" applyProtection="0"/>
    <xf numFmtId="0" fontId="8" fillId="20" borderId="611" applyNumberFormat="0" applyAlignment="0" applyProtection="0"/>
    <xf numFmtId="0" fontId="19" fillId="20" borderId="613" applyNumberFormat="0" applyAlignment="0" applyProtection="0"/>
    <xf numFmtId="0" fontId="16" fillId="7" borderId="611" applyNumberFormat="0" applyAlignment="0" applyProtection="0"/>
    <xf numFmtId="0" fontId="4" fillId="23" borderId="612" applyNumberFormat="0" applyFont="0" applyAlignment="0" applyProtection="0"/>
    <xf numFmtId="10" fontId="32" fillId="55" borderId="616" applyNumberFormat="0" applyBorder="0" applyAlignment="0" applyProtection="0"/>
    <xf numFmtId="0" fontId="8" fillId="20" borderId="611" applyNumberFormat="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4" fillId="23" borderId="612" applyNumberFormat="0" applyFon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8" fillId="20"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8" fillId="20" borderId="618" applyNumberFormat="0" applyAlignment="0" applyProtection="0"/>
    <xf numFmtId="0" fontId="4" fillId="23" borderId="550" applyNumberFormat="0" applyFont="0" applyAlignment="0" applyProtection="0"/>
    <xf numFmtId="0" fontId="21" fillId="0" borderId="621" applyNumberFormat="0" applyFill="0" applyAlignment="0" applyProtection="0"/>
    <xf numFmtId="0" fontId="4" fillId="23" borderId="550" applyNumberFormat="0" applyFont="0" applyAlignment="0" applyProtection="0"/>
    <xf numFmtId="10" fontId="32" fillId="55" borderId="623" applyNumberFormat="0" applyBorder="0" applyAlignment="0" applyProtection="0"/>
    <xf numFmtId="0" fontId="8" fillId="20" borderId="618" applyNumberFormat="0" applyAlignment="0" applyProtection="0"/>
    <xf numFmtId="0" fontId="21" fillId="0" borderId="621" applyNumberFormat="0" applyFill="0" applyAlignment="0" applyProtection="0"/>
    <xf numFmtId="0" fontId="19" fillId="20" borderId="627" applyNumberFormat="0" applyAlignment="0" applyProtection="0"/>
    <xf numFmtId="0" fontId="21" fillId="0" borderId="628" applyNumberFormat="0" applyFill="0" applyAlignment="0" applyProtection="0"/>
    <xf numFmtId="0" fontId="8" fillId="20" borderId="625" applyNumberFormat="0" applyAlignment="0" applyProtection="0"/>
    <xf numFmtId="0" fontId="19" fillId="20" borderId="634" applyNumberFormat="0" applyAlignment="0" applyProtection="0"/>
    <xf numFmtId="0" fontId="19" fillId="20" borderId="551" applyNumberFormat="0" applyAlignment="0" applyProtection="0"/>
    <xf numFmtId="0" fontId="19" fillId="20" borderId="551" applyNumberFormat="0" applyAlignment="0" applyProtection="0"/>
    <xf numFmtId="10" fontId="32" fillId="55" borderId="636" applyNumberFormat="0" applyBorder="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4" fillId="23" borderId="619" applyNumberFormat="0" applyFont="0" applyAlignment="0" applyProtection="0"/>
    <xf numFmtId="0" fontId="19" fillId="20" borderId="613" applyNumberFormat="0" applyAlignment="0" applyProtection="0"/>
    <xf numFmtId="10" fontId="32" fillId="55" borderId="616" applyNumberFormat="0" applyBorder="0" applyAlignment="0" applyProtection="0"/>
    <xf numFmtId="0" fontId="16" fillId="7" borderId="570" applyNumberFormat="0" applyAlignment="0" applyProtection="0"/>
    <xf numFmtId="10" fontId="32" fillId="55" borderId="582" applyNumberFormat="0" applyBorder="0" applyAlignment="0" applyProtection="0"/>
    <xf numFmtId="0" fontId="19" fillId="20" borderId="620" applyNumberFormat="0" applyAlignment="0" applyProtection="0"/>
    <xf numFmtId="0" fontId="19" fillId="20" borderId="620" applyNumberFormat="0" applyAlignment="0" applyProtection="0"/>
    <xf numFmtId="0" fontId="2" fillId="0" borderId="574">
      <alignment horizontal="center" vertical="center"/>
    </xf>
    <xf numFmtId="39" fontId="32" fillId="0" borderId="617" applyFill="0">
      <alignment horizontal="left"/>
    </xf>
    <xf numFmtId="0" fontId="21" fillId="0" borderId="621" applyNumberFormat="0" applyFill="0" applyAlignment="0" applyProtection="0"/>
    <xf numFmtId="0" fontId="8" fillId="20" borderId="61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10" fontId="32" fillId="55" borderId="554" applyNumberFormat="0" applyBorder="0" applyAlignment="0" applyProtection="0"/>
    <xf numFmtId="10" fontId="32" fillId="55" borderId="554" applyNumberFormat="0" applyBorder="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2" fillId="0" borderId="553">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56" applyNumberFormat="0" applyAlignment="0" applyProtection="0"/>
    <xf numFmtId="0" fontId="2" fillId="0" borderId="560">
      <alignment horizontal="center" vertical="center"/>
    </xf>
    <xf numFmtId="0" fontId="19" fillId="20" borderId="558" applyNumberFormat="0" applyAlignment="0" applyProtection="0"/>
    <xf numFmtId="0" fontId="19" fillId="20" borderId="558" applyNumberFormat="0" applyAlignment="0" applyProtection="0"/>
    <xf numFmtId="0" fontId="16" fillId="7" borderId="563" applyNumberFormat="0" applyAlignment="0" applyProtection="0"/>
    <xf numFmtId="0" fontId="8" fillId="20" borderId="563"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8" fillId="20" borderId="556" applyNumberFormat="0" applyAlignment="0" applyProtection="0"/>
    <xf numFmtId="0" fontId="21" fillId="0" borderId="559" applyNumberFormat="0" applyFill="0" applyAlignment="0" applyProtection="0"/>
    <xf numFmtId="39" fontId="32" fillId="0" borderId="555"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6" fillId="7" borderId="556" applyNumberFormat="0" applyAlignment="0" applyProtection="0"/>
    <xf numFmtId="0" fontId="16" fillId="7" borderId="556" applyNumberFormat="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16" fillId="7" borderId="556" applyNumberFormat="0" applyAlignment="0" applyProtection="0"/>
    <xf numFmtId="0" fontId="8" fillId="20" borderId="556"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4" fillId="23" borderId="557" applyNumberFormat="0" applyFon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9" fillId="20" borderId="558" applyNumberForma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39" fontId="32" fillId="0" borderId="555" applyFill="0">
      <alignment horizontal="left"/>
    </xf>
    <xf numFmtId="10" fontId="32" fillId="55" borderId="561" applyNumberFormat="0" applyBorder="0" applyAlignment="0" applyProtection="0"/>
    <xf numFmtId="0" fontId="8" fillId="20" borderId="556"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562" applyFill="0">
      <alignment horizontal="left"/>
    </xf>
    <xf numFmtId="0" fontId="4" fillId="23" borderId="605" applyNumberFormat="0" applyFont="0" applyAlignment="0" applyProtection="0"/>
    <xf numFmtId="0" fontId="16" fillId="7" borderId="604" applyNumberFormat="0" applyAlignment="0" applyProtection="0"/>
    <xf numFmtId="10" fontId="32" fillId="55" borderId="609" applyNumberFormat="0" applyBorder="0" applyAlignment="0" applyProtection="0"/>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39" fontId="32" fillId="0" borderId="603" applyFill="0">
      <alignment horizontal="left"/>
    </xf>
    <xf numFmtId="0" fontId="21" fillId="0" borderId="607" applyNumberFormat="0" applyFill="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16" fillId="7" borderId="604" applyNumberFormat="0" applyAlignment="0" applyProtection="0"/>
    <xf numFmtId="10" fontId="32" fillId="55" borderId="609" applyNumberFormat="0" applyBorder="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0" fontId="2" fillId="0" borderId="608">
      <alignment horizontal="center" vertical="center"/>
    </xf>
    <xf numFmtId="0" fontId="4" fillId="23" borderId="592" applyNumberFormat="0" applyFont="0" applyAlignment="0" applyProtection="0"/>
    <xf numFmtId="0" fontId="8" fillId="20" borderId="611" applyNumberFormat="0" applyAlignment="0" applyProtection="0"/>
    <xf numFmtId="0" fontId="16" fillId="7" borderId="611" applyNumberFormat="0" applyAlignment="0" applyProtection="0"/>
    <xf numFmtId="0" fontId="4" fillId="23" borderId="605" applyNumberFormat="0" applyFont="0" applyAlignment="0" applyProtection="0"/>
    <xf numFmtId="0" fontId="16" fillId="7" borderId="604"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39" fontId="32" fillId="0" borderId="617" applyFill="0">
      <alignment horizontal="left"/>
    </xf>
    <xf numFmtId="39" fontId="32" fillId="0" borderId="631" applyFill="0">
      <alignment horizontal="left"/>
    </xf>
    <xf numFmtId="10" fontId="32" fillId="55" borderId="623" applyNumberFormat="0" applyBorder="0" applyAlignment="0" applyProtection="0"/>
    <xf numFmtId="0" fontId="4" fillId="23" borderId="653" applyNumberFormat="0" applyFont="0" applyAlignment="0" applyProtection="0"/>
    <xf numFmtId="39" fontId="32" fillId="0" borderId="651" applyFill="0">
      <alignment horizontal="left"/>
    </xf>
    <xf numFmtId="0" fontId="8" fillId="20" borderId="652" applyNumberFormat="0" applyAlignment="0" applyProtection="0"/>
    <xf numFmtId="0" fontId="19" fillId="20" borderId="654" applyNumberFormat="0" applyAlignment="0" applyProtection="0"/>
    <xf numFmtId="0" fontId="8" fillId="20" borderId="652" applyNumberFormat="0" applyAlignment="0" applyProtection="0"/>
    <xf numFmtId="10" fontId="32" fillId="55" borderId="636" applyNumberFormat="0" applyBorder="0" applyAlignment="0" applyProtection="0"/>
    <xf numFmtId="0" fontId="2" fillId="0" borderId="643">
      <alignment horizontal="center" vertical="center"/>
    </xf>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2" fillId="0" borderId="643">
      <alignment horizontal="center" vertical="center"/>
    </xf>
    <xf numFmtId="0" fontId="16" fillId="7" borderId="632" applyNumberFormat="0" applyAlignment="0" applyProtection="0"/>
    <xf numFmtId="0" fontId="8" fillId="20" borderId="632" applyNumberFormat="0" applyAlignment="0" applyProtection="0"/>
    <xf numFmtId="0" fontId="21" fillId="0" borderId="642" applyNumberFormat="0" applyFill="0" applyAlignment="0" applyProtection="0"/>
    <xf numFmtId="0" fontId="19" fillId="20" borderId="641" applyNumberFormat="0" applyAlignment="0" applyProtection="0"/>
    <xf numFmtId="0" fontId="4" fillId="23" borderId="640" applyNumberFormat="0" applyFont="0" applyAlignment="0" applyProtection="0"/>
    <xf numFmtId="0" fontId="16" fillId="7" borderId="639" applyNumberFormat="0" applyAlignment="0" applyProtection="0"/>
    <xf numFmtId="0" fontId="2" fillId="0" borderId="637">
      <alignment horizontal="center" vertical="center"/>
    </xf>
    <xf numFmtId="0" fontId="21" fillId="0" borderId="635" applyNumberFormat="0" applyFill="0" applyAlignment="0" applyProtection="0"/>
    <xf numFmtId="0" fontId="4" fillId="23" borderId="633" applyNumberFormat="0" applyFont="0" applyAlignment="0" applyProtection="0"/>
    <xf numFmtId="0" fontId="21" fillId="0" borderId="628" applyNumberFormat="0" applyFill="0" applyAlignment="0" applyProtection="0"/>
    <xf numFmtId="0" fontId="19" fillId="20" borderId="627" applyNumberFormat="0" applyAlignment="0" applyProtection="0"/>
    <xf numFmtId="0" fontId="16" fillId="7" borderId="625" applyNumberFormat="0" applyAlignment="0" applyProtection="0"/>
    <xf numFmtId="0" fontId="4" fillId="23" borderId="626" applyNumberFormat="0" applyFont="0" applyAlignment="0" applyProtection="0"/>
    <xf numFmtId="0" fontId="16" fillId="7" borderId="625" applyNumberFormat="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16" fillId="7" borderId="625" applyNumberFormat="0" applyAlignment="0" applyProtection="0"/>
    <xf numFmtId="0" fontId="2" fillId="0" borderId="629">
      <alignment horizontal="center" vertical="center"/>
    </xf>
    <xf numFmtId="0" fontId="4" fillId="23" borderId="626" applyNumberFormat="0" applyFont="0" applyAlignment="0" applyProtection="0"/>
    <xf numFmtId="0" fontId="21" fillId="0" borderId="628" applyNumberFormat="0" applyFill="0" applyAlignment="0" applyProtection="0"/>
    <xf numFmtId="0" fontId="8" fillId="20" borderId="625" applyNumberFormat="0" applyAlignment="0" applyProtection="0"/>
    <xf numFmtId="39" fontId="32" fillId="0" borderId="624" applyFill="0">
      <alignment horizontal="left"/>
    </xf>
    <xf numFmtId="0" fontId="19" fillId="20" borderId="627" applyNumberFormat="0" applyAlignment="0" applyProtection="0"/>
    <xf numFmtId="0" fontId="19" fillId="20" borderId="627"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0" fontId="8" fillId="20" borderId="618" applyNumberFormat="0" applyAlignment="0" applyProtection="0"/>
    <xf numFmtId="0" fontId="4" fillId="23" borderId="619" applyNumberFormat="0" applyFont="0" applyAlignment="0" applyProtection="0"/>
    <xf numFmtId="39" fontId="32" fillId="0" borderId="617" applyFill="0">
      <alignment horizontal="left"/>
    </xf>
    <xf numFmtId="0" fontId="21" fillId="0" borderId="621" applyNumberFormat="0" applyFill="0" applyAlignment="0" applyProtection="0"/>
    <xf numFmtId="0" fontId="19" fillId="20" borderId="620" applyNumberFormat="0" applyAlignment="0" applyProtection="0"/>
    <xf numFmtId="0" fontId="2" fillId="0" borderId="622">
      <alignment horizontal="center" vertical="center"/>
    </xf>
    <xf numFmtId="0" fontId="8" fillId="20" borderId="618"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18"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10" fontId="32" fillId="55" borderId="616"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16" applyNumberFormat="0" applyBorder="0" applyAlignment="0" applyProtection="0"/>
    <xf numFmtId="0" fontId="8" fillId="20" borderId="618" applyNumberFormat="0" applyAlignment="0" applyProtection="0"/>
    <xf numFmtId="10" fontId="32" fillId="55" borderId="616" applyNumberFormat="0" applyBorder="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2" fillId="0" borderId="615">
      <alignment horizontal="center" vertical="center"/>
    </xf>
    <xf numFmtId="0" fontId="8" fillId="20" borderId="618" applyNumberFormat="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618" applyNumberFormat="0" applyAlignment="0" applyProtection="0"/>
    <xf numFmtId="0" fontId="16" fillId="7" borderId="618" applyNumberFormat="0" applyAlignment="0" applyProtection="0"/>
    <xf numFmtId="0" fontId="19" fillId="20" borderId="620" applyNumberFormat="0" applyAlignment="0" applyProtection="0"/>
    <xf numFmtId="39" fontId="32" fillId="0" borderId="617" applyFill="0">
      <alignment horizontal="left"/>
    </xf>
    <xf numFmtId="0" fontId="16" fillId="7" borderId="632" applyNumberFormat="0" applyAlignment="0" applyProtection="0"/>
    <xf numFmtId="0" fontId="2" fillId="0" borderId="629">
      <alignment horizontal="center" vertical="center"/>
    </xf>
    <xf numFmtId="10" fontId="32" fillId="55" borderId="630" applyNumberFormat="0" applyBorder="0" applyAlignment="0" applyProtection="0"/>
    <xf numFmtId="0" fontId="4" fillId="23" borderId="626" applyNumberFormat="0" applyFont="0" applyAlignment="0" applyProtection="0"/>
    <xf numFmtId="10" fontId="32" fillId="55" borderId="630" applyNumberFormat="0" applyBorder="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4" fillId="23" borderId="626" applyNumberFormat="0" applyFont="0" applyAlignment="0" applyProtection="0"/>
    <xf numFmtId="39" fontId="32" fillId="0" borderId="624" applyFill="0">
      <alignment horizontal="left"/>
    </xf>
    <xf numFmtId="0" fontId="8" fillId="20" borderId="625" applyNumberFormat="0" applyAlignment="0" applyProtection="0"/>
    <xf numFmtId="0" fontId="19" fillId="20" borderId="627" applyNumberFormat="0" applyAlignment="0" applyProtection="0"/>
    <xf numFmtId="0" fontId="21" fillId="0" borderId="621" applyNumberFormat="0" applyFill="0" applyAlignment="0" applyProtection="0"/>
    <xf numFmtId="0" fontId="19" fillId="20" borderId="620" applyNumberFormat="0" applyAlignment="0" applyProtection="0"/>
    <xf numFmtId="0" fontId="4" fillId="23" borderId="619" applyNumberFormat="0" applyFont="0" applyAlignment="0" applyProtection="0"/>
    <xf numFmtId="0" fontId="16" fillId="7" borderId="618" applyNumberFormat="0" applyAlignment="0" applyProtection="0"/>
    <xf numFmtId="0" fontId="8" fillId="20" borderId="618"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6" fillId="7" borderId="618" applyNumberFormat="0" applyAlignment="0" applyProtection="0"/>
    <xf numFmtId="10" fontId="32" fillId="55" borderId="630" applyNumberFormat="0" applyBorder="0" applyAlignment="0" applyProtection="0"/>
    <xf numFmtId="0" fontId="2" fillId="0" borderId="622">
      <alignment horizontal="center" vertical="center"/>
    </xf>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10" fontId="32" fillId="55" borderId="602" applyNumberFormat="0" applyBorder="0" applyAlignment="0" applyProtection="0"/>
    <xf numFmtId="10" fontId="32" fillId="55" borderId="602" applyNumberFormat="0" applyBorder="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2" fillId="0" borderId="601">
      <alignment horizontal="center" vertical="center"/>
    </xf>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604" applyNumberFormat="0" applyAlignment="0" applyProtection="0"/>
    <xf numFmtId="0" fontId="2" fillId="0" borderId="608">
      <alignment horizontal="center" vertical="center"/>
    </xf>
    <xf numFmtId="0" fontId="19" fillId="20" borderId="606" applyNumberFormat="0" applyAlignment="0" applyProtection="0"/>
    <xf numFmtId="0" fontId="19" fillId="20" borderId="606" applyNumberFormat="0" applyAlignment="0" applyProtection="0"/>
    <xf numFmtId="0" fontId="16" fillId="7" borderId="611" applyNumberFormat="0" applyAlignment="0" applyProtection="0"/>
    <xf numFmtId="0" fontId="8" fillId="20" borderId="611"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8" fillId="20" borderId="604" applyNumberFormat="0" applyAlignment="0" applyProtection="0"/>
    <xf numFmtId="0" fontId="21" fillId="0" borderId="607" applyNumberFormat="0" applyFill="0" applyAlignment="0" applyProtection="0"/>
    <xf numFmtId="39" fontId="32" fillId="0" borderId="603" applyFill="0">
      <alignment horizontal="left"/>
    </xf>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6" fillId="7" borderId="604" applyNumberFormat="0" applyAlignment="0" applyProtection="0"/>
    <xf numFmtId="0" fontId="16" fillId="7" borderId="604" applyNumberFormat="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16" fillId="7" borderId="604" applyNumberFormat="0" applyAlignment="0" applyProtection="0"/>
    <xf numFmtId="0" fontId="8" fillId="20" borderId="604"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4" fillId="23" borderId="605" applyNumberFormat="0" applyFon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9" fillId="20" borderId="606" applyNumberForma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39" fontId="32" fillId="0" borderId="603" applyFill="0">
      <alignment horizontal="left"/>
    </xf>
    <xf numFmtId="10" fontId="32" fillId="55" borderId="609" applyNumberFormat="0" applyBorder="0" applyAlignment="0" applyProtection="0"/>
    <xf numFmtId="0" fontId="8" fillId="20" borderId="604"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19" fillId="20" borderId="613" applyNumberFormat="0" applyAlignment="0" applyProtection="0"/>
    <xf numFmtId="0" fontId="19" fillId="20" borderId="613" applyNumberFormat="0" applyAlignment="0" applyProtection="0"/>
    <xf numFmtId="39" fontId="32" fillId="0" borderId="610" applyFill="0">
      <alignment horizontal="left"/>
    </xf>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4" fillId="23" borderId="653" applyNumberFormat="0" applyFont="0" applyAlignment="0" applyProtection="0"/>
    <xf numFmtId="0" fontId="16" fillId="7" borderId="652" applyNumberFormat="0" applyAlignment="0" applyProtection="0"/>
    <xf numFmtId="10" fontId="32" fillId="55" borderId="657" applyNumberFormat="0" applyBorder="0" applyAlignment="0" applyProtection="0"/>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16" fillId="7" borderId="652" applyNumberFormat="0" applyAlignment="0" applyProtection="0"/>
    <xf numFmtId="10" fontId="32" fillId="55" borderId="657" applyNumberFormat="0" applyBorder="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0" fontId="2" fillId="0" borderId="656">
      <alignment horizontal="center" vertical="center"/>
    </xf>
    <xf numFmtId="0" fontId="4" fillId="23" borderId="640" applyNumberFormat="0" applyFont="0" applyAlignment="0" applyProtection="0"/>
    <xf numFmtId="0" fontId="8" fillId="20" borderId="659" applyNumberFormat="0" applyAlignment="0" applyProtection="0"/>
    <xf numFmtId="0" fontId="16" fillId="7" borderId="659" applyNumberFormat="0" applyAlignment="0" applyProtection="0"/>
    <xf numFmtId="0" fontId="4" fillId="23" borderId="653" applyNumberFormat="0" applyFont="0" applyAlignment="0" applyProtection="0"/>
    <xf numFmtId="0" fontId="16" fillId="7" borderId="652"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10" fontId="32" fillId="55" borderId="650" applyNumberFormat="0" applyBorder="0" applyAlignment="0" applyProtection="0"/>
    <xf numFmtId="10" fontId="32" fillId="55" borderId="650" applyNumberFormat="0" applyBorder="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2" fillId="0" borderId="649">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52" applyNumberFormat="0" applyAlignment="0" applyProtection="0"/>
    <xf numFmtId="0" fontId="2" fillId="0" borderId="656">
      <alignment horizontal="center" vertical="center"/>
    </xf>
    <xf numFmtId="0" fontId="19" fillId="20" borderId="654" applyNumberFormat="0" applyAlignment="0" applyProtection="0"/>
    <xf numFmtId="0" fontId="19" fillId="20" borderId="654" applyNumberFormat="0" applyAlignment="0" applyProtection="0"/>
    <xf numFmtId="0" fontId="16" fillId="7" borderId="659" applyNumberFormat="0" applyAlignment="0" applyProtection="0"/>
    <xf numFmtId="0" fontId="8" fillId="20" borderId="659"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8" fillId="20" borderId="652" applyNumberFormat="0" applyAlignment="0" applyProtection="0"/>
    <xf numFmtId="0" fontId="21" fillId="0" borderId="655" applyNumberFormat="0" applyFill="0" applyAlignment="0" applyProtection="0"/>
    <xf numFmtId="39" fontId="32" fillId="0" borderId="651" applyFill="0">
      <alignment horizontal="left"/>
    </xf>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6" fillId="7" borderId="652" applyNumberFormat="0" applyAlignment="0" applyProtection="0"/>
    <xf numFmtId="0" fontId="16" fillId="7" borderId="652" applyNumberFormat="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16" fillId="7" borderId="652" applyNumberFormat="0" applyAlignment="0" applyProtection="0"/>
    <xf numFmtId="0" fontId="8" fillId="20" borderId="652"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4" fillId="23" borderId="653" applyNumberFormat="0" applyFon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39" fontId="32" fillId="0" borderId="651" applyFill="0">
      <alignment horizontal="left"/>
    </xf>
    <xf numFmtId="10" fontId="32" fillId="55" borderId="657" applyNumberFormat="0" applyBorder="0" applyAlignment="0" applyProtection="0"/>
    <xf numFmtId="0" fontId="8" fillId="20" borderId="652"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4" fillId="23" borderId="660" applyNumberFormat="0" applyFon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8" applyNumberFormat="0" applyAlignment="0" applyProtection="0"/>
    <xf numFmtId="0" fontId="8" fillId="20" borderId="666" applyNumberFormat="0" applyAlignment="0" applyProtection="0"/>
    <xf numFmtId="0" fontId="4" fillId="23" borderId="660" applyNumberFormat="0" applyFont="0" applyAlignment="0" applyProtection="0"/>
    <xf numFmtId="39" fontId="32" fillId="0" borderId="665" applyFill="0">
      <alignment horizontal="left"/>
    </xf>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 fillId="0" borderId="670">
      <alignment horizontal="center" vertical="center"/>
    </xf>
    <xf numFmtId="0" fontId="16" fillId="7" borderId="666" applyNumberFormat="0" applyAlignment="0" applyProtection="0"/>
    <xf numFmtId="0" fontId="4" fillId="23" borderId="667" applyNumberFormat="0" applyFont="0" applyAlignment="0" applyProtection="0"/>
    <xf numFmtId="0" fontId="8" fillId="20" borderId="666" applyNumberFormat="0" applyAlignment="0" applyProtection="0"/>
    <xf numFmtId="0" fontId="19" fillId="20" borderId="668"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10" fontId="32" fillId="55" borderId="671" applyNumberFormat="0" applyBorder="0" applyAlignment="0" applyProtection="0"/>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39" fontId="32" fillId="0" borderId="665" applyFill="0">
      <alignment horizontal="left"/>
    </xf>
    <xf numFmtId="0" fontId="21" fillId="0" borderId="669" applyNumberFormat="0" applyFill="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16" fillId="7" borderId="666" applyNumberFormat="0" applyAlignment="0" applyProtection="0"/>
    <xf numFmtId="10" fontId="32" fillId="55" borderId="671" applyNumberFormat="0" applyBorder="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0" fontId="2" fillId="0" borderId="670">
      <alignment horizontal="center" vertical="center"/>
    </xf>
    <xf numFmtId="0" fontId="4" fillId="23" borderId="660" applyNumberFormat="0" applyFont="0" applyAlignment="0" applyProtection="0"/>
    <xf numFmtId="0" fontId="8" fillId="20" borderId="673" applyNumberFormat="0" applyAlignment="0" applyProtection="0"/>
    <xf numFmtId="0" fontId="16" fillId="7" borderId="673" applyNumberFormat="0" applyAlignment="0" applyProtection="0"/>
    <xf numFmtId="0" fontId="4" fillId="23" borderId="667" applyNumberFormat="0" applyFont="0" applyAlignment="0" applyProtection="0"/>
    <xf numFmtId="0" fontId="16" fillId="7" borderId="666"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10" fontId="32" fillId="55" borderId="664" applyNumberFormat="0" applyBorder="0" applyAlignment="0" applyProtection="0"/>
    <xf numFmtId="10" fontId="32" fillId="55" borderId="664"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2" fillId="0" borderId="663">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66" applyNumberFormat="0" applyAlignment="0" applyProtection="0"/>
    <xf numFmtId="0" fontId="2" fillId="0" borderId="670">
      <alignment horizontal="center" vertical="center"/>
    </xf>
    <xf numFmtId="0" fontId="19" fillId="20" borderId="668" applyNumberFormat="0" applyAlignment="0" applyProtection="0"/>
    <xf numFmtId="0" fontId="19" fillId="20" borderId="668" applyNumberFormat="0" applyAlignment="0" applyProtection="0"/>
    <xf numFmtId="0" fontId="16" fillId="7" borderId="673" applyNumberFormat="0" applyAlignment="0" applyProtection="0"/>
    <xf numFmtId="0" fontId="8" fillId="20" borderId="673"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8" fillId="20" borderId="666" applyNumberFormat="0" applyAlignment="0" applyProtection="0"/>
    <xf numFmtId="0" fontId="21" fillId="0" borderId="669" applyNumberFormat="0" applyFill="0" applyAlignment="0" applyProtection="0"/>
    <xf numFmtId="39" fontId="32" fillId="0" borderId="665" applyFill="0">
      <alignment horizontal="left"/>
    </xf>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6" fillId="7" borderId="666" applyNumberFormat="0" applyAlignment="0" applyProtection="0"/>
    <xf numFmtId="0" fontId="16" fillId="7" borderId="666" applyNumberFormat="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16" fillId="7" borderId="666" applyNumberFormat="0" applyAlignment="0" applyProtection="0"/>
    <xf numFmtId="0" fontId="8" fillId="20" borderId="666"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4" fillId="23" borderId="667" applyNumberFormat="0" applyFon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9" fillId="20" borderId="668" applyNumberForma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39" fontId="32" fillId="0" borderId="665" applyFill="0">
      <alignment horizontal="left"/>
    </xf>
    <xf numFmtId="10" fontId="32" fillId="55" borderId="671" applyNumberFormat="0" applyBorder="0" applyAlignment="0" applyProtection="0"/>
    <xf numFmtId="0" fontId="8" fillId="20" borderId="666"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19" fillId="20" borderId="675" applyNumberFormat="0" applyAlignment="0" applyProtection="0"/>
    <xf numFmtId="0" fontId="19" fillId="20" borderId="675" applyNumberFormat="0" applyAlignment="0" applyProtection="0"/>
    <xf numFmtId="39" fontId="32" fillId="0" borderId="672" applyFill="0">
      <alignment horizontal="left"/>
    </xf>
    <xf numFmtId="0" fontId="21" fillId="0" borderId="676" applyNumberFormat="0" applyFill="0" applyAlignment="0" applyProtection="0"/>
    <xf numFmtId="0" fontId="21" fillId="0" borderId="676" applyNumberFormat="0" applyFill="0" applyAlignment="0" applyProtection="0"/>
    <xf numFmtId="0" fontId="21" fillId="0" borderId="676" applyNumberFormat="0" applyFill="0" applyAlignment="0" applyProtection="0"/>
    <xf numFmtId="39" fontId="32" fillId="0" borderId="672" applyFill="0">
      <alignment horizontal="left"/>
    </xf>
    <xf numFmtId="0" fontId="2" fillId="0" borderId="678">
      <alignment horizontal="center" vertical="center"/>
    </xf>
    <xf numFmtId="0" fontId="8" fillId="20" borderId="680" applyNumberFormat="0" applyAlignment="0" applyProtection="0"/>
    <xf numFmtId="0" fontId="8" fillId="20" borderId="680"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8" fillId="20" borderId="673" applyNumberFormat="0" applyAlignment="0" applyProtection="0"/>
    <xf numFmtId="0" fontId="8" fillId="20" borderId="673"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73" applyNumberFormat="0" applyAlignment="0" applyProtection="0"/>
    <xf numFmtId="0" fontId="16" fillId="7" borderId="673"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39" fontId="32" fillId="0" borderId="679" applyFill="0">
      <alignment horizontal="left"/>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19" fillId="20" borderId="695" applyNumberFormat="0" applyAlignment="0" applyProtection="0"/>
    <xf numFmtId="0" fontId="8" fillId="20" borderId="693" applyNumberFormat="0" applyAlignment="0" applyProtection="0"/>
    <xf numFmtId="0" fontId="4" fillId="23" borderId="687" applyNumberFormat="0" applyFont="0" applyAlignment="0" applyProtection="0"/>
    <xf numFmtId="39" fontId="32" fillId="0" borderId="692" applyFill="0">
      <alignment horizontal="left"/>
    </xf>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 fillId="0" borderId="697">
      <alignment horizontal="center" vertical="center"/>
    </xf>
    <xf numFmtId="0" fontId="16" fillId="7" borderId="693" applyNumberFormat="0" applyAlignment="0" applyProtection="0"/>
    <xf numFmtId="0" fontId="4" fillId="23" borderId="694" applyNumberFormat="0" applyFont="0" applyAlignment="0" applyProtection="0"/>
    <xf numFmtId="0" fontId="8" fillId="20" borderId="693" applyNumberFormat="0" applyAlignment="0" applyProtection="0"/>
    <xf numFmtId="0" fontId="19" fillId="20" borderId="695"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10" fontId="32" fillId="55" borderId="698" applyNumberFormat="0" applyBorder="0" applyAlignment="0" applyProtection="0"/>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39" fontId="32" fillId="0" borderId="692" applyFill="0">
      <alignment horizontal="left"/>
    </xf>
    <xf numFmtId="0" fontId="21" fillId="0" borderId="696" applyNumberFormat="0" applyFill="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16" fillId="7" borderId="693" applyNumberFormat="0" applyAlignment="0" applyProtection="0"/>
    <xf numFmtId="10" fontId="32" fillId="55" borderId="698" applyNumberFormat="0" applyBorder="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0" fontId="2" fillId="0" borderId="697">
      <alignment horizontal="center" vertical="center"/>
    </xf>
    <xf numFmtId="0" fontId="4" fillId="23" borderId="681" applyNumberFormat="0" applyFont="0" applyAlignment="0" applyProtection="0"/>
    <xf numFmtId="0" fontId="8" fillId="20" borderId="700" applyNumberFormat="0" applyAlignment="0" applyProtection="0"/>
    <xf numFmtId="0" fontId="16" fillId="7" borderId="700" applyNumberFormat="0" applyAlignment="0" applyProtection="0"/>
    <xf numFmtId="0" fontId="4" fillId="23" borderId="694" applyNumberFormat="0" applyFont="0" applyAlignment="0" applyProtection="0"/>
    <xf numFmtId="0" fontId="16" fillId="7" borderId="693"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10" fontId="32" fillId="55" borderId="691" applyNumberFormat="0" applyBorder="0" applyAlignment="0" applyProtection="0"/>
    <xf numFmtId="10" fontId="32" fillId="55" borderId="691" applyNumberFormat="0" applyBorder="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2" fillId="0" borderId="690">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93" applyNumberFormat="0" applyAlignment="0" applyProtection="0"/>
    <xf numFmtId="0" fontId="2" fillId="0" borderId="697">
      <alignment horizontal="center" vertical="center"/>
    </xf>
    <xf numFmtId="0" fontId="19" fillId="20" borderId="695" applyNumberFormat="0" applyAlignment="0" applyProtection="0"/>
    <xf numFmtId="0" fontId="19" fillId="20" borderId="695" applyNumberFormat="0" applyAlignment="0" applyProtection="0"/>
    <xf numFmtId="0" fontId="16" fillId="7" borderId="700" applyNumberFormat="0" applyAlignment="0" applyProtection="0"/>
    <xf numFmtId="0" fontId="8" fillId="20" borderId="700"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8" fillId="20" borderId="693" applyNumberFormat="0" applyAlignment="0" applyProtection="0"/>
    <xf numFmtId="0" fontId="21" fillId="0" borderId="696" applyNumberFormat="0" applyFill="0" applyAlignment="0" applyProtection="0"/>
    <xf numFmtId="39" fontId="32" fillId="0" borderId="692" applyFill="0">
      <alignment horizontal="left"/>
    </xf>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6" fillId="7" borderId="693" applyNumberFormat="0" applyAlignment="0" applyProtection="0"/>
    <xf numFmtId="0" fontId="16" fillId="7" borderId="693" applyNumberFormat="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16" fillId="7" borderId="693" applyNumberFormat="0" applyAlignment="0" applyProtection="0"/>
    <xf numFmtId="0" fontId="8" fillId="20" borderId="693"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4" fillId="23" borderId="694" applyNumberFormat="0" applyFon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9" fillId="20" borderId="695" applyNumberForma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39" fontId="32" fillId="0" borderId="692" applyFill="0">
      <alignment horizontal="left"/>
    </xf>
    <xf numFmtId="10" fontId="32" fillId="55" borderId="698" applyNumberFormat="0" applyBorder="0" applyAlignment="0" applyProtection="0"/>
    <xf numFmtId="0" fontId="8" fillId="20" borderId="693"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39" fontId="32" fillId="0" borderId="699" applyFill="0">
      <alignment horizontal="left"/>
    </xf>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699" applyFill="0">
      <alignment horizontal="left"/>
    </xf>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16" fillId="7" borderId="1344"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1394" applyNumberFormat="0" applyAlignment="0" applyProtection="0"/>
    <xf numFmtId="0" fontId="4" fillId="23" borderId="1366" applyNumberFormat="0" applyFont="0" applyAlignment="0" applyProtection="0"/>
    <xf numFmtId="0" fontId="4" fillId="23" borderId="1386" applyNumberFormat="0" applyFont="0" applyAlignment="0" applyProtection="0"/>
    <xf numFmtId="0" fontId="2" fillId="0" borderId="1355">
      <alignment horizontal="center" vertical="center"/>
    </xf>
    <xf numFmtId="0" fontId="8" fillId="20" borderId="1351"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21" fillId="0" borderId="1395" applyNumberFormat="0" applyFill="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39" fontId="32" fillId="0" borderId="1391" applyFill="0">
      <alignment horizontal="left"/>
    </xf>
    <xf numFmtId="0" fontId="8" fillId="20" borderId="1392" applyNumberFormat="0" applyAlignment="0" applyProtection="0"/>
    <xf numFmtId="0" fontId="19" fillId="20" borderId="1394" applyNumberFormat="0" applyAlignment="0" applyProtection="0"/>
    <xf numFmtId="0" fontId="8" fillId="20" borderId="1413" applyNumberFormat="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4" fillId="23" borderId="1407"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19" fillId="20" borderId="1387" applyNumberFormat="0" applyAlignment="0" applyProtection="0"/>
    <xf numFmtId="0" fontId="21" fillId="0" borderId="1395" applyNumberFormat="0" applyFill="0" applyAlignment="0" applyProtection="0"/>
    <xf numFmtId="10" fontId="32" fillId="55" borderId="1389" applyNumberFormat="0" applyBorder="0" applyAlignment="0" applyProtection="0"/>
    <xf numFmtId="0" fontId="8" fillId="20" borderId="1694" applyNumberFormat="0" applyAlignment="0" applyProtection="0"/>
    <xf numFmtId="0" fontId="21" fillId="0" borderId="1388" applyNumberFormat="0" applyFill="0" applyAlignment="0" applyProtection="0"/>
    <xf numFmtId="10" fontId="32" fillId="55" borderId="1383" applyNumberFormat="0" applyBorder="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19" fillId="20" borderId="1380" applyNumberFormat="0" applyAlignment="0" applyProtection="0"/>
    <xf numFmtId="0" fontId="19" fillId="20" borderId="1373" applyNumberFormat="0" applyAlignment="0" applyProtection="0"/>
    <xf numFmtId="10" fontId="32" fillId="55" borderId="1376" applyNumberFormat="0" applyBorder="0" applyAlignment="0" applyProtection="0"/>
    <xf numFmtId="0" fontId="19" fillId="20" borderId="1373" applyNumberFormat="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16" fillId="7"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19" fillId="20" borderId="1367" applyNumberFormat="0" applyAlignment="0" applyProtection="0"/>
    <xf numFmtId="0" fontId="21" fillId="0" borderId="1368" applyNumberFormat="0" applyFill="0" applyAlignment="0" applyProtection="0"/>
    <xf numFmtId="0" fontId="19" fillId="20" borderId="1367" applyNumberFormat="0" applyAlignment="0" applyProtection="0"/>
    <xf numFmtId="0" fontId="16" fillId="7" borderId="1365" applyNumberFormat="0" applyAlignment="0" applyProtection="0"/>
    <xf numFmtId="0" fontId="4" fillId="23" borderId="1366" applyNumberFormat="0" applyFont="0" applyAlignment="0" applyProtection="0"/>
    <xf numFmtId="0" fontId="8" fillId="20" borderId="1365" applyNumberFormat="0" applyAlignment="0" applyProtection="0"/>
    <xf numFmtId="0" fontId="19" fillId="20" borderId="1367" applyNumberFormat="0" applyAlignment="0" applyProtection="0"/>
    <xf numFmtId="0" fontId="19" fillId="20" borderId="1367" applyNumberFormat="0" applyAlignment="0" applyProtection="0"/>
    <xf numFmtId="0" fontId="16" fillId="7"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0" fontId="2" fillId="0" borderId="1369">
      <alignment horizontal="center" vertical="center"/>
    </xf>
    <xf numFmtId="0" fontId="2" fillId="0" borderId="1369">
      <alignment horizontal="center" vertical="center"/>
    </xf>
    <xf numFmtId="0" fontId="2" fillId="0" borderId="1369">
      <alignment horizontal="center" vertical="center"/>
    </xf>
    <xf numFmtId="10" fontId="32" fillId="55" borderId="1362" applyNumberFormat="0" applyBorder="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10" fontId="32" fillId="55" borderId="1356" applyNumberFormat="0" applyBorder="0" applyAlignment="0" applyProtection="0"/>
    <xf numFmtId="0" fontId="4" fillId="23" borderId="1352" applyNumberFormat="0" applyFont="0" applyAlignment="0" applyProtection="0"/>
    <xf numFmtId="0" fontId="21" fillId="0" borderId="1354" applyNumberFormat="0" applyFill="0" applyAlignment="0" applyProtection="0"/>
    <xf numFmtId="0" fontId="21" fillId="0" borderId="1354" applyNumberFormat="0" applyFill="0" applyAlignment="0" applyProtection="0"/>
    <xf numFmtId="39" fontId="32" fillId="0" borderId="1349" applyFill="0">
      <alignment horizontal="left"/>
    </xf>
    <xf numFmtId="10" fontId="32" fillId="55" borderId="1356" applyNumberFormat="0" applyBorder="0" applyAlignment="0" applyProtection="0"/>
    <xf numFmtId="0" fontId="19" fillId="20" borderId="135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05" applyNumberFormat="0" applyAlignment="0" applyProtection="0"/>
    <xf numFmtId="0" fontId="4" fillId="23" borderId="1304" applyNumberFormat="0" applyFont="0" applyAlignment="0" applyProtection="0"/>
    <xf numFmtId="10" fontId="32" fillId="55" borderId="1348" applyNumberFormat="0" applyBorder="0" applyAlignment="0" applyProtection="0"/>
    <xf numFmtId="0" fontId="19" fillId="20" borderId="1305" applyNumberFormat="0" applyAlignment="0" applyProtection="0"/>
    <xf numFmtId="0" fontId="8" fillId="20" borderId="1303" applyNumberFormat="0" applyAlignment="0" applyProtection="0"/>
    <xf numFmtId="0" fontId="8" fillId="20"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4" fillId="23" borderId="1352" applyNumberFormat="0" applyFont="0" applyAlignment="0" applyProtection="0"/>
    <xf numFmtId="39" fontId="32" fillId="0" borderId="1349" applyFill="0">
      <alignment horizontal="left"/>
    </xf>
    <xf numFmtId="39" fontId="32" fillId="0" borderId="1349" applyFill="0">
      <alignment horizontal="left"/>
    </xf>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8" fillId="20" borderId="1344" applyNumberFormat="0" applyAlignment="0" applyProtection="0"/>
    <xf numFmtId="0" fontId="8" fillId="20"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0" fontId="21" fillId="0" borderId="1347" applyNumberFormat="0" applyFill="0" applyAlignment="0" applyProtection="0"/>
    <xf numFmtId="0" fontId="21" fillId="0" borderId="1347" applyNumberFormat="0" applyFill="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39" fontId="32" fillId="0" borderId="1349"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2" fillId="0" borderId="1350">
      <alignment horizontal="center" vertical="center"/>
    </xf>
    <xf numFmtId="0" fontId="16" fillId="7"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39" fontId="32" fillId="0" borderId="1349" applyFill="0">
      <alignment horizontal="left"/>
    </xf>
    <xf numFmtId="39" fontId="32" fillId="0" borderId="1349" applyFill="0">
      <alignment horizontal="left"/>
    </xf>
    <xf numFmtId="0" fontId="4" fillId="23" borderId="1345" applyNumberFormat="0" applyFont="0" applyAlignment="0" applyProtection="0"/>
    <xf numFmtId="10" fontId="32" fillId="55" borderId="1348" applyNumberFormat="0" applyBorder="0" applyAlignment="0" applyProtection="0"/>
    <xf numFmtId="10" fontId="32" fillId="55" borderId="1348"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0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705" applyFill="0">
      <alignment horizontal="left"/>
    </xf>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0" fontId="21" fillId="0" borderId="703" applyNumberFormat="0" applyFill="0" applyAlignment="0" applyProtection="0"/>
    <xf numFmtId="0" fontId="21" fillId="0" borderId="703" applyNumberFormat="0" applyFill="0" applyAlignment="0" applyProtection="0"/>
    <xf numFmtId="10" fontId="32" fillId="55" borderId="704" applyNumberFormat="0" applyBorder="0" applyAlignment="0" applyProtection="0"/>
    <xf numFmtId="10" fontId="32" fillId="55" borderId="704" applyNumberFormat="0" applyBorder="0" applyAlignment="0" applyProtection="0"/>
    <xf numFmtId="0" fontId="8" fillId="20" borderId="700" applyNumberFormat="0" applyAlignment="0" applyProtection="0"/>
    <xf numFmtId="0" fontId="8" fillId="20" borderId="700"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10" fontId="32" fillId="55" borderId="1397" applyNumberFormat="0" applyBorder="0" applyAlignment="0" applyProtection="0"/>
    <xf numFmtId="0" fontId="21" fillId="0" borderId="1368" applyNumberFormat="0" applyFill="0" applyAlignment="0" applyProtection="0"/>
    <xf numFmtId="10" fontId="32" fillId="55" borderId="1389" applyNumberFormat="0" applyBorder="0" applyAlignment="0" applyProtection="0"/>
    <xf numFmtId="0" fontId="8" fillId="20" borderId="1351" applyNumberFormat="0" applyAlignment="0" applyProtection="0"/>
    <xf numFmtId="39" fontId="32" fillId="0" borderId="1349" applyFill="0">
      <alignment horizontal="left"/>
    </xf>
    <xf numFmtId="0" fontId="16" fillId="7" borderId="1344" applyNumberFormat="0" applyAlignment="0" applyProtection="0"/>
    <xf numFmtId="0" fontId="21" fillId="0" borderId="1409" applyNumberFormat="0" applyFill="0" applyAlignment="0" applyProtection="0"/>
    <xf numFmtId="0" fontId="4" fillId="23" borderId="1379" applyNumberFormat="0" applyFont="0" applyAlignment="0" applyProtection="0"/>
    <xf numFmtId="10" fontId="32" fillId="55" borderId="1376"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8" fillId="20" borderId="1406" applyNumberFormat="0" applyAlignment="0" applyProtection="0"/>
    <xf numFmtId="39" fontId="32" fillId="0" borderId="1405" applyFill="0">
      <alignment horizontal="left"/>
    </xf>
    <xf numFmtId="0" fontId="21" fillId="0" borderId="1409"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39" fontId="32" fillId="0" borderId="1391" applyFill="0">
      <alignment horizontal="left"/>
    </xf>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39" fontId="32" fillId="0" borderId="1391" applyFill="0">
      <alignment horizontal="left"/>
    </xf>
    <xf numFmtId="0" fontId="8" fillId="20" borderId="1694" applyNumberFormat="0" applyAlignment="0" applyProtection="0"/>
    <xf numFmtId="0" fontId="21" fillId="0" borderId="1388" applyNumberFormat="0" applyFill="0" applyAlignment="0" applyProtection="0"/>
    <xf numFmtId="39" fontId="32" fillId="0" borderId="1377" applyFill="0">
      <alignment horizontal="left"/>
    </xf>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19" fillId="20" borderId="1380"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2" fillId="0" borderId="1382">
      <alignment horizontal="center" vertical="center"/>
    </xf>
    <xf numFmtId="0" fontId="4" fillId="23" borderId="1372" applyNumberFormat="0" applyFont="0" applyAlignment="0" applyProtection="0"/>
    <xf numFmtId="0" fontId="4" fillId="23" borderId="1372" applyNumberFormat="0" applyFon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8" fillId="20" borderId="1371"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39" fontId="32" fillId="0" borderId="1370" applyFill="0">
      <alignment horizontal="left"/>
    </xf>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39" fontId="32" fillId="0" borderId="1364" applyFill="0">
      <alignment horizontal="left"/>
    </xf>
    <xf numFmtId="0" fontId="19" fillId="20" borderId="1367" applyNumberFormat="0" applyAlignment="0" applyProtection="0"/>
    <xf numFmtId="0" fontId="8" fillId="20" borderId="1365" applyNumberFormat="0" applyAlignment="0" applyProtection="0"/>
    <xf numFmtId="0" fontId="4" fillId="23" borderId="1366" applyNumberFormat="0" applyFont="0" applyAlignment="0" applyProtection="0"/>
    <xf numFmtId="0" fontId="16" fillId="7" borderId="1365" applyNumberFormat="0" applyAlignment="0" applyProtection="0"/>
    <xf numFmtId="0" fontId="21" fillId="0" borderId="1368" applyNumberFormat="0" applyFill="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10" fontId="32" fillId="55" borderId="1383" applyNumberFormat="0" applyBorder="0" applyAlignment="0" applyProtection="0"/>
    <xf numFmtId="0" fontId="8" fillId="20" borderId="1378" applyNumberFormat="0" applyAlignment="0" applyProtection="0"/>
    <xf numFmtId="39" fontId="32" fillId="0" borderId="1377" applyFill="0">
      <alignment horizontal="left"/>
    </xf>
    <xf numFmtId="0" fontId="2" fillId="0" borderId="1369">
      <alignment horizontal="center" vertical="center"/>
    </xf>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21" fillId="0" borderId="1368" applyNumberFormat="0" applyFill="0" applyAlignment="0" applyProtection="0"/>
    <xf numFmtId="0" fontId="21" fillId="0" borderId="1361" applyNumberFormat="0" applyFill="0" applyAlignment="0" applyProtection="0"/>
    <xf numFmtId="39" fontId="32" fillId="0" borderId="1349" applyFill="0">
      <alignment horizontal="left"/>
    </xf>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53" applyNumberFormat="0" applyAlignment="0" applyProtection="0"/>
    <xf numFmtId="0" fontId="16" fillId="7" borderId="1351" applyNumberFormat="0" applyAlignment="0" applyProtection="0"/>
    <xf numFmtId="10" fontId="32" fillId="55" borderId="1356" applyNumberFormat="0" applyBorder="0" applyAlignment="0" applyProtection="0"/>
    <xf numFmtId="0" fontId="2" fillId="0" borderId="1350">
      <alignment horizontal="center" vertical="center"/>
    </xf>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39" fontId="32" fillId="0" borderId="1349" applyFill="0">
      <alignment horizontal="left"/>
    </xf>
    <xf numFmtId="0" fontId="4" fillId="23" borderId="1304" applyNumberFormat="0" applyFont="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0" fontId="21" fillId="0" borderId="1354" applyNumberFormat="0" applyFill="0" applyAlignment="0" applyProtection="0"/>
    <xf numFmtId="10" fontId="32" fillId="55" borderId="1356" applyNumberFormat="0" applyBorder="0" applyAlignment="0" applyProtection="0"/>
    <xf numFmtId="0" fontId="8" fillId="20" borderId="1351" applyNumberFormat="0" applyAlignment="0" applyProtection="0"/>
    <xf numFmtId="0" fontId="16" fillId="7" borderId="1351" applyNumberFormat="0" applyAlignment="0" applyProtection="0"/>
    <xf numFmtId="0" fontId="4" fillId="23" borderId="1304" applyNumberFormat="0" applyFon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10" fontId="32" fillId="55" borderId="1397" applyNumberFormat="0" applyBorder="0" applyAlignment="0" applyProtection="0"/>
    <xf numFmtId="0" fontId="21" fillId="0" borderId="1368" applyNumberFormat="0" applyFill="0" applyAlignment="0" applyProtection="0"/>
    <xf numFmtId="0" fontId="8" fillId="20" borderId="1385" applyNumberForma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09" applyNumberFormat="0" applyAlignment="0" applyProtection="0"/>
    <xf numFmtId="0" fontId="8" fillId="20" borderId="707" applyNumberFormat="0" applyAlignment="0" applyProtection="0"/>
    <xf numFmtId="0" fontId="16" fillId="7" borderId="1344" applyNumberFormat="0" applyAlignment="0" applyProtection="0"/>
    <xf numFmtId="0" fontId="4" fillId="23" borderId="681" applyNumberFormat="0" applyFont="0" applyAlignment="0" applyProtection="0"/>
    <xf numFmtId="39" fontId="32" fillId="0" borderId="685" applyFill="0">
      <alignment horizontal="left"/>
    </xf>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 fillId="0" borderId="711">
      <alignment horizontal="center" vertical="center"/>
    </xf>
    <xf numFmtId="0" fontId="16" fillId="7" borderId="707" applyNumberFormat="0" applyAlignment="0" applyProtection="0"/>
    <xf numFmtId="0" fontId="4" fillId="23" borderId="708" applyNumberFormat="0" applyFont="0" applyAlignment="0" applyProtection="0"/>
    <xf numFmtId="0" fontId="8" fillId="20" borderId="707" applyNumberFormat="0" applyAlignment="0" applyProtection="0"/>
    <xf numFmtId="0" fontId="19" fillId="20" borderId="709"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10" fontId="32" fillId="55" borderId="712" applyNumberFormat="0" applyBorder="0" applyAlignment="0" applyProtection="0"/>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39" fontId="32" fillId="0" borderId="685" applyFill="0">
      <alignment horizontal="left"/>
    </xf>
    <xf numFmtId="0" fontId="21" fillId="0" borderId="710" applyNumberFormat="0" applyFill="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16" fillId="7" borderId="707" applyNumberFormat="0" applyAlignment="0" applyProtection="0"/>
    <xf numFmtId="10" fontId="32" fillId="55" borderId="712" applyNumberFormat="0" applyBorder="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0" fontId="2" fillId="0" borderId="711">
      <alignment horizontal="center" vertical="center"/>
    </xf>
    <xf numFmtId="0" fontId="4" fillId="23" borderId="681" applyNumberFormat="0" applyFont="0" applyAlignment="0" applyProtection="0"/>
    <xf numFmtId="0" fontId="8" fillId="20" borderId="714" applyNumberFormat="0" applyAlignment="0" applyProtection="0"/>
    <xf numFmtId="0" fontId="16" fillId="7" borderId="714" applyNumberFormat="0" applyAlignment="0" applyProtection="0"/>
    <xf numFmtId="0" fontId="4" fillId="23" borderId="708" applyNumberFormat="0" applyFont="0" applyAlignment="0" applyProtection="0"/>
    <xf numFmtId="0" fontId="16" fillId="7" borderId="707"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16" fillId="7" borderId="1344" applyNumberFormat="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0" fontId="21" fillId="0" borderId="68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10" fontId="32" fillId="55" borderId="706" applyNumberFormat="0" applyBorder="0" applyAlignment="0" applyProtection="0"/>
    <xf numFmtId="10" fontId="32" fillId="55" borderId="706" applyNumberFormat="0" applyBorder="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707" applyNumberFormat="0" applyAlignment="0" applyProtection="0"/>
    <xf numFmtId="0" fontId="2" fillId="0" borderId="711">
      <alignment horizontal="center" vertical="center"/>
    </xf>
    <xf numFmtId="0" fontId="19" fillId="20" borderId="709" applyNumberFormat="0" applyAlignment="0" applyProtection="0"/>
    <xf numFmtId="0" fontId="19" fillId="20" borderId="709" applyNumberFormat="0" applyAlignment="0" applyProtection="0"/>
    <xf numFmtId="0" fontId="16" fillId="7" borderId="714" applyNumberFormat="0" applyAlignment="0" applyProtection="0"/>
    <xf numFmtId="0" fontId="8" fillId="20" borderId="714"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8" fillId="20" borderId="707" applyNumberFormat="0" applyAlignment="0" applyProtection="0"/>
    <xf numFmtId="0" fontId="21" fillId="0" borderId="710" applyNumberFormat="0" applyFill="0" applyAlignment="0" applyProtection="0"/>
    <xf numFmtId="39" fontId="32" fillId="0" borderId="685" applyFill="0">
      <alignment horizontal="left"/>
    </xf>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6" fillId="7" borderId="707" applyNumberFormat="0" applyAlignment="0" applyProtection="0"/>
    <xf numFmtId="0" fontId="16" fillId="7" borderId="707" applyNumberFormat="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16" fillId="7" borderId="707" applyNumberFormat="0" applyAlignment="0" applyProtection="0"/>
    <xf numFmtId="0" fontId="8" fillId="20" borderId="707"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4" fillId="23" borderId="708" applyNumberFormat="0" applyFon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9" fillId="20" borderId="709" applyNumberForma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39" fontId="32" fillId="0" borderId="685" applyFill="0">
      <alignment horizontal="left"/>
    </xf>
    <xf numFmtId="10" fontId="32" fillId="55" borderId="712" applyNumberFormat="0" applyBorder="0" applyAlignment="0" applyProtection="0"/>
    <xf numFmtId="0" fontId="8" fillId="20" borderId="707"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19" fillId="20" borderId="716" applyNumberFormat="0" applyAlignment="0" applyProtection="0"/>
    <xf numFmtId="0" fontId="19" fillId="20" borderId="716" applyNumberFormat="0" applyAlignment="0" applyProtection="0"/>
    <xf numFmtId="39" fontId="32" fillId="0" borderId="713" applyFill="0">
      <alignment horizontal="left"/>
    </xf>
    <xf numFmtId="0" fontId="21" fillId="0" borderId="717" applyNumberFormat="0" applyFill="0" applyAlignment="0" applyProtection="0"/>
    <xf numFmtId="0" fontId="21" fillId="0" borderId="717" applyNumberFormat="0" applyFill="0" applyAlignment="0" applyProtection="0"/>
    <xf numFmtId="0" fontId="21" fillId="0" borderId="717" applyNumberFormat="0" applyFill="0" applyAlignment="0" applyProtection="0"/>
    <xf numFmtId="39" fontId="32" fillId="0" borderId="713" applyFill="0">
      <alignment horizontal="left"/>
    </xf>
    <xf numFmtId="0" fontId="8" fillId="20" borderId="1344" applyNumberFormat="0" applyAlignment="0" applyProtection="0"/>
    <xf numFmtId="0" fontId="4" fillId="23" borderId="1407" applyNumberFormat="0" applyFont="0" applyAlignment="0" applyProtection="0"/>
    <xf numFmtId="0" fontId="16" fillId="7" borderId="1378" applyNumberFormat="0" applyAlignment="0" applyProtection="0"/>
    <xf numFmtId="39" fontId="32" fillId="0" borderId="1370" applyFill="0">
      <alignment horizontal="left"/>
    </xf>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8" fillId="20" borderId="1406" applyNumberFormat="0" applyAlignment="0" applyProtection="0"/>
    <xf numFmtId="0" fontId="19" fillId="20" borderId="1408" applyNumberFormat="0" applyAlignment="0" applyProtection="0"/>
    <xf numFmtId="0" fontId="16" fillId="7" borderId="1385" applyNumberForma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2" fillId="0" borderId="1390">
      <alignment horizontal="center" vertical="center"/>
    </xf>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16" fillId="7" borderId="1385" applyNumberFormat="0" applyAlignment="0" applyProtection="0"/>
    <xf numFmtId="0" fontId="4" fillId="23" borderId="1393" applyNumberFormat="0" applyFont="0" applyAlignment="0" applyProtection="0"/>
    <xf numFmtId="0" fontId="16" fillId="7" borderId="1392" applyNumberFormat="0" applyAlignment="0" applyProtection="0"/>
    <xf numFmtId="0" fontId="2" fillId="0" borderId="1692">
      <alignment horizontal="center" vertical="center"/>
    </xf>
    <xf numFmtId="0" fontId="16" fillId="7" borderId="1694" applyNumberFormat="0" applyAlignment="0" applyProtection="0"/>
    <xf numFmtId="0" fontId="4" fillId="23" borderId="1386" applyNumberFormat="0" applyFont="0" applyAlignment="0" applyProtection="0"/>
    <xf numFmtId="39" fontId="32" fillId="0" borderId="1377" applyFill="0">
      <alignment horizontal="left"/>
    </xf>
    <xf numFmtId="0" fontId="8" fillId="20" borderId="1378"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74" applyNumberFormat="0" applyFill="0" applyAlignment="0" applyProtection="0"/>
    <xf numFmtId="0" fontId="8" fillId="20"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8" fillId="20" borderId="1371" applyNumberFormat="0" applyAlignment="0" applyProtection="0"/>
    <xf numFmtId="0" fontId="16" fillId="7" borderId="1371" applyNumberFormat="0" applyAlignment="0" applyProtection="0"/>
    <xf numFmtId="0" fontId="21" fillId="0" borderId="1374" applyNumberFormat="0" applyFill="0" applyAlignment="0" applyProtection="0"/>
    <xf numFmtId="0" fontId="2" fillId="0" borderId="1375">
      <alignment horizontal="center" vertical="center"/>
    </xf>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39" fontId="32" fillId="0" borderId="1370" applyFill="0">
      <alignment horizontal="left"/>
    </xf>
    <xf numFmtId="0" fontId="21" fillId="0" borderId="1368" applyNumberFormat="0" applyFill="0" applyAlignment="0" applyProtection="0"/>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2" fillId="0" borderId="1369">
      <alignment horizontal="center" vertical="center"/>
    </xf>
    <xf numFmtId="0" fontId="4" fillId="23" borderId="1366" applyNumberFormat="0" applyFont="0" applyAlignment="0" applyProtection="0"/>
    <xf numFmtId="0" fontId="21" fillId="0" borderId="1368" applyNumberFormat="0" applyFill="0" applyAlignment="0" applyProtection="0"/>
    <xf numFmtId="0" fontId="2" fillId="0" borderId="1369">
      <alignment horizontal="center" vertical="center"/>
    </xf>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16" fillId="7" borderId="1385" applyNumberFormat="0" applyAlignment="0" applyProtection="0"/>
    <xf numFmtId="10" fontId="32" fillId="55" borderId="1383" applyNumberFormat="0" applyBorder="0" applyAlignment="0" applyProtection="0"/>
    <xf numFmtId="10" fontId="32" fillId="55" borderId="1383" applyNumberFormat="0" applyBorder="0" applyAlignment="0" applyProtection="0"/>
    <xf numFmtId="0" fontId="16" fillId="7" borderId="1378" applyNumberFormat="0" applyAlignment="0" applyProtection="0"/>
    <xf numFmtId="0" fontId="21" fillId="0" borderId="1381" applyNumberFormat="0" applyFill="0" applyAlignment="0" applyProtection="0"/>
    <xf numFmtId="0" fontId="21" fillId="0" borderId="1381" applyNumberFormat="0" applyFill="0" applyAlignment="0" applyProtection="0"/>
    <xf numFmtId="10" fontId="32" fillId="55" borderId="1362" applyNumberFormat="0" applyBorder="0" applyAlignment="0" applyProtection="0"/>
    <xf numFmtId="0" fontId="4" fillId="23" borderId="1359" applyNumberFormat="0" applyFont="0" applyAlignment="0" applyProtection="0"/>
    <xf numFmtId="39" fontId="32" fillId="0" borderId="1364" applyFill="0">
      <alignment horizontal="left"/>
    </xf>
    <xf numFmtId="0" fontId="4" fillId="23" borderId="1359" applyNumberFormat="0" applyFont="0" applyAlignment="0" applyProtection="0"/>
    <xf numFmtId="0" fontId="4" fillId="23" borderId="1359" applyNumberFormat="0" applyFont="0" applyAlignment="0" applyProtection="0"/>
    <xf numFmtId="0" fontId="16" fillId="7" borderId="1365" applyNumberFormat="0" applyAlignment="0" applyProtection="0"/>
    <xf numFmtId="0" fontId="2" fillId="0" borderId="1363">
      <alignment horizontal="center" vertical="center"/>
    </xf>
    <xf numFmtId="0" fontId="4" fillId="23" borderId="1359" applyNumberFormat="0" applyFont="0" applyAlignment="0" applyProtection="0"/>
    <xf numFmtId="39" fontId="32" fillId="0" borderId="1349" applyFill="0">
      <alignment horizontal="left"/>
    </xf>
    <xf numFmtId="0" fontId="8" fillId="20" borderId="1351" applyNumberFormat="0" applyAlignment="0" applyProtection="0"/>
    <xf numFmtId="0" fontId="16" fillId="7" borderId="1351"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19" fillId="20" borderId="1353" applyNumberFormat="0" applyAlignment="0" applyProtection="0"/>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2" fillId="0" borderId="1350">
      <alignment horizontal="center" vertical="center"/>
    </xf>
    <xf numFmtId="0" fontId="21" fillId="0" borderId="1306" applyNumberFormat="0" applyFill="0" applyAlignment="0" applyProtection="0"/>
    <xf numFmtId="0" fontId="16" fillId="7" borderId="1303" applyNumberFormat="0" applyAlignment="0" applyProtection="0"/>
    <xf numFmtId="0" fontId="16" fillId="7" borderId="1351" applyNumberFormat="0" applyAlignment="0" applyProtection="0"/>
    <xf numFmtId="0" fontId="19" fillId="20" borderId="1353" applyNumberFormat="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4" fillId="23" borderId="1352" applyNumberFormat="0" applyFont="0" applyAlignment="0" applyProtection="0"/>
    <xf numFmtId="0" fontId="19" fillId="20" borderId="1305" applyNumberFormat="0" applyAlignment="0" applyProtection="0"/>
    <xf numFmtId="0" fontId="8" fillId="20" borderId="1303" applyNumberFormat="0" applyAlignment="0" applyProtection="0"/>
    <xf numFmtId="0" fontId="2" fillId="0" borderId="719">
      <alignment horizontal="center" vertical="center"/>
    </xf>
    <xf numFmtId="0" fontId="8" fillId="20" borderId="721" applyNumberFormat="0" applyAlignment="0" applyProtection="0"/>
    <xf numFmtId="0" fontId="8" fillId="20" borderId="721"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21" applyNumberFormat="0" applyAlignment="0" applyProtection="0"/>
    <xf numFmtId="0" fontId="16" fillId="7" borderId="721"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8" fillId="20" borderId="714" applyNumberFormat="0" applyAlignment="0" applyProtection="0"/>
    <xf numFmtId="0" fontId="8" fillId="20" borderId="714"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14" applyNumberFormat="0" applyAlignment="0" applyProtection="0"/>
    <xf numFmtId="0" fontId="16" fillId="7" borderId="714"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39" fontId="32" fillId="0" borderId="720" applyFill="0">
      <alignment horizontal="left"/>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1391" applyFill="0">
      <alignment horizontal="left"/>
    </xf>
    <xf numFmtId="0" fontId="4" fillId="23" borderId="1366" applyNumberFormat="0" applyFont="0" applyAlignment="0" applyProtection="0"/>
    <xf numFmtId="0" fontId="2" fillId="0" borderId="1390">
      <alignment horizontal="center" vertical="center"/>
    </xf>
    <xf numFmtId="0" fontId="8" fillId="20" borderId="1358" applyNumberFormat="0" applyAlignment="0" applyProtection="0"/>
    <xf numFmtId="0" fontId="4" fillId="23" borderId="1352"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36" applyNumberFormat="0" applyAlignment="0" applyProtection="0"/>
    <xf numFmtId="0" fontId="8" fillId="20" borderId="734" applyNumberFormat="0" applyAlignment="0" applyProtection="0"/>
    <xf numFmtId="0" fontId="4" fillId="23" borderId="728" applyNumberFormat="0" applyFont="0" applyAlignment="0" applyProtection="0"/>
    <xf numFmtId="39" fontId="32" fillId="0" borderId="733" applyFill="0">
      <alignment horizontal="left"/>
    </xf>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 fillId="0" borderId="738">
      <alignment horizontal="center" vertical="center"/>
    </xf>
    <xf numFmtId="0" fontId="16" fillId="7" borderId="734" applyNumberFormat="0" applyAlignment="0" applyProtection="0"/>
    <xf numFmtId="0" fontId="4" fillId="23" borderId="735" applyNumberFormat="0" applyFont="0" applyAlignment="0" applyProtection="0"/>
    <xf numFmtId="0" fontId="8" fillId="20" borderId="734" applyNumberFormat="0" applyAlignment="0" applyProtection="0"/>
    <xf numFmtId="0" fontId="19" fillId="20" borderId="736"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10" fontId="32" fillId="55" borderId="739" applyNumberFormat="0" applyBorder="0" applyAlignment="0" applyProtection="0"/>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39" fontId="32" fillId="0" borderId="733" applyFill="0">
      <alignment horizontal="left"/>
    </xf>
    <xf numFmtId="0" fontId="21" fillId="0" borderId="737" applyNumberFormat="0" applyFill="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16" fillId="7" borderId="734" applyNumberFormat="0" applyAlignment="0" applyProtection="0"/>
    <xf numFmtId="10" fontId="32" fillId="55" borderId="739" applyNumberFormat="0" applyBorder="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0" fontId="2" fillId="0" borderId="738">
      <alignment horizontal="center" vertical="center"/>
    </xf>
    <xf numFmtId="0" fontId="4" fillId="23" borderId="722" applyNumberFormat="0" applyFont="0" applyAlignment="0" applyProtection="0"/>
    <xf numFmtId="0" fontId="8" fillId="20" borderId="741" applyNumberFormat="0" applyAlignment="0" applyProtection="0"/>
    <xf numFmtId="0" fontId="16" fillId="7" borderId="741" applyNumberFormat="0" applyAlignment="0" applyProtection="0"/>
    <xf numFmtId="0" fontId="4" fillId="23" borderId="735" applyNumberFormat="0" applyFont="0" applyAlignment="0" applyProtection="0"/>
    <xf numFmtId="0" fontId="16" fillId="7" borderId="734"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16" fillId="7" borderId="1344" applyNumberFormat="0" applyAlignment="0" applyProtection="0"/>
    <xf numFmtId="0" fontId="21" fillId="0" borderId="1409" applyNumberFormat="0" applyFill="0" applyAlignment="0" applyProtection="0"/>
    <xf numFmtId="0" fontId="16" fillId="7" borderId="1378" applyNumberFormat="0" applyAlignment="0" applyProtection="0"/>
    <xf numFmtId="0" fontId="21" fillId="0" borderId="1374" applyNumberFormat="0" applyFill="0" applyAlignment="0" applyProtection="0"/>
    <xf numFmtId="39" fontId="32" fillId="0" borderId="1349" applyFill="0">
      <alignment horizontal="left"/>
    </xf>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409" applyNumberFormat="0" applyFill="0" applyAlignment="0" applyProtection="0"/>
    <xf numFmtId="0" fontId="19" fillId="20" borderId="1408" applyNumberFormat="0" applyAlignment="0" applyProtection="0"/>
    <xf numFmtId="0" fontId="8" fillId="20" borderId="1406" applyNumberFormat="0" applyAlignment="0" applyProtection="0"/>
    <xf numFmtId="0" fontId="19" fillId="20" borderId="1408" applyNumberFormat="0" applyAlignment="0" applyProtection="0"/>
    <xf numFmtId="39" fontId="32" fillId="0" borderId="1405" applyFill="0">
      <alignment horizontal="left"/>
    </xf>
    <xf numFmtId="0" fontId="19" fillId="20" borderId="1387" applyNumberFormat="0" applyAlignment="0" applyProtection="0"/>
    <xf numFmtId="10" fontId="32" fillId="55" borderId="1389" applyNumberFormat="0" applyBorder="0" applyAlignment="0" applyProtection="0"/>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0" fontId="16" fillId="7" borderId="1385" applyNumberFormat="0" applyAlignment="0" applyProtection="0"/>
    <xf numFmtId="0" fontId="19" fillId="20" borderId="1387" applyNumberFormat="0" applyAlignment="0" applyProtection="0"/>
    <xf numFmtId="0" fontId="21" fillId="0" borderId="1388" applyNumberFormat="0" applyFill="0" applyAlignment="0" applyProtection="0"/>
    <xf numFmtId="0" fontId="2" fillId="0" borderId="1390">
      <alignment horizontal="center" vertical="center"/>
    </xf>
    <xf numFmtId="39" fontId="32" fillId="0" borderId="1384" applyFill="0">
      <alignment horizontal="left"/>
    </xf>
    <xf numFmtId="0" fontId="21" fillId="0" borderId="1381" applyNumberFormat="0" applyFill="0" applyAlignment="0" applyProtection="0"/>
    <xf numFmtId="0" fontId="16" fillId="7" borderId="1378" applyNumberFormat="0" applyAlignment="0" applyProtection="0"/>
    <xf numFmtId="0" fontId="16" fillId="7" borderId="1378" applyNumberFormat="0" applyAlignment="0" applyProtection="0"/>
    <xf numFmtId="0" fontId="8" fillId="20" borderId="1378" applyNumberFormat="0" applyAlignment="0" applyProtection="0"/>
    <xf numFmtId="0" fontId="4" fillId="23" borderId="1379" applyNumberFormat="0" applyFont="0" applyAlignment="0" applyProtection="0"/>
    <xf numFmtId="0" fontId="16" fillId="7" borderId="1378"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8" fillId="20" borderId="1378"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39" fontId="32" fillId="0" borderId="1370" applyFill="0">
      <alignment horizontal="left"/>
    </xf>
    <xf numFmtId="0" fontId="4" fillId="23" borderId="1372" applyNumberFormat="0" applyFont="0" applyAlignment="0" applyProtection="0"/>
    <xf numFmtId="0" fontId="2" fillId="0" borderId="1375">
      <alignment horizontal="center" vertical="center"/>
    </xf>
    <xf numFmtId="0" fontId="4" fillId="23" borderId="1372" applyNumberFormat="0" applyFont="0" applyAlignment="0" applyProtection="0"/>
    <xf numFmtId="0" fontId="16" fillId="7" borderId="1371" applyNumberFormat="0" applyAlignment="0" applyProtection="0"/>
    <xf numFmtId="39" fontId="32" fillId="0" borderId="1370" applyFill="0">
      <alignment horizontal="left"/>
    </xf>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 fillId="0" borderId="1369">
      <alignment horizontal="center" vertical="center"/>
    </xf>
    <xf numFmtId="0" fontId="4" fillId="23" borderId="1366" applyNumberFormat="0" applyFont="0" applyAlignment="0" applyProtection="0"/>
    <xf numFmtId="0" fontId="16" fillId="7" borderId="1365" applyNumberFormat="0" applyAlignment="0" applyProtection="0"/>
    <xf numFmtId="39" fontId="32" fillId="0" borderId="1364" applyFill="0">
      <alignment horizontal="left"/>
    </xf>
    <xf numFmtId="0" fontId="21" fillId="0" borderId="1381" applyNumberFormat="0" applyFill="0" applyAlignment="0" applyProtection="0"/>
    <xf numFmtId="0" fontId="16" fillId="7" borderId="1378" applyNumberFormat="0" applyAlignment="0" applyProtection="0"/>
    <xf numFmtId="0" fontId="4" fillId="23" borderId="1379" applyNumberFormat="0" applyFont="0" applyAlignment="0" applyProtection="0"/>
    <xf numFmtId="0" fontId="16" fillId="7" borderId="1378" applyNumberFormat="0" applyAlignment="0" applyProtection="0"/>
    <xf numFmtId="0" fontId="4" fillId="23" borderId="1379" applyNumberFormat="0" applyFont="0" applyAlignment="0" applyProtection="0"/>
    <xf numFmtId="0" fontId="4" fillId="23" borderId="1372" applyNumberFormat="0" applyFont="0" applyAlignment="0" applyProtection="0"/>
    <xf numFmtId="0" fontId="4" fillId="23" borderId="1359" applyNumberFormat="0" applyFont="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8" fillId="20" borderId="1358" applyNumberFormat="0" applyAlignment="0" applyProtection="0"/>
    <xf numFmtId="39" fontId="32" fillId="0" borderId="1364" applyFill="0">
      <alignment horizontal="left"/>
    </xf>
    <xf numFmtId="39" fontId="32" fillId="0" borderId="1357" applyFill="0">
      <alignment horizontal="left"/>
    </xf>
    <xf numFmtId="0" fontId="21" fillId="0" borderId="1354" applyNumberFormat="0" applyFill="0" applyAlignment="0" applyProtection="0"/>
    <xf numFmtId="0" fontId="16" fillId="7" borderId="1351" applyNumberFormat="0" applyAlignment="0" applyProtection="0"/>
    <xf numFmtId="0" fontId="16" fillId="7" borderId="1351" applyNumberFormat="0" applyAlignment="0" applyProtection="0"/>
    <xf numFmtId="0" fontId="8" fillId="20"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16" fillId="7" borderId="1303"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4" fillId="23" borderId="1304" applyNumberFormat="0" applyFont="0" applyAlignment="0" applyProtection="0"/>
    <xf numFmtId="0" fontId="4" fillId="23" borderId="1352" applyNumberFormat="0" applyFont="0" applyAlignment="0" applyProtection="0"/>
    <xf numFmtId="0" fontId="16" fillId="7" borderId="1351" applyNumberFormat="0" applyAlignment="0" applyProtection="0"/>
    <xf numFmtId="0" fontId="4" fillId="23" borderId="1352" applyNumberFormat="0" applyFont="0" applyAlignment="0" applyProtection="0"/>
    <xf numFmtId="0" fontId="8" fillId="20" borderId="1351"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21" fillId="0" borderId="1368" applyNumberFormat="0" applyFill="0" applyAlignment="0" applyProtection="0"/>
    <xf numFmtId="0" fontId="8" fillId="20" borderId="1385" applyNumberFormat="0" applyAlignment="0" applyProtection="0"/>
    <xf numFmtId="0" fontId="19" fillId="20" borderId="1353" applyNumberFormat="0" applyAlignment="0" applyProtection="0"/>
    <xf numFmtId="0" fontId="19" fillId="20" borderId="1353" applyNumberForma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10" fontId="32" fillId="55" borderId="732" applyNumberFormat="0" applyBorder="0" applyAlignment="0" applyProtection="0"/>
    <xf numFmtId="10" fontId="32" fillId="55" borderId="732" applyNumberFormat="0" applyBorder="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2" fillId="0" borderId="731">
      <alignment horizontal="center" vertical="center"/>
    </xf>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34" applyNumberFormat="0" applyAlignment="0" applyProtection="0"/>
    <xf numFmtId="0" fontId="2" fillId="0" borderId="738">
      <alignment horizontal="center" vertical="center"/>
    </xf>
    <xf numFmtId="0" fontId="19" fillId="20" borderId="736" applyNumberFormat="0" applyAlignment="0" applyProtection="0"/>
    <xf numFmtId="0" fontId="19" fillId="20" borderId="736" applyNumberFormat="0" applyAlignment="0" applyProtection="0"/>
    <xf numFmtId="0" fontId="16" fillId="7" borderId="741" applyNumberFormat="0" applyAlignment="0" applyProtection="0"/>
    <xf numFmtId="0" fontId="8" fillId="20" borderId="741"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8" fillId="20" borderId="734" applyNumberFormat="0" applyAlignment="0" applyProtection="0"/>
    <xf numFmtId="0" fontId="21" fillId="0" borderId="737" applyNumberFormat="0" applyFill="0" applyAlignment="0" applyProtection="0"/>
    <xf numFmtId="39" fontId="32" fillId="0" borderId="733" applyFill="0">
      <alignment horizontal="left"/>
    </xf>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6" fillId="7" borderId="734" applyNumberFormat="0" applyAlignment="0" applyProtection="0"/>
    <xf numFmtId="0" fontId="16" fillId="7" borderId="734" applyNumberFormat="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16" fillId="7" borderId="734" applyNumberFormat="0" applyAlignment="0" applyProtection="0"/>
    <xf numFmtId="0" fontId="8" fillId="20" borderId="734"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4" fillId="23" borderId="735" applyNumberFormat="0" applyFon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9" fillId="20" borderId="736" applyNumberForma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39" fontId="32" fillId="0" borderId="733" applyFill="0">
      <alignment horizontal="left"/>
    </xf>
    <xf numFmtId="10" fontId="32" fillId="55" borderId="739" applyNumberFormat="0" applyBorder="0" applyAlignment="0" applyProtection="0"/>
    <xf numFmtId="0" fontId="8" fillId="20" borderId="734"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39" fontId="32" fillId="0" borderId="740" applyFill="0">
      <alignment horizontal="left"/>
    </xf>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39" fontId="32" fillId="0" borderId="740" applyFill="0">
      <alignment horizontal="left"/>
    </xf>
    <xf numFmtId="0" fontId="8" fillId="20" borderId="1344" applyNumberFormat="0" applyAlignment="0" applyProtection="0"/>
    <xf numFmtId="0" fontId="2" fillId="0" borderId="1410">
      <alignment horizontal="center" vertical="center"/>
    </xf>
    <xf numFmtId="0" fontId="19" fillId="20" borderId="1380" applyNumberFormat="0" applyAlignment="0" applyProtection="0"/>
    <xf numFmtId="0" fontId="19" fillId="20" borderId="1373" applyNumberFormat="0" applyAlignment="0" applyProtection="0"/>
    <xf numFmtId="10" fontId="32" fillId="55" borderId="1047"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16" fillId="7" borderId="1392" applyNumberFormat="0" applyAlignment="0" applyProtection="0"/>
    <xf numFmtId="39" fontId="32" fillId="0" borderId="1391" applyFill="0">
      <alignment horizontal="left"/>
    </xf>
    <xf numFmtId="0" fontId="2" fillId="0" borderId="1396">
      <alignment horizontal="center" vertical="center"/>
    </xf>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2" fillId="0" borderId="1396">
      <alignment horizontal="center" vertical="center"/>
    </xf>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16" fillId="7" borderId="1406" applyNumberFormat="0" applyAlignment="0" applyProtection="0"/>
    <xf numFmtId="0" fontId="21" fillId="0" borderId="1409" applyNumberFormat="0" applyFill="0" applyAlignment="0" applyProtection="0"/>
    <xf numFmtId="0" fontId="16" fillId="7" borderId="1406" applyNumberFormat="0" applyAlignment="0" applyProtection="0"/>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2" fillId="0" borderId="1390">
      <alignment horizontal="center" vertical="center"/>
    </xf>
    <xf numFmtId="0" fontId="21" fillId="0" borderId="1388" applyNumberFormat="0" applyFill="0" applyAlignment="0" applyProtection="0"/>
    <xf numFmtId="10" fontId="32" fillId="55" borderId="1389" applyNumberFormat="0" applyBorder="0" applyAlignment="0" applyProtection="0"/>
    <xf numFmtId="0" fontId="21" fillId="0" borderId="1395" applyNumberFormat="0" applyFill="0" applyAlignment="0" applyProtection="0"/>
    <xf numFmtId="0" fontId="19" fillId="20" borderId="1394" applyNumberFormat="0" applyAlignment="0" applyProtection="0"/>
    <xf numFmtId="10" fontId="32" fillId="55" borderId="1389" applyNumberFormat="0" applyBorder="0" applyAlignment="0" applyProtection="0"/>
    <xf numFmtId="0" fontId="8" fillId="20" borderId="1392" applyNumberFormat="0" applyAlignment="0" applyProtection="0"/>
    <xf numFmtId="0" fontId="21" fillId="0" borderId="1388" applyNumberFormat="0" applyFill="0" applyAlignment="0" applyProtection="0"/>
    <xf numFmtId="0" fontId="8" fillId="20" borderId="1378" applyNumberFormat="0" applyAlignment="0" applyProtection="0"/>
    <xf numFmtId="0" fontId="19" fillId="20" borderId="1380" applyNumberFormat="0" applyAlignment="0" applyProtection="0"/>
    <xf numFmtId="0" fontId="21" fillId="0" borderId="1381" applyNumberFormat="0" applyFill="0" applyAlignment="0" applyProtection="0"/>
    <xf numFmtId="0" fontId="19" fillId="20" borderId="1380" applyNumberFormat="0" applyAlignment="0" applyProtection="0"/>
    <xf numFmtId="0" fontId="21" fillId="0" borderId="1381" applyNumberFormat="0" applyFill="0" applyAlignment="0" applyProtection="0"/>
    <xf numFmtId="0" fontId="2" fillId="0" borderId="1382">
      <alignment horizontal="center" vertical="center"/>
    </xf>
    <xf numFmtId="0" fontId="21" fillId="0" borderId="1381" applyNumberFormat="0" applyFill="0" applyAlignment="0" applyProtection="0"/>
    <xf numFmtId="39" fontId="32" fillId="0" borderId="1377" applyFill="0">
      <alignment horizontal="left"/>
    </xf>
    <xf numFmtId="0" fontId="16" fillId="7" borderId="1385" applyNumberFormat="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19" fillId="20" borderId="1373" applyNumberFormat="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4" fillId="23" borderId="1359" applyNumberFormat="0" applyFont="0" applyAlignment="0" applyProtection="0"/>
    <xf numFmtId="10" fontId="32" fillId="55" borderId="1362" applyNumberFormat="0" applyBorder="0" applyAlignment="0" applyProtection="0"/>
    <xf numFmtId="0" fontId="4" fillId="23" borderId="1359" applyNumberFormat="0" applyFont="0" applyAlignment="0" applyProtection="0"/>
    <xf numFmtId="0" fontId="16" fillId="7" borderId="1358" applyNumberFormat="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0" fontId="8" fillId="20" borderId="1351" applyNumberFormat="0" applyAlignment="0" applyProtection="0"/>
    <xf numFmtId="0" fontId="19" fillId="20" borderId="1353" applyNumberFormat="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16" fillId="7"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0" fontId="2" fillId="0" borderId="746">
      <alignment horizontal="center" vertical="center"/>
    </xf>
    <xf numFmtId="0" fontId="8" fillId="20" borderId="1050" applyNumberFormat="0" applyAlignment="0" applyProtection="0"/>
    <xf numFmtId="0" fontId="8" fillId="20" borderId="1050" applyNumberFormat="0" applyAlignment="0" applyProtection="0"/>
    <xf numFmtId="0" fontId="8" fillId="20" borderId="748" applyNumberFormat="0" applyAlignment="0" applyProtection="0"/>
    <xf numFmtId="0" fontId="8" fillId="20" borderId="748" applyNumberFormat="0" applyAlignment="0" applyProtection="0"/>
    <xf numFmtId="0" fontId="2" fillId="0" borderId="1048">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8" applyNumberFormat="0" applyAlignment="0" applyProtection="0"/>
    <xf numFmtId="0" fontId="16" fillId="7" borderId="748"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8" fillId="20" borderId="1344"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16" fillId="7"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39" fontId="32" fillId="0" borderId="747" applyFill="0">
      <alignment horizontal="left"/>
    </xf>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16" fillId="7" borderId="1385" applyNumberFormat="0" applyAlignment="0" applyProtection="0"/>
    <xf numFmtId="0" fontId="19" fillId="20" borderId="1353" applyNumberForma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64" applyNumberFormat="0" applyAlignment="0" applyProtection="0"/>
    <xf numFmtId="0" fontId="8" fillId="20" borderId="762" applyNumberFormat="0" applyAlignment="0" applyProtection="0"/>
    <xf numFmtId="0" fontId="4" fillId="23" borderId="756" applyNumberFormat="0" applyFont="0" applyAlignment="0" applyProtection="0"/>
    <xf numFmtId="39" fontId="32" fillId="0" borderId="761" applyFill="0">
      <alignment horizontal="left"/>
    </xf>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 fillId="0" borderId="766">
      <alignment horizontal="center" vertical="center"/>
    </xf>
    <xf numFmtId="0" fontId="16" fillId="7" borderId="762" applyNumberFormat="0" applyAlignment="0" applyProtection="0"/>
    <xf numFmtId="0" fontId="4" fillId="23" borderId="763" applyNumberFormat="0" applyFont="0" applyAlignment="0" applyProtection="0"/>
    <xf numFmtId="0" fontId="8" fillId="20" borderId="762" applyNumberFormat="0" applyAlignment="0" applyProtection="0"/>
    <xf numFmtId="0" fontId="19" fillId="20" borderId="764"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10" fontId="32" fillId="55" borderId="767" applyNumberFormat="0" applyBorder="0" applyAlignment="0" applyProtection="0"/>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39" fontId="32" fillId="0" borderId="761" applyFill="0">
      <alignment horizontal="left"/>
    </xf>
    <xf numFmtId="0" fontId="21" fillId="0" borderId="765" applyNumberFormat="0" applyFill="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16" fillId="7" borderId="762" applyNumberFormat="0" applyAlignment="0" applyProtection="0"/>
    <xf numFmtId="10" fontId="32" fillId="55" borderId="767" applyNumberFormat="0" applyBorder="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0" fontId="2" fillId="0" borderId="766">
      <alignment horizontal="center" vertical="center"/>
    </xf>
    <xf numFmtId="0" fontId="4" fillId="23" borderId="749" applyNumberFormat="0" applyFont="0" applyAlignment="0" applyProtection="0"/>
    <xf numFmtId="0" fontId="8" fillId="20" borderId="769" applyNumberFormat="0" applyAlignment="0" applyProtection="0"/>
    <xf numFmtId="0" fontId="16" fillId="7" borderId="769" applyNumberFormat="0" applyAlignment="0" applyProtection="0"/>
    <xf numFmtId="0" fontId="4" fillId="23" borderId="763" applyNumberFormat="0" applyFont="0" applyAlignment="0" applyProtection="0"/>
    <xf numFmtId="0" fontId="16" fillId="7" borderId="762"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8" fillId="20"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10" fontId="32" fillId="55" borderId="753" applyNumberFormat="0" applyBorder="0" applyAlignment="0" applyProtection="0"/>
    <xf numFmtId="10" fontId="32" fillId="55" borderId="753" applyNumberFormat="0" applyBorder="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2" fillId="0" borderId="752">
      <alignment horizontal="center" vertical="center"/>
    </xf>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16" fillId="7" borderId="1344" applyNumberFormat="0" applyAlignment="0" applyProtection="0"/>
    <xf numFmtId="0" fontId="8" fillId="20" borderId="1406" applyNumberFormat="0" applyAlignment="0" applyProtection="0"/>
    <xf numFmtId="0" fontId="8" fillId="20" borderId="1378" applyNumberFormat="0" applyAlignment="0" applyProtection="0"/>
    <xf numFmtId="0" fontId="21" fillId="0" borderId="1374" applyNumberFormat="0" applyFill="0" applyAlignment="0" applyProtection="0"/>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0" fontId="21" fillId="0" borderId="1395" applyNumberFormat="0" applyFill="0" applyAlignment="0" applyProtection="0"/>
    <xf numFmtId="0" fontId="4" fillId="23" borderId="1393" applyNumberFormat="0" applyFont="0" applyAlignment="0" applyProtection="0"/>
    <xf numFmtId="0" fontId="2" fillId="0" borderId="1396">
      <alignment horizontal="center" vertical="center"/>
    </xf>
    <xf numFmtId="0" fontId="4" fillId="23" borderId="1393" applyNumberFormat="0" applyFont="0" applyAlignment="0" applyProtection="0"/>
    <xf numFmtId="0" fontId="16" fillId="7" borderId="1392" applyNumberFormat="0" applyAlignment="0" applyProtection="0"/>
    <xf numFmtId="39" fontId="32" fillId="0" borderId="1391" applyFill="0">
      <alignment horizontal="left"/>
    </xf>
    <xf numFmtId="0" fontId="21" fillId="0" borderId="1409" applyNumberFormat="0" applyFill="0" applyAlignment="0" applyProtection="0"/>
    <xf numFmtId="0" fontId="16" fillId="7" borderId="1406" applyNumberFormat="0" applyAlignment="0" applyProtection="0"/>
    <xf numFmtId="0" fontId="19" fillId="20" borderId="1408" applyNumberFormat="0" applyAlignment="0" applyProtection="0"/>
    <xf numFmtId="0" fontId="16" fillId="7" borderId="1406" applyNumberFormat="0" applyAlignment="0" applyProtection="0"/>
    <xf numFmtId="0" fontId="16" fillId="7" borderId="1406" applyNumberFormat="0" applyAlignment="0" applyProtection="0"/>
    <xf numFmtId="0" fontId="8" fillId="20" borderId="1406"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694" applyNumberFormat="0" applyAlignment="0" applyProtection="0"/>
    <xf numFmtId="0" fontId="19" fillId="20" borderId="1387" applyNumberForma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16" fillId="7" borderId="1378" applyNumberFormat="0" applyAlignment="0" applyProtection="0"/>
    <xf numFmtId="0" fontId="21" fillId="0" borderId="1381" applyNumberFormat="0" applyFill="0" applyAlignment="0" applyProtection="0"/>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2" fillId="0" borderId="1375">
      <alignment horizontal="center" vertical="center"/>
    </xf>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2" fillId="0" borderId="1369">
      <alignment horizontal="center" vertical="center"/>
    </xf>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4" fillId="23" borderId="1379" applyNumberFormat="0" applyFont="0" applyAlignment="0" applyProtection="0"/>
    <xf numFmtId="0" fontId="4" fillId="23" borderId="1379" applyNumberFormat="0" applyFont="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0" fontId="2" fillId="0" borderId="1382">
      <alignment horizontal="center" vertical="center"/>
    </xf>
    <xf numFmtId="0" fontId="19" fillId="20" borderId="1380" applyNumberFormat="0" applyAlignment="0" applyProtection="0"/>
    <xf numFmtId="10" fontId="32" fillId="55" borderId="1362" applyNumberFormat="0" applyBorder="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4" fillId="23" borderId="1366" applyNumberFormat="0" applyFon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8" fillId="20" borderId="1351" applyNumberFormat="0" applyAlignment="0" applyProtection="0"/>
    <xf numFmtId="0" fontId="8" fillId="20" borderId="1351" applyNumberFormat="0" applyAlignment="0" applyProtection="0"/>
    <xf numFmtId="0" fontId="19" fillId="20" borderId="1353" applyNumberFormat="0" applyAlignment="0" applyProtection="0"/>
    <xf numFmtId="10" fontId="32" fillId="55" borderId="1356" applyNumberFormat="0" applyBorder="0" applyAlignment="0" applyProtection="0"/>
    <xf numFmtId="0" fontId="4" fillId="23" borderId="1352" applyNumberFormat="0" applyFont="0" applyAlignment="0" applyProtection="0"/>
    <xf numFmtId="0" fontId="4" fillId="23" borderId="1352" applyNumberFormat="0" applyFont="0" applyAlignment="0" applyProtection="0"/>
    <xf numFmtId="10" fontId="32" fillId="55" borderId="1342" applyNumberFormat="0" applyBorder="0" applyAlignment="0" applyProtection="0"/>
    <xf numFmtId="0" fontId="21" fillId="0" borderId="1306" applyNumberFormat="0" applyFill="0" applyAlignment="0" applyProtection="0"/>
    <xf numFmtId="0" fontId="2" fillId="0" borderId="1350">
      <alignment horizontal="center" vertical="center"/>
    </xf>
    <xf numFmtId="39" fontId="32" fillId="0" borderId="1349" applyFill="0">
      <alignment horizontal="left"/>
    </xf>
    <xf numFmtId="0" fontId="2" fillId="0" borderId="1350">
      <alignment horizontal="center" vertical="center"/>
    </xf>
    <xf numFmtId="0" fontId="16" fillId="7" borderId="130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2" fillId="0" borderId="1355">
      <alignment horizontal="center" vertical="center"/>
    </xf>
    <xf numFmtId="0" fontId="16" fillId="7" borderId="1351" applyNumberFormat="0" applyAlignment="0" applyProtection="0"/>
    <xf numFmtId="0" fontId="19" fillId="20" borderId="1353" applyNumberFormat="0" applyAlignment="0" applyProtection="0"/>
    <xf numFmtId="0" fontId="16" fillId="7" borderId="1303"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19" fillId="20" borderId="1353"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10" fontId="32" fillId="55" borderId="760" applyNumberFormat="0" applyBorder="0" applyAlignment="0" applyProtection="0"/>
    <xf numFmtId="10" fontId="32" fillId="55" borderId="760" applyNumberFormat="0" applyBorder="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2" fillId="0" borderId="759">
      <alignment horizontal="center" vertical="center"/>
    </xf>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62" applyNumberFormat="0" applyAlignment="0" applyProtection="0"/>
    <xf numFmtId="0" fontId="2" fillId="0" borderId="766">
      <alignment horizontal="center" vertical="center"/>
    </xf>
    <xf numFmtId="0" fontId="19" fillId="20" borderId="764" applyNumberFormat="0" applyAlignment="0" applyProtection="0"/>
    <xf numFmtId="0" fontId="19" fillId="20" borderId="764" applyNumberFormat="0" applyAlignment="0" applyProtection="0"/>
    <xf numFmtId="0" fontId="16" fillId="7" borderId="769" applyNumberFormat="0" applyAlignment="0" applyProtection="0"/>
    <xf numFmtId="0" fontId="8" fillId="20" borderId="769"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8" fillId="20" borderId="762" applyNumberFormat="0" applyAlignment="0" applyProtection="0"/>
    <xf numFmtId="0" fontId="21" fillId="0" borderId="765" applyNumberFormat="0" applyFill="0" applyAlignment="0" applyProtection="0"/>
    <xf numFmtId="39" fontId="32" fillId="0" borderId="761" applyFill="0">
      <alignment horizontal="left"/>
    </xf>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6" fillId="7" borderId="762" applyNumberFormat="0" applyAlignment="0" applyProtection="0"/>
    <xf numFmtId="0" fontId="16" fillId="7" borderId="762" applyNumberFormat="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16" fillId="7" borderId="762" applyNumberFormat="0" applyAlignment="0" applyProtection="0"/>
    <xf numFmtId="0" fontId="8" fillId="20" borderId="762"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4" fillId="23" borderId="763" applyNumberFormat="0" applyFon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9" fillId="20" borderId="764" applyNumberForma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39" fontId="32" fillId="0" borderId="761" applyFill="0">
      <alignment horizontal="left"/>
    </xf>
    <xf numFmtId="10" fontId="32" fillId="55" borderId="767" applyNumberFormat="0" applyBorder="0" applyAlignment="0" applyProtection="0"/>
    <xf numFmtId="0" fontId="8" fillId="20" borderId="762"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8" fillId="20" borderId="1344" applyNumberFormat="0" applyAlignment="0" applyProtection="0"/>
    <xf numFmtId="0" fontId="8" fillId="20" borderId="968" applyNumberFormat="0" applyAlignment="0" applyProtection="0"/>
    <xf numFmtId="0" fontId="19" fillId="20" borderId="867" applyNumberFormat="0" applyAlignment="0" applyProtection="0"/>
    <xf numFmtId="0" fontId="21" fillId="0" borderId="916" applyNumberFormat="0" applyFill="0" applyAlignment="0" applyProtection="0"/>
    <xf numFmtId="0" fontId="4" fillId="23" borderId="859" applyNumberFormat="0" applyFont="0" applyAlignment="0" applyProtection="0"/>
    <xf numFmtId="0" fontId="4" fillId="23" borderId="880" applyNumberFormat="0" applyFont="0" applyAlignment="0" applyProtection="0"/>
    <xf numFmtId="0" fontId="19" fillId="20" borderId="956"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879" applyNumberFormat="0" applyAlignment="0" applyProtection="0"/>
    <xf numFmtId="0" fontId="2" fillId="0" borderId="958">
      <alignment horizontal="center" vertical="center"/>
    </xf>
    <xf numFmtId="0" fontId="8" fillId="20" borderId="927" applyNumberFormat="0" applyAlignment="0" applyProtection="0"/>
    <xf numFmtId="0" fontId="16" fillId="7" borderId="913" applyNumberFormat="0" applyAlignment="0" applyProtection="0"/>
    <xf numFmtId="0" fontId="21" fillId="0" borderId="923" applyNumberFormat="0" applyFill="0" applyAlignment="0" applyProtection="0"/>
    <xf numFmtId="0" fontId="19" fillId="20" borderId="812" applyNumberFormat="0" applyAlignment="0" applyProtection="0"/>
    <xf numFmtId="10" fontId="32" fillId="55" borderId="911" applyNumberFormat="0" applyBorder="0" applyAlignment="0" applyProtection="0"/>
    <xf numFmtId="0" fontId="16" fillId="7" borderId="810" applyNumberFormat="0" applyAlignment="0" applyProtection="0"/>
    <xf numFmtId="0" fontId="19" fillId="20" borderId="867" applyNumberFormat="0" applyAlignment="0" applyProtection="0"/>
    <xf numFmtId="0" fontId="16" fillId="7" borderId="920" applyNumberFormat="0" applyAlignment="0" applyProtection="0"/>
    <xf numFmtId="0" fontId="2" fillId="0" borderId="876">
      <alignment horizontal="center" vertical="center"/>
    </xf>
    <xf numFmtId="0" fontId="8" fillId="20" borderId="961" applyNumberFormat="0" applyAlignment="0" applyProtection="0"/>
    <xf numFmtId="0" fontId="21" fillId="0" borderId="868" applyNumberFormat="0" applyFill="0" applyAlignment="0" applyProtection="0"/>
    <xf numFmtId="0" fontId="4" fillId="23" borderId="859" applyNumberFormat="0" applyFont="0" applyAlignment="0" applyProtection="0"/>
    <xf numFmtId="0" fontId="2" fillId="0" borderId="924">
      <alignment horizontal="center" vertical="center"/>
    </xf>
    <xf numFmtId="0" fontId="16" fillId="7" borderId="865" applyNumberFormat="0" applyAlignment="0" applyProtection="0"/>
    <xf numFmtId="10" fontId="32" fillId="55" borderId="883" applyNumberFormat="0" applyBorder="0" applyAlignment="0" applyProtection="0"/>
    <xf numFmtId="0" fontId="4" fillId="23" borderId="928" applyNumberFormat="0" applyFont="0" applyAlignment="0" applyProtection="0"/>
    <xf numFmtId="0" fontId="16" fillId="7" borderId="961" applyNumberFormat="0" applyAlignment="0" applyProtection="0"/>
    <xf numFmtId="10" fontId="32" fillId="55" borderId="815" applyNumberFormat="0" applyBorder="0" applyAlignment="0" applyProtection="0"/>
    <xf numFmtId="0" fontId="2" fillId="0" borderId="876">
      <alignment horizontal="center" vertical="center"/>
    </xf>
    <xf numFmtId="39" fontId="32" fillId="0" borderId="953" applyFill="0">
      <alignment horizontal="left"/>
    </xf>
    <xf numFmtId="0" fontId="16" fillId="7" borderId="872" applyNumberFormat="0" applyAlignment="0" applyProtection="0"/>
    <xf numFmtId="0" fontId="21" fillId="0" borderId="875" applyNumberFormat="0" applyFill="0" applyAlignment="0" applyProtection="0"/>
    <xf numFmtId="0" fontId="19" fillId="20" borderId="956" applyNumberFormat="0" applyAlignment="0" applyProtection="0"/>
    <xf numFmtId="10" fontId="32" fillId="55" borderId="870" applyNumberFormat="0" applyBorder="0" applyAlignment="0" applyProtection="0"/>
    <xf numFmtId="0" fontId="8" fillId="20" borderId="858" applyNumberFormat="0" applyAlignment="0" applyProtection="0"/>
    <xf numFmtId="0" fontId="8" fillId="20" borderId="920" applyNumberFormat="0" applyAlignment="0" applyProtection="0"/>
    <xf numFmtId="0" fontId="19" fillId="20" borderId="915" applyNumberFormat="0" applyAlignment="0" applyProtection="0"/>
    <xf numFmtId="0" fontId="21" fillId="0" borderId="909" applyNumberFormat="0" applyFill="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16" fillId="7" borderId="817" applyNumberFormat="0" applyAlignment="0" applyProtection="0"/>
    <xf numFmtId="0" fontId="8" fillId="20" borderId="817" applyNumberFormat="0" applyAlignment="0" applyProtection="0"/>
    <xf numFmtId="0" fontId="2" fillId="0" borderId="965">
      <alignment horizontal="center" vertical="center"/>
    </xf>
    <xf numFmtId="0" fontId="19" fillId="20" borderId="915" applyNumberFormat="0" applyAlignment="0" applyProtection="0"/>
    <xf numFmtId="0" fontId="4" fillId="23" borderId="928"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4" fillId="23" borderId="976" applyNumberFormat="0" applyFont="0" applyAlignment="0" applyProtection="0"/>
    <xf numFmtId="39" fontId="32" fillId="0" borderId="926" applyFill="0">
      <alignment horizontal="left"/>
    </xf>
    <xf numFmtId="0" fontId="8" fillId="20" borderId="920" applyNumberFormat="0" applyAlignment="0" applyProtection="0"/>
    <xf numFmtId="10" fontId="32" fillId="55" borderId="918" applyNumberFormat="0" applyBorder="0" applyAlignment="0" applyProtection="0"/>
    <xf numFmtId="0" fontId="16" fillId="7"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9" fillId="20" borderId="915" applyNumberFormat="0" applyAlignment="0" applyProtection="0"/>
    <xf numFmtId="0" fontId="21" fillId="0" borderId="923" applyNumberFormat="0" applyFill="0" applyAlignment="0" applyProtection="0"/>
    <xf numFmtId="0" fontId="8" fillId="20" borderId="968" applyNumberFormat="0" applyAlignment="0" applyProtection="0"/>
    <xf numFmtId="0" fontId="16" fillId="7" borderId="913" applyNumberFormat="0" applyAlignment="0" applyProtection="0"/>
    <xf numFmtId="0" fontId="21" fillId="0" borderId="964" applyNumberFormat="0" applyFill="0" applyAlignment="0" applyProtection="0"/>
    <xf numFmtId="0" fontId="8" fillId="20" borderId="865" applyNumberFormat="0" applyAlignment="0" applyProtection="0"/>
    <xf numFmtId="0" fontId="16" fillId="7" borderId="865" applyNumberFormat="0" applyAlignment="0" applyProtection="0"/>
    <xf numFmtId="0" fontId="21" fillId="0" borderId="957" applyNumberFormat="0" applyFill="0" applyAlignment="0" applyProtection="0"/>
    <xf numFmtId="0" fontId="4" fillId="23" borderId="962" applyNumberFormat="0" applyFont="0" applyAlignment="0" applyProtection="0"/>
    <xf numFmtId="0" fontId="4" fillId="23" borderId="866" applyNumberFormat="0" applyFont="0" applyAlignment="0" applyProtection="0"/>
    <xf numFmtId="0" fontId="21" fillId="0" borderId="868" applyNumberFormat="0" applyFill="0" applyAlignment="0" applyProtection="0"/>
    <xf numFmtId="0" fontId="4" fillId="23" borderId="962" applyNumberFormat="0" applyFon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19" fillId="20" borderId="874" applyNumberFormat="0" applyAlignment="0" applyProtection="0"/>
    <xf numFmtId="0" fontId="4" fillId="23" borderId="873" applyNumberFormat="0" applyFont="0" applyAlignment="0" applyProtection="0"/>
    <xf numFmtId="0" fontId="8" fillId="20" borderId="865" applyNumberFormat="0" applyAlignment="0" applyProtection="0"/>
    <xf numFmtId="0" fontId="16" fillId="7" borderId="879" applyNumberFormat="0" applyAlignment="0" applyProtection="0"/>
    <xf numFmtId="0" fontId="4" fillId="23" borderId="866" applyNumberFormat="0" applyFont="0" applyAlignment="0" applyProtection="0"/>
    <xf numFmtId="0" fontId="8" fillId="20" borderId="865" applyNumberFormat="0" applyAlignment="0" applyProtection="0"/>
    <xf numFmtId="0" fontId="19" fillId="20" borderId="867" applyNumberFormat="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63" applyNumberFormat="0" applyBorder="0" applyAlignment="0" applyProtection="0"/>
    <xf numFmtId="0" fontId="2" fillId="0" borderId="958">
      <alignment horizontal="center" vertical="center"/>
    </xf>
    <xf numFmtId="0" fontId="8" fillId="20" borderId="865" applyNumberFormat="0" applyAlignment="0" applyProtection="0"/>
    <xf numFmtId="0" fontId="19" fillId="20" borderId="867" applyNumberFormat="0" applyAlignment="0" applyProtection="0"/>
    <xf numFmtId="0" fontId="2" fillId="0" borderId="869">
      <alignment horizontal="center" vertical="center"/>
    </xf>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19" fillId="20" borderId="874"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0" fontId="16" fillId="7" borderId="872" applyNumberFormat="0" applyAlignment="0" applyProtection="0"/>
    <xf numFmtId="0" fontId="4" fillId="23" borderId="880" applyNumberFormat="0" applyFont="0" applyAlignment="0" applyProtection="0"/>
    <xf numFmtId="0" fontId="4" fillId="23" borderId="873" applyNumberFormat="0" applyFont="0" applyAlignment="0" applyProtection="0"/>
    <xf numFmtId="0" fontId="21" fillId="0" borderId="882" applyNumberFormat="0" applyFill="0" applyAlignment="0" applyProtection="0"/>
    <xf numFmtId="0" fontId="19" fillId="20" borderId="963" applyNumberFormat="0" applyAlignment="0" applyProtection="0"/>
    <xf numFmtId="10" fontId="32" fillId="55" borderId="931" applyNumberFormat="0" applyBorder="0" applyAlignment="0" applyProtection="0"/>
    <xf numFmtId="0" fontId="21" fillId="0" borderId="937" applyNumberFormat="0" applyFill="0" applyAlignment="0" applyProtection="0"/>
    <xf numFmtId="10" fontId="32" fillId="55" borderId="931" applyNumberFormat="0" applyBorder="0" applyAlignment="0" applyProtection="0"/>
    <xf numFmtId="0" fontId="21" fillId="0" borderId="964" applyNumberFormat="0" applyFill="0" applyAlignment="0" applyProtection="0"/>
    <xf numFmtId="0" fontId="19" fillId="20" borderId="970" applyNumberFormat="0" applyAlignment="0" applyProtection="0"/>
    <xf numFmtId="0" fontId="19" fillId="20" borderId="922" applyNumberFormat="0" applyAlignment="0" applyProtection="0"/>
    <xf numFmtId="0" fontId="21" fillId="0" borderId="923" applyNumberFormat="0" applyFill="0" applyAlignment="0" applyProtection="0"/>
    <xf numFmtId="0" fontId="8" fillId="20" borderId="913" applyNumberFormat="0" applyAlignment="0" applyProtection="0"/>
    <xf numFmtId="0" fontId="8" fillId="20" borderId="913" applyNumberFormat="0" applyAlignment="0" applyProtection="0"/>
    <xf numFmtId="0" fontId="2" fillId="0" borderId="910">
      <alignment horizontal="center" vertical="center"/>
    </xf>
    <xf numFmtId="0" fontId="4" fillId="23" borderId="914" applyNumberFormat="0" applyFont="0" applyAlignment="0" applyProtection="0"/>
    <xf numFmtId="0" fontId="4" fillId="23" borderId="914" applyNumberFormat="0" applyFont="0" applyAlignment="0" applyProtection="0"/>
    <xf numFmtId="0" fontId="8" fillId="20" borderId="927" applyNumberFormat="0" applyAlignment="0" applyProtection="0"/>
    <xf numFmtId="0" fontId="16" fillId="7" borderId="920"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95" applyNumberFormat="0" applyAlignment="0" applyProtection="0"/>
    <xf numFmtId="0" fontId="2" fillId="0" borderId="884">
      <alignment horizontal="center" vertical="center"/>
    </xf>
    <xf numFmtId="0" fontId="19" fillId="20" borderId="956" applyNumberFormat="0" applyAlignment="0" applyProtection="0"/>
    <xf numFmtId="0" fontId="21" fillId="0" borderId="957"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19" fillId="20" borderId="888" applyNumberFormat="0" applyAlignment="0" applyProtection="0"/>
    <xf numFmtId="0" fontId="21" fillId="0" borderId="889" applyNumberFormat="0" applyFill="0" applyAlignment="0" applyProtection="0"/>
    <xf numFmtId="0" fontId="16" fillId="7" borderId="879" applyNumberFormat="0" applyAlignment="0" applyProtection="0"/>
    <xf numFmtId="0" fontId="4" fillId="23" borderId="880" applyNumberFormat="0" applyFont="0" applyAlignment="0" applyProtection="0"/>
    <xf numFmtId="10" fontId="32" fillId="55" borderId="959" applyNumberFormat="0" applyBorder="0" applyAlignment="0" applyProtection="0"/>
    <xf numFmtId="0" fontId="4" fillId="23" borderId="880" applyNumberFormat="0" applyFont="0" applyAlignment="0" applyProtection="0"/>
    <xf numFmtId="0" fontId="19" fillId="20" borderId="901" applyNumberFormat="0" applyAlignment="0" applyProtection="0"/>
    <xf numFmtId="39" fontId="32" fillId="0" borderId="898" applyFill="0">
      <alignment horizontal="left"/>
    </xf>
    <xf numFmtId="10" fontId="32" fillId="55" borderId="870" applyNumberFormat="0" applyBorder="0" applyAlignment="0" applyProtection="0"/>
    <xf numFmtId="39" fontId="32" fillId="0" borderId="878" applyFill="0">
      <alignment horizontal="left"/>
    </xf>
    <xf numFmtId="0" fontId="16" fillId="7" borderId="906" applyNumberFormat="0" applyAlignment="0" applyProtection="0"/>
    <xf numFmtId="0" fontId="16" fillId="7" borderId="961" applyNumberFormat="0" applyAlignment="0" applyProtection="0"/>
    <xf numFmtId="0" fontId="8" fillId="20" borderId="872" applyNumberFormat="0" applyAlignment="0" applyProtection="0"/>
    <xf numFmtId="10" fontId="32" fillId="55" borderId="959" applyNumberFormat="0" applyBorder="0" applyAlignment="0" applyProtection="0"/>
    <xf numFmtId="0" fontId="8" fillId="20" borderId="87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10">
      <alignment horizontal="center" vertical="center"/>
    </xf>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19" fillId="20" borderId="812" applyNumberFormat="0" applyAlignment="0" applyProtection="0"/>
    <xf numFmtId="0" fontId="4" fillId="23" borderId="811" applyNumberFormat="0" applyFont="0" applyAlignment="0" applyProtection="0"/>
    <xf numFmtId="0" fontId="8" fillId="20" borderId="810" applyNumberFormat="0" applyAlignment="0" applyProtection="0"/>
    <xf numFmtId="0" fontId="2" fillId="0" borderId="814">
      <alignment horizontal="center" vertical="center"/>
    </xf>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8" fillId="20" borderId="810" applyNumberFormat="0" applyAlignment="0" applyProtection="0"/>
    <xf numFmtId="0" fontId="8" fillId="20" borderId="810" applyNumberFormat="0" applyAlignment="0" applyProtection="0"/>
    <xf numFmtId="0" fontId="8" fillId="20" borderId="810" applyNumberFormat="0" applyAlignment="0" applyProtection="0"/>
    <xf numFmtId="0" fontId="21" fillId="0" borderId="937" applyNumberFormat="0" applyFill="0" applyAlignment="0" applyProtection="0"/>
    <xf numFmtId="0" fontId="16" fillId="7" borderId="810"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16" fillId="7" borderId="810" applyNumberForma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39" fontId="32" fillId="0" borderId="809" applyFill="0">
      <alignment horizontal="left"/>
    </xf>
    <xf numFmtId="0" fontId="8" fillId="20" borderId="1344" applyNumberFormat="0" applyAlignment="0" applyProtection="0"/>
    <xf numFmtId="0" fontId="21" fillId="0" borderId="916" applyNumberFormat="0" applyFill="0" applyAlignment="0" applyProtection="0"/>
    <xf numFmtId="0" fontId="16" fillId="7" borderId="913" applyNumberFormat="0" applyAlignment="0" applyProtection="0"/>
    <xf numFmtId="0" fontId="21" fillId="0" borderId="964" applyNumberFormat="0" applyFill="0" applyAlignment="0" applyProtection="0"/>
    <xf numFmtId="0" fontId="16" fillId="7" borderId="954" applyNumberFormat="0" applyAlignment="0" applyProtection="0"/>
    <xf numFmtId="0" fontId="21" fillId="0" borderId="957" applyNumberFormat="0" applyFill="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16" fillId="7" borderId="961" applyNumberFormat="0" applyAlignment="0" applyProtection="0"/>
    <xf numFmtId="39" fontId="32" fillId="0" borderId="946" applyFill="0">
      <alignment horizontal="left"/>
    </xf>
    <xf numFmtId="0" fontId="16" fillId="7" borderId="947" applyNumberFormat="0" applyAlignment="0" applyProtection="0"/>
    <xf numFmtId="0" fontId="4" fillId="23" borderId="948" applyNumberFormat="0" applyFont="0" applyAlignment="0" applyProtection="0"/>
    <xf numFmtId="0" fontId="16" fillId="7" borderId="961" applyNumberFormat="0" applyAlignment="0" applyProtection="0"/>
    <xf numFmtId="0" fontId="4" fillId="23" borderId="928" applyNumberFormat="0" applyFont="0" applyAlignment="0" applyProtection="0"/>
    <xf numFmtId="10" fontId="32" fillId="55" borderId="931" applyNumberFormat="0" applyBorder="0" applyAlignment="0" applyProtection="0"/>
    <xf numFmtId="10" fontId="32" fillId="55" borderId="931" applyNumberFormat="0" applyBorder="0" applyAlignment="0" applyProtection="0"/>
    <xf numFmtId="10" fontId="32" fillId="55" borderId="931" applyNumberFormat="0" applyBorder="0" applyAlignment="0" applyProtection="0"/>
    <xf numFmtId="0" fontId="8" fillId="20" borderId="934" applyNumberFormat="0" applyAlignment="0" applyProtection="0"/>
    <xf numFmtId="10" fontId="32" fillId="55" borderId="973" applyNumberFormat="0" applyBorder="0" applyAlignment="0" applyProtection="0"/>
    <xf numFmtId="0" fontId="4" fillId="23" borderId="962" applyNumberFormat="0" applyFont="0" applyAlignment="0" applyProtection="0"/>
    <xf numFmtId="0" fontId="19" fillId="20" borderId="984" applyNumberFormat="0" applyAlignment="0" applyProtection="0"/>
    <xf numFmtId="0" fontId="21" fillId="0" borderId="923" applyNumberFormat="0" applyFill="0" applyAlignment="0" applyProtection="0"/>
    <xf numFmtId="0" fontId="21" fillId="0" borderId="923" applyNumberFormat="0" applyFill="0" applyAlignment="0" applyProtection="0"/>
    <xf numFmtId="0" fontId="21" fillId="0" borderId="916" applyNumberFormat="0" applyFill="0" applyAlignment="0" applyProtection="0"/>
    <xf numFmtId="0" fontId="21" fillId="0" borderId="916" applyNumberFormat="0" applyFill="0" applyAlignment="0" applyProtection="0"/>
    <xf numFmtId="0" fontId="8" fillId="20" borderId="913" applyNumberFormat="0" applyAlignment="0" applyProtection="0"/>
    <xf numFmtId="0" fontId="8" fillId="20" borderId="913" applyNumberFormat="0" applyAlignment="0" applyProtection="0"/>
    <xf numFmtId="0" fontId="4" fillId="23" borderId="811" applyNumberFormat="0" applyFont="0" applyAlignment="0" applyProtection="0"/>
    <xf numFmtId="0" fontId="21" fillId="0" borderId="916" applyNumberFormat="0" applyFill="0" applyAlignment="0" applyProtection="0"/>
    <xf numFmtId="0" fontId="16" fillId="7" borderId="913" applyNumberFormat="0" applyAlignment="0" applyProtection="0"/>
    <xf numFmtId="0" fontId="4" fillId="23" borderId="914" applyNumberFormat="0" applyFont="0" applyAlignment="0" applyProtection="0"/>
    <xf numFmtId="0" fontId="8" fillId="20" borderId="913" applyNumberFormat="0" applyAlignment="0" applyProtection="0"/>
    <xf numFmtId="0" fontId="4" fillId="23" borderId="914" applyNumberFormat="0" applyFont="0" applyAlignment="0" applyProtection="0"/>
    <xf numFmtId="0" fontId="16" fillId="7" borderId="913" applyNumberFormat="0" applyAlignment="0" applyProtection="0"/>
    <xf numFmtId="0" fontId="16" fillId="7" borderId="920" applyNumberFormat="0" applyAlignment="0" applyProtection="0"/>
    <xf numFmtId="0" fontId="8" fillId="20" borderId="920" applyNumberFormat="0" applyAlignment="0" applyProtection="0"/>
    <xf numFmtId="0" fontId="19" fillId="20" borderId="922" applyNumberFormat="0" applyAlignment="0" applyProtection="0"/>
    <xf numFmtId="0" fontId="19" fillId="20" borderId="922" applyNumberFormat="0" applyAlignment="0" applyProtection="0"/>
    <xf numFmtId="0" fontId="2" fillId="0" borderId="924">
      <alignment horizontal="center" vertical="center"/>
    </xf>
    <xf numFmtId="0" fontId="4" fillId="23" borderId="921" applyNumberFormat="0" applyFont="0" applyAlignment="0" applyProtection="0"/>
    <xf numFmtId="0" fontId="16" fillId="7" borderId="920" applyNumberFormat="0" applyAlignment="0" applyProtection="0"/>
    <xf numFmtId="39" fontId="32" fillId="0" borderId="919" applyFill="0">
      <alignment horizontal="left"/>
    </xf>
    <xf numFmtId="0" fontId="8" fillId="20" borderId="968" applyNumberFormat="0" applyAlignment="0" applyProtection="0"/>
    <xf numFmtId="0" fontId="4" fillId="23" borderId="962" applyNumberFormat="0" applyFont="0" applyAlignment="0" applyProtection="0"/>
    <xf numFmtId="0" fontId="16" fillId="7" borderId="961" applyNumberFormat="0" applyAlignment="0" applyProtection="0"/>
    <xf numFmtId="0" fontId="16" fillId="7" borderId="961" applyNumberFormat="0" applyAlignment="0" applyProtection="0"/>
    <xf numFmtId="0" fontId="4" fillId="23" borderId="962" applyNumberFormat="0" applyFont="0" applyAlignment="0" applyProtection="0"/>
    <xf numFmtId="0" fontId="19" fillId="20" borderId="963" applyNumberFormat="0" applyAlignment="0" applyProtection="0"/>
    <xf numFmtId="0" fontId="4" fillId="23" borderId="907" applyNumberFormat="0" applyFont="0" applyAlignment="0" applyProtection="0"/>
    <xf numFmtId="0" fontId="16" fillId="7" borderId="906" applyNumberFormat="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8" fillId="20" borderId="906" applyNumberFormat="0" applyAlignment="0" applyProtection="0"/>
    <xf numFmtId="10" fontId="32" fillId="55" borderId="911" applyNumberFormat="0" applyBorder="0" applyAlignment="0" applyProtection="0"/>
    <xf numFmtId="0" fontId="21" fillId="0" borderId="909" applyNumberFormat="0" applyFill="0" applyAlignment="0" applyProtection="0"/>
    <xf numFmtId="39" fontId="32" fillId="0" borderId="905" applyFill="0">
      <alignment horizontal="left"/>
    </xf>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4" fillId="23" borderId="907" applyNumberFormat="0" applyFont="0" applyAlignment="0" applyProtection="0"/>
    <xf numFmtId="0" fontId="21" fillId="0" borderId="909" applyNumberFormat="0" applyFill="0" applyAlignment="0" applyProtection="0"/>
    <xf numFmtId="0" fontId="8" fillId="20" borderId="906" applyNumberFormat="0" applyAlignment="0" applyProtection="0"/>
    <xf numFmtId="0" fontId="16" fillId="7" borderId="906"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2" fillId="0" borderId="910">
      <alignment horizontal="center" vertical="center"/>
    </xf>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53" applyFill="0">
      <alignment horizontal="left"/>
    </xf>
    <xf numFmtId="0" fontId="21" fillId="0" borderId="957" applyNumberFormat="0" applyFill="0" applyAlignment="0" applyProtection="0"/>
    <xf numFmtId="0" fontId="19" fillId="20" borderId="956" applyNumberFormat="0" applyAlignment="0" applyProtection="0"/>
    <xf numFmtId="0" fontId="4" fillId="23" borderId="955" applyNumberFormat="0" applyFont="0" applyAlignment="0" applyProtection="0"/>
    <xf numFmtId="0" fontId="8" fillId="20" borderId="954"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0" fontId="2" fillId="0" borderId="958">
      <alignment horizontal="center" vertical="center"/>
    </xf>
    <xf numFmtId="0" fontId="2" fillId="0" borderId="958">
      <alignment horizontal="center" vertical="center"/>
    </xf>
    <xf numFmtId="0" fontId="21" fillId="0" borderId="957" applyNumberFormat="0" applyFill="0" applyAlignment="0" applyProtection="0"/>
    <xf numFmtId="0" fontId="4" fillId="23" borderId="955"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19" fillId="20" borderId="956" applyNumberFormat="0" applyAlignment="0" applyProtection="0"/>
    <xf numFmtId="0" fontId="16" fillId="7" borderId="954" applyNumberFormat="0" applyAlignment="0" applyProtection="0"/>
    <xf numFmtId="0" fontId="16" fillId="7" borderId="954" applyNumberFormat="0" applyAlignment="0" applyProtection="0"/>
    <xf numFmtId="0" fontId="8" fillId="20" borderId="954" applyNumberFormat="0" applyAlignment="0" applyProtection="0"/>
    <xf numFmtId="10" fontId="32" fillId="55" borderId="959" applyNumberFormat="0" applyBorder="0" applyAlignment="0" applyProtection="0"/>
    <xf numFmtId="10" fontId="32" fillId="55" borderId="959" applyNumberFormat="0" applyBorder="0" applyAlignment="0" applyProtection="0"/>
    <xf numFmtId="0" fontId="16" fillId="7" borderId="954"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21" fillId="0" borderId="957" applyNumberFormat="0" applyFill="0" applyAlignment="0" applyProtection="0"/>
    <xf numFmtId="39" fontId="32" fillId="0" borderId="953" applyFill="0">
      <alignment horizontal="left"/>
    </xf>
    <xf numFmtId="10" fontId="32" fillId="55" borderId="959" applyNumberFormat="0" applyBorder="0" applyAlignment="0" applyProtection="0"/>
    <xf numFmtId="0" fontId="8" fillId="20" borderId="954" applyNumberFormat="0" applyAlignment="0" applyProtection="0"/>
    <xf numFmtId="0" fontId="4" fillId="23" borderId="955" applyNumberFormat="0" applyFont="0" applyAlignment="0" applyProtection="0"/>
    <xf numFmtId="0" fontId="8" fillId="20" borderId="954" applyNumberFormat="0" applyAlignment="0" applyProtection="0"/>
    <xf numFmtId="0" fontId="8" fillId="20" borderId="954" applyNumberFormat="0" applyAlignment="0" applyProtection="0"/>
    <xf numFmtId="0" fontId="16" fillId="7" borderId="954" applyNumberFormat="0" applyAlignment="0" applyProtection="0"/>
    <xf numFmtId="0" fontId="16" fillId="7" borderId="954" applyNumberFormat="0" applyAlignment="0" applyProtection="0"/>
    <xf numFmtId="0" fontId="2" fillId="0" borderId="958">
      <alignment horizontal="center" vertical="center"/>
    </xf>
    <xf numFmtId="0" fontId="2" fillId="0" borderId="972">
      <alignment horizontal="center" vertical="center"/>
    </xf>
    <xf numFmtId="0" fontId="19" fillId="20" borderId="970" applyNumberFormat="0" applyAlignment="0" applyProtection="0"/>
    <xf numFmtId="39" fontId="32" fillId="0" borderId="967" applyFill="0">
      <alignment horizontal="left"/>
    </xf>
    <xf numFmtId="0" fontId="8" fillId="20" borderId="961"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8" fillId="20" borderId="961" applyNumberFormat="0" applyAlignment="0" applyProtection="0"/>
    <xf numFmtId="0" fontId="4" fillId="23" borderId="859" applyNumberFormat="0" applyFont="0" applyAlignment="0" applyProtection="0"/>
    <xf numFmtId="0" fontId="21" fillId="0" borderId="964" applyNumberFormat="0" applyFill="0" applyAlignment="0" applyProtection="0"/>
    <xf numFmtId="0" fontId="16" fillId="7"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82" applyNumberFormat="0" applyAlignment="0" applyProtection="0"/>
    <xf numFmtId="0" fontId="21" fillId="0" borderId="985" applyNumberFormat="0" applyFill="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6" fillId="7" borderId="995"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0" fontId="19" fillId="20" borderId="997" applyNumberFormat="0" applyAlignment="0" applyProtection="0"/>
    <xf numFmtId="0" fontId="2" fillId="0" borderId="999">
      <alignment horizontal="center" vertical="center"/>
    </xf>
    <xf numFmtId="0" fontId="19" fillId="20" borderId="970" applyNumberFormat="0" applyAlignment="0" applyProtection="0"/>
    <xf numFmtId="0" fontId="21" fillId="0" borderId="964" applyNumberFormat="0" applyFill="0" applyAlignment="0" applyProtection="0"/>
    <xf numFmtId="0" fontId="8" fillId="20" borderId="968" applyNumberFormat="0" applyAlignment="0" applyProtection="0"/>
    <xf numFmtId="0" fontId="19" fillId="20" borderId="956" applyNumberFormat="0" applyAlignment="0" applyProtection="0"/>
    <xf numFmtId="0" fontId="16" fillId="7" borderId="961" applyNumberFormat="0" applyAlignment="0" applyProtection="0"/>
    <xf numFmtId="0" fontId="21" fillId="0" borderId="998" applyNumberFormat="0" applyFill="0" applyAlignment="0" applyProtection="0"/>
    <xf numFmtId="0" fontId="8" fillId="20" borderId="1344"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16" fillId="7" borderId="858" applyNumberFormat="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 fillId="0" borderId="862">
      <alignment horizontal="center" vertical="center"/>
    </xf>
    <xf numFmtId="0" fontId="8" fillId="20" borderId="858" applyNumberFormat="0" applyAlignment="0" applyProtection="0"/>
    <xf numFmtId="0" fontId="8" fillId="20" borderId="858" applyNumberFormat="0" applyAlignment="0" applyProtection="0"/>
    <xf numFmtId="0" fontId="2" fillId="0" borderId="862">
      <alignment horizontal="center" vertical="center"/>
    </xf>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6" fillId="7" borderId="858" applyNumberFormat="0" applyAlignment="0" applyProtection="0"/>
    <xf numFmtId="0" fontId="16" fillId="7" borderId="858" applyNumberFormat="0" applyAlignment="0" applyProtection="0"/>
    <xf numFmtId="10" fontId="32" fillId="55" borderId="863" applyNumberFormat="0" applyBorder="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2" fillId="0" borderId="862">
      <alignment horizontal="center" vertical="center"/>
    </xf>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8" fillId="20"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959" applyNumberFormat="0" applyBorder="0" applyAlignment="0" applyProtection="0"/>
    <xf numFmtId="0" fontId="8" fillId="20" borderId="961"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4" fillId="23" borderId="914" applyNumberFormat="0" applyFont="0" applyAlignment="0" applyProtection="0"/>
    <xf numFmtId="0" fontId="8" fillId="20" borderId="920" applyNumberFormat="0" applyAlignment="0" applyProtection="0"/>
    <xf numFmtId="0" fontId="16" fillId="7" borderId="947" applyNumberFormat="0" applyAlignment="0" applyProtection="0"/>
    <xf numFmtId="0" fontId="4" fillId="23" borderId="928" applyNumberFormat="0" applyFont="0" applyAlignment="0" applyProtection="0"/>
    <xf numFmtId="10" fontId="32" fillId="55" borderId="931" applyNumberFormat="0" applyBorder="0" applyAlignment="0" applyProtection="0"/>
    <xf numFmtId="39" fontId="32" fillId="0" borderId="933" applyFill="0">
      <alignment horizontal="left"/>
    </xf>
    <xf numFmtId="0" fontId="8" fillId="20" borderId="934"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8" fillId="20" borderId="968" applyNumberFormat="0" applyAlignment="0" applyProtection="0"/>
    <xf numFmtId="0" fontId="4" fillId="23" borderId="928" applyNumberFormat="0" applyFont="0" applyAlignment="0" applyProtection="0"/>
    <xf numFmtId="0" fontId="21" fillId="0" borderId="923" applyNumberFormat="0" applyFill="0" applyAlignment="0" applyProtection="0"/>
    <xf numFmtId="0" fontId="16" fillId="7" borderId="927"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921" applyNumberFormat="0" applyFont="0" applyAlignment="0" applyProtection="0"/>
    <xf numFmtId="10" fontId="32" fillId="55" borderId="911" applyNumberFormat="0" applyBorder="0" applyAlignment="0" applyProtection="0"/>
    <xf numFmtId="0" fontId="8" fillId="20" borderId="920" applyNumberFormat="0" applyAlignment="0" applyProtection="0"/>
    <xf numFmtId="10" fontId="32" fillId="55" borderId="959" applyNumberFormat="0" applyBorder="0" applyAlignment="0" applyProtection="0"/>
    <xf numFmtId="0" fontId="16" fillId="7" borderId="975" applyNumberFormat="0" applyAlignment="0" applyProtection="0"/>
    <xf numFmtId="0" fontId="19" fillId="20" borderId="956" applyNumberFormat="0" applyAlignment="0" applyProtection="0"/>
    <xf numFmtId="0" fontId="4" fillId="23" borderId="955" applyNumberFormat="0" applyFont="0" applyAlignment="0" applyProtection="0"/>
    <xf numFmtId="0" fontId="4" fillId="23" borderId="873" applyNumberFormat="0" applyFont="0" applyAlignment="0" applyProtection="0"/>
    <xf numFmtId="0" fontId="21" fillId="0" borderId="875" applyNumberFormat="0" applyFill="0" applyAlignment="0" applyProtection="0"/>
    <xf numFmtId="0" fontId="19" fillId="20" borderId="874" applyNumberFormat="0" applyAlignment="0" applyProtection="0"/>
    <xf numFmtId="10" fontId="32" fillId="55" borderId="863" applyNumberFormat="0" applyBorder="0" applyAlignment="0" applyProtection="0"/>
    <xf numFmtId="0" fontId="4" fillId="23" borderId="873"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1" fillId="0" borderId="868" applyNumberFormat="0" applyFill="0" applyAlignment="0" applyProtection="0"/>
    <xf numFmtId="0" fontId="16" fillId="7"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16" fillId="7"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4" fillId="23" borderId="873" applyNumberFormat="0" applyFont="0" applyAlignment="0" applyProtection="0"/>
    <xf numFmtId="0" fontId="19" fillId="20" borderId="874" applyNumberFormat="0" applyAlignment="0" applyProtection="0"/>
    <xf numFmtId="0" fontId="21" fillId="0" borderId="875" applyNumberFormat="0" applyFill="0" applyAlignment="0" applyProtection="0"/>
    <xf numFmtId="0" fontId="16" fillId="7" borderId="872" applyNumberFormat="0" applyAlignment="0" applyProtection="0"/>
    <xf numFmtId="0" fontId="8" fillId="20" borderId="872" applyNumberFormat="0" applyAlignment="0" applyProtection="0"/>
    <xf numFmtId="0" fontId="4" fillId="23" borderId="873" applyNumberFormat="0" applyFont="0" applyAlignment="0" applyProtection="0"/>
    <xf numFmtId="0" fontId="21" fillId="0" borderId="875" applyNumberFormat="0" applyFill="0" applyAlignment="0" applyProtection="0"/>
    <xf numFmtId="0" fontId="8" fillId="20" borderId="872" applyNumberFormat="0" applyAlignment="0" applyProtection="0"/>
    <xf numFmtId="0" fontId="4" fillId="23" borderId="873" applyNumberFormat="0" applyFont="0" applyAlignment="0" applyProtection="0"/>
    <xf numFmtId="0" fontId="4" fillId="23" borderId="873" applyNumberFormat="0" applyFont="0" applyAlignment="0" applyProtection="0"/>
    <xf numFmtId="39" fontId="32" fillId="0" borderId="871" applyFill="0">
      <alignment horizontal="left"/>
    </xf>
    <xf numFmtId="39" fontId="32" fillId="0" borderId="878" applyFill="0">
      <alignment horizontal="left"/>
    </xf>
    <xf numFmtId="0" fontId="4" fillId="23" borderId="928" applyNumberFormat="0" applyFont="0" applyAlignment="0" applyProtection="0"/>
    <xf numFmtId="0" fontId="4" fillId="23" borderId="770" applyNumberFormat="0" applyFont="0" applyAlignment="0" applyProtection="0"/>
    <xf numFmtId="0" fontId="21" fillId="0" borderId="964" applyNumberFormat="0" applyFill="0" applyAlignment="0" applyProtection="0"/>
    <xf numFmtId="0" fontId="21" fillId="0" borderId="971"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8" fillId="20" borderId="913" applyNumberFormat="0" applyAlignment="0" applyProtection="0"/>
    <xf numFmtId="0" fontId="21" fillId="0" borderId="923" applyNumberFormat="0" applyFill="0" applyAlignment="0" applyProtection="0"/>
    <xf numFmtId="0" fontId="19" fillId="20" borderId="922"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0" fontId="4" fillId="23" borderId="976" applyNumberFormat="0" applyFont="0" applyAlignment="0" applyProtection="0"/>
    <xf numFmtId="0" fontId="8" fillId="20" borderId="886" applyNumberFormat="0" applyAlignment="0" applyProtection="0"/>
    <xf numFmtId="0" fontId="16" fillId="7" borderId="88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0" fontId="16" fillId="7" borderId="954"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39" fontId="32" fillId="0" borderId="885" applyFill="0">
      <alignment horizontal="left"/>
    </xf>
    <xf numFmtId="0" fontId="4" fillId="23" borderId="880" applyNumberFormat="0" applyFont="0" applyAlignment="0" applyProtection="0"/>
    <xf numFmtId="0" fontId="8" fillId="20" borderId="879" applyNumberFormat="0" applyAlignment="0" applyProtection="0"/>
    <xf numFmtId="0" fontId="16" fillId="7" borderId="879" applyNumberFormat="0" applyAlignment="0" applyProtection="0"/>
    <xf numFmtId="10" fontId="32" fillId="55" borderId="883" applyNumberFormat="0" applyBorder="0" applyAlignment="0" applyProtection="0"/>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4" fillId="23" borderId="880" applyNumberFormat="0" applyFont="0" applyAlignment="0" applyProtection="0"/>
    <xf numFmtId="0" fontId="4" fillId="23" borderId="880" applyNumberFormat="0" applyFont="0" applyAlignment="0" applyProtection="0"/>
    <xf numFmtId="0" fontId="16" fillId="7" borderId="961" applyNumberFormat="0" applyAlignment="0" applyProtection="0"/>
    <xf numFmtId="0" fontId="16" fillId="7" borderId="899" applyNumberFormat="0" applyAlignment="0" applyProtection="0"/>
    <xf numFmtId="0" fontId="21" fillId="0" borderId="902" applyNumberFormat="0" applyFill="0" applyAlignment="0" applyProtection="0"/>
    <xf numFmtId="0" fontId="4" fillId="23" borderId="900" applyNumberFormat="0" applyFont="0" applyAlignment="0" applyProtection="0"/>
    <xf numFmtId="0" fontId="21" fillId="0" borderId="902" applyNumberFormat="0" applyFill="0" applyAlignment="0" applyProtection="0"/>
    <xf numFmtId="0" fontId="4" fillId="23" borderId="893" applyNumberFormat="0" applyFont="0" applyAlignment="0" applyProtection="0"/>
    <xf numFmtId="0" fontId="21" fillId="0" borderId="902" applyNumberFormat="0" applyFill="0" applyAlignment="0" applyProtection="0"/>
    <xf numFmtId="0" fontId="8" fillId="20" borderId="899" applyNumberFormat="0" applyAlignment="0" applyProtection="0"/>
    <xf numFmtId="39" fontId="32" fillId="0" borderId="960" applyFill="0">
      <alignment horizontal="left"/>
    </xf>
    <xf numFmtId="0" fontId="21" fillId="0" borderId="902"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13" applyNumberFormat="0" applyAlignment="0" applyProtection="0"/>
    <xf numFmtId="0" fontId="21" fillId="0" borderId="971" applyNumberFormat="0" applyFill="0" applyAlignment="0" applyProtection="0"/>
    <xf numFmtId="0" fontId="4" fillId="23" borderId="914" applyNumberFormat="0" applyFont="0" applyAlignment="0" applyProtection="0"/>
    <xf numFmtId="0" fontId="21" fillId="0" borderId="957" applyNumberFormat="0" applyFill="0" applyAlignment="0" applyProtection="0"/>
    <xf numFmtId="0" fontId="16" fillId="7" borderId="968" applyNumberFormat="0" applyAlignment="0" applyProtection="0"/>
    <xf numFmtId="0" fontId="4" fillId="23" borderId="873" applyNumberFormat="0" applyFont="0" applyAlignment="0" applyProtection="0"/>
    <xf numFmtId="0" fontId="21" fillId="0" borderId="868" applyNumberFormat="0" applyFill="0" applyAlignment="0" applyProtection="0"/>
    <xf numFmtId="0" fontId="16" fillId="7" borderId="913"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16" fillId="7" borderId="913" applyNumberFormat="0" applyAlignment="0" applyProtection="0"/>
    <xf numFmtId="0" fontId="19" fillId="20" borderId="963" applyNumberFormat="0" applyAlignment="0" applyProtection="0"/>
    <xf numFmtId="0" fontId="16" fillId="7" borderId="961" applyNumberFormat="0" applyAlignment="0" applyProtection="0"/>
    <xf numFmtId="0" fontId="16" fillId="7" borderId="872" applyNumberFormat="0" applyAlignment="0" applyProtection="0"/>
    <xf numFmtId="0" fontId="16" fillId="7" borderId="858" applyNumberFormat="0" applyAlignment="0" applyProtection="0"/>
    <xf numFmtId="0" fontId="21" fillId="0" borderId="861" applyNumberFormat="0" applyFill="0" applyAlignment="0" applyProtection="0"/>
    <xf numFmtId="0" fontId="4" fillId="23" borderId="859" applyNumberFormat="0" applyFont="0" applyAlignment="0" applyProtection="0"/>
    <xf numFmtId="0" fontId="4" fillId="23" borderId="983" applyNumberFormat="0" applyFont="0" applyAlignment="0" applyProtection="0"/>
    <xf numFmtId="0" fontId="4" fillId="23" borderId="859" applyNumberFormat="0" applyFont="0" applyAlignment="0" applyProtection="0"/>
    <xf numFmtId="0" fontId="16" fillId="7" borderId="865" applyNumberFormat="0" applyAlignment="0" applyProtection="0"/>
    <xf numFmtId="0" fontId="21" fillId="0" borderId="964" applyNumberFormat="0" applyFill="0" applyAlignment="0" applyProtection="0"/>
    <xf numFmtId="39" fontId="32" fillId="0" borderId="864" applyFill="0">
      <alignment horizontal="left"/>
    </xf>
    <xf numFmtId="0" fontId="19" fillId="20" borderId="901" applyNumberFormat="0" applyAlignment="0" applyProtection="0"/>
    <xf numFmtId="0" fontId="2" fillId="0" borderId="958">
      <alignment horizontal="center" vertical="center"/>
    </xf>
    <xf numFmtId="0" fontId="8" fillId="20" borderId="954" applyNumberFormat="0" applyAlignment="0" applyProtection="0"/>
    <xf numFmtId="10" fontId="32" fillId="55" borderId="931" applyNumberFormat="0" applyBorder="0" applyAlignment="0" applyProtection="0"/>
    <xf numFmtId="0" fontId="21" fillId="0" borderId="909" applyNumberFormat="0" applyFill="0" applyAlignment="0" applyProtection="0"/>
    <xf numFmtId="0" fontId="21" fillId="0" borderId="909" applyNumberFormat="0" applyFill="0" applyAlignment="0" applyProtection="0"/>
    <xf numFmtId="0" fontId="8" fillId="20"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4" fillId="23" borderId="969" applyNumberFormat="0" applyFont="0" applyAlignment="0" applyProtection="0"/>
    <xf numFmtId="39" fontId="32" fillId="0" borderId="967" applyFill="0">
      <alignment horizontal="left"/>
    </xf>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68" applyNumberFormat="0" applyAlignment="0" applyProtection="0"/>
    <xf numFmtId="0" fontId="19" fillId="20" borderId="970" applyNumberFormat="0" applyAlignment="0" applyProtection="0"/>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10" fontId="32" fillId="55" borderId="979" applyNumberFormat="0" applyBorder="0" applyAlignment="0" applyProtection="0"/>
    <xf numFmtId="0" fontId="16" fillId="7"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21" fillId="0" borderId="875" applyNumberFormat="0" applyFill="0" applyAlignment="0" applyProtection="0"/>
    <xf numFmtId="0" fontId="21" fillId="0" borderId="868" applyNumberFormat="0" applyFill="0" applyAlignment="0" applyProtection="0"/>
    <xf numFmtId="0" fontId="8" fillId="20" borderId="865" applyNumberFormat="0" applyAlignment="0" applyProtection="0"/>
    <xf numFmtId="0" fontId="16" fillId="7" borderId="865" applyNumberFormat="0" applyAlignment="0" applyProtection="0"/>
    <xf numFmtId="10" fontId="32" fillId="55" borderId="870" applyNumberFormat="0" applyBorder="0" applyAlignment="0" applyProtection="0"/>
    <xf numFmtId="0" fontId="4" fillId="23" borderId="866" applyNumberFormat="0" applyFont="0" applyAlignment="0" applyProtection="0"/>
    <xf numFmtId="10" fontId="32" fillId="55" borderId="863" applyNumberFormat="0" applyBorder="0" applyAlignment="0" applyProtection="0"/>
    <xf numFmtId="0" fontId="19" fillId="20" borderId="867" applyNumberFormat="0" applyAlignment="0" applyProtection="0"/>
    <xf numFmtId="0" fontId="8" fillId="20" borderId="865" applyNumberFormat="0" applyAlignment="0" applyProtection="0"/>
    <xf numFmtId="10" fontId="32" fillId="55" borderId="863" applyNumberFormat="0" applyBorder="0" applyAlignment="0" applyProtection="0"/>
    <xf numFmtId="39" fontId="32" fillId="0" borderId="864" applyFill="0">
      <alignment horizontal="left"/>
    </xf>
    <xf numFmtId="0" fontId="19" fillId="20" borderId="860" applyNumberFormat="0" applyAlignment="0" applyProtection="0"/>
    <xf numFmtId="0" fontId="4" fillId="23" borderId="914" applyNumberFormat="0" applyFont="0" applyAlignment="0" applyProtection="0"/>
    <xf numFmtId="10" fontId="32" fillId="55" borderId="883" applyNumberFormat="0" applyBorder="0" applyAlignment="0" applyProtection="0"/>
    <xf numFmtId="0" fontId="4" fillId="23" borderId="811" applyNumberFormat="0" applyFont="0" applyAlignment="0" applyProtection="0"/>
    <xf numFmtId="0" fontId="19" fillId="20" borderId="867" applyNumberFormat="0" applyAlignment="0" applyProtection="0"/>
    <xf numFmtId="0" fontId="19" fillId="20" borderId="874" applyNumberFormat="0" applyAlignment="0" applyProtection="0"/>
    <xf numFmtId="0" fontId="4" fillId="23" borderId="873" applyNumberFormat="0" applyFont="0" applyAlignment="0" applyProtection="0"/>
    <xf numFmtId="0" fontId="19" fillId="20" borderId="867" applyNumberFormat="0" applyAlignment="0" applyProtection="0"/>
    <xf numFmtId="0" fontId="2" fillId="0" borderId="862">
      <alignment horizontal="center" vertical="center"/>
    </xf>
    <xf numFmtId="0" fontId="16" fillId="7" borderId="913" applyNumberFormat="0" applyAlignment="0" applyProtection="0"/>
    <xf numFmtId="0" fontId="4" fillId="23" borderId="866" applyNumberFormat="0" applyFont="0" applyAlignment="0" applyProtection="0"/>
    <xf numFmtId="0" fontId="8" fillId="20" borderId="913" applyNumberFormat="0" applyAlignment="0" applyProtection="0"/>
    <xf numFmtId="0" fontId="4" fillId="23" borderId="921" applyNumberFormat="0" applyFont="0" applyAlignment="0" applyProtection="0"/>
    <xf numFmtId="0" fontId="16" fillId="7" borderId="810" applyNumberFormat="0" applyAlignment="0" applyProtection="0"/>
    <xf numFmtId="0" fontId="21" fillId="0" borderId="957" applyNumberFormat="0" applyFill="0" applyAlignment="0" applyProtection="0"/>
    <xf numFmtId="0" fontId="19" fillId="20" borderId="81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58">
      <alignment horizontal="center" vertical="center"/>
    </xf>
    <xf numFmtId="39" fontId="32" fillId="0" borderId="933" applyFill="0">
      <alignment horizontal="left"/>
    </xf>
    <xf numFmtId="0" fontId="16" fillId="7" borderId="886" applyNumberFormat="0" applyAlignment="0" applyProtection="0"/>
    <xf numFmtId="10" fontId="32" fillId="55" borderId="973" applyNumberFormat="0" applyBorder="0" applyAlignment="0" applyProtection="0"/>
    <xf numFmtId="0" fontId="4" fillId="23" borderId="866" applyNumberFormat="0" applyFont="0" applyAlignment="0" applyProtection="0"/>
    <xf numFmtId="39" fontId="32" fillId="0" borderId="864" applyFill="0">
      <alignment horizontal="left"/>
    </xf>
    <xf numFmtId="0" fontId="16" fillId="7" borderId="817" applyNumberFormat="0" applyAlignment="0" applyProtection="0"/>
    <xf numFmtId="0" fontId="8" fillId="20" borderId="817" applyNumberFormat="0" applyAlignment="0" applyProtection="0"/>
    <xf numFmtId="0" fontId="2" fillId="0" borderId="924">
      <alignment horizontal="center" vertical="center"/>
    </xf>
    <xf numFmtId="0" fontId="8" fillId="20" borderId="954" applyNumberFormat="0" applyAlignment="0" applyProtection="0"/>
    <xf numFmtId="0" fontId="21" fillId="0" borderId="950" applyNumberFormat="0" applyFill="0" applyAlignment="0" applyProtection="0"/>
    <xf numFmtId="0" fontId="4" fillId="23" borderId="928" applyNumberFormat="0" applyFont="0" applyAlignment="0" applyProtection="0"/>
    <xf numFmtId="0" fontId="19" fillId="20" borderId="970" applyNumberFormat="0" applyAlignment="0" applyProtection="0"/>
    <xf numFmtId="0" fontId="19" fillId="20" borderId="963" applyNumberFormat="0" applyAlignment="0" applyProtection="0"/>
    <xf numFmtId="0" fontId="21" fillId="0" borderId="971" applyNumberFormat="0" applyFill="0" applyAlignment="0" applyProtection="0"/>
    <xf numFmtId="0" fontId="4" fillId="23" borderId="921" applyNumberFormat="0" applyFont="0" applyAlignment="0" applyProtection="0"/>
    <xf numFmtId="0" fontId="16" fillId="7" borderId="920" applyNumberFormat="0" applyAlignment="0" applyProtection="0"/>
    <xf numFmtId="10" fontId="32" fillId="55" borderId="918" applyNumberFormat="0" applyBorder="0" applyAlignment="0" applyProtection="0"/>
    <xf numFmtId="0" fontId="19" fillId="20" borderId="915" applyNumberFormat="0" applyAlignment="0" applyProtection="0"/>
    <xf numFmtId="0" fontId="19" fillId="20" borderId="915" applyNumberForma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13" applyNumberFormat="0" applyAlignment="0" applyProtection="0"/>
    <xf numFmtId="0" fontId="8" fillId="20" borderId="968" applyNumberFormat="0" applyAlignment="0" applyProtection="0"/>
    <xf numFmtId="0" fontId="4" fillId="23" borderId="976" applyNumberFormat="0" applyFont="0" applyAlignment="0" applyProtection="0"/>
    <xf numFmtId="39" fontId="32" fillId="0" borderId="981" applyFill="0">
      <alignment horizontal="left"/>
    </xf>
    <xf numFmtId="0" fontId="4" fillId="23" borderId="955" applyNumberFormat="0" applyFont="0" applyAlignment="0" applyProtection="0"/>
    <xf numFmtId="0" fontId="19" fillId="20" borderId="970"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19" fillId="20" borderId="867" applyNumberFormat="0" applyAlignment="0" applyProtection="0"/>
    <xf numFmtId="0" fontId="4" fillId="23" borderId="914" applyNumberFormat="0" applyFont="0" applyAlignment="0" applyProtection="0"/>
    <xf numFmtId="0" fontId="16" fillId="7" borderId="961"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10" fontId="32" fillId="55" borderId="877" applyNumberFormat="0" applyBorder="0" applyAlignment="0" applyProtection="0"/>
    <xf numFmtId="10" fontId="32" fillId="55" borderId="877" applyNumberFormat="0" applyBorder="0" applyAlignment="0" applyProtection="0"/>
    <xf numFmtId="39" fontId="32" fillId="0" borderId="864" applyFill="0">
      <alignment horizontal="left"/>
    </xf>
    <xf numFmtId="0" fontId="21" fillId="0" borderId="868" applyNumberFormat="0" applyFill="0" applyAlignment="0" applyProtection="0"/>
    <xf numFmtId="0" fontId="2" fillId="0" borderId="862">
      <alignment horizontal="center" vertical="center"/>
    </xf>
    <xf numFmtId="0" fontId="21" fillId="0" borderId="868" applyNumberFormat="0" applyFill="0" applyAlignment="0" applyProtection="0"/>
    <xf numFmtId="10" fontId="32" fillId="55" borderId="863" applyNumberFormat="0" applyBorder="0" applyAlignment="0" applyProtection="0"/>
    <xf numFmtId="10" fontId="32" fillId="55" borderId="863"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8" fillId="20" borderId="865" applyNumberFormat="0" applyAlignment="0" applyProtection="0"/>
    <xf numFmtId="0" fontId="19" fillId="20" borderId="867" applyNumberFormat="0" applyAlignment="0" applyProtection="0"/>
    <xf numFmtId="39" fontId="32" fillId="0" borderId="864" applyFill="0">
      <alignment horizontal="left"/>
    </xf>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6" fillId="7" borderId="865" applyNumberForma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2" fillId="0" borderId="876">
      <alignment horizontal="center" vertical="center"/>
    </xf>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19" fillId="20" borderId="929" applyNumberFormat="0" applyAlignment="0" applyProtection="0"/>
    <xf numFmtId="0" fontId="19" fillId="20" borderId="949" applyNumberFormat="0" applyAlignment="0" applyProtection="0"/>
    <xf numFmtId="0" fontId="16" fillId="7" borderId="968" applyNumberFormat="0" applyAlignment="0" applyProtection="0"/>
    <xf numFmtId="0" fontId="2" fillId="0" borderId="938">
      <alignment horizontal="center" vertical="center"/>
    </xf>
    <xf numFmtId="0" fontId="16" fillId="7" borderId="968" applyNumberFormat="0" applyAlignment="0" applyProtection="0"/>
    <xf numFmtId="0" fontId="21" fillId="0" borderId="964" applyNumberFormat="0" applyFill="0" applyAlignment="0" applyProtection="0"/>
    <xf numFmtId="10" fontId="32" fillId="55" borderId="979" applyNumberFormat="0" applyBorder="0" applyAlignment="0" applyProtection="0"/>
    <xf numFmtId="0" fontId="21" fillId="0" borderId="930" applyNumberFormat="0" applyFill="0" applyAlignment="0" applyProtection="0"/>
    <xf numFmtId="0" fontId="4" fillId="23" borderId="921" applyNumberFormat="0" applyFont="0" applyAlignment="0" applyProtection="0"/>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60" applyFill="0">
      <alignment horizontal="left"/>
    </xf>
    <xf numFmtId="0" fontId="19" fillId="20" borderId="970" applyNumberFormat="0" applyAlignment="0" applyProtection="0"/>
    <xf numFmtId="10" fontId="32" fillId="55" borderId="979" applyNumberFormat="0" applyBorder="0" applyAlignment="0" applyProtection="0"/>
    <xf numFmtId="0" fontId="19" fillId="20" borderId="956" applyNumberFormat="0" applyAlignment="0" applyProtection="0"/>
    <xf numFmtId="0" fontId="19" fillId="20" borderId="970" applyNumberFormat="0" applyAlignment="0" applyProtection="0"/>
    <xf numFmtId="0" fontId="4" fillId="23" borderId="887" applyNumberFormat="0" applyFont="0" applyAlignment="0" applyProtection="0"/>
    <xf numFmtId="0" fontId="4" fillId="23" borderId="969" applyNumberFormat="0" applyFont="0" applyAlignment="0" applyProtection="0"/>
    <xf numFmtId="0" fontId="8" fillId="20" borderId="879" applyNumberForma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8" fillId="20" borderId="899" applyNumberFormat="0" applyAlignment="0" applyProtection="0"/>
    <xf numFmtId="0" fontId="8" fillId="20" borderId="899" applyNumberFormat="0" applyAlignment="0" applyProtection="0"/>
    <xf numFmtId="0" fontId="4" fillId="23" borderId="900" applyNumberFormat="0" applyFont="0" applyAlignment="0" applyProtection="0"/>
    <xf numFmtId="39" fontId="32" fillId="0" borderId="864" applyFill="0">
      <alignment horizontal="left"/>
    </xf>
    <xf numFmtId="0" fontId="4" fillId="23" borderId="914" applyNumberFormat="0" applyFont="0" applyAlignment="0" applyProtection="0"/>
    <xf numFmtId="0" fontId="16" fillId="7" borderId="934" applyNumberFormat="0" applyAlignment="0" applyProtection="0"/>
    <xf numFmtId="0" fontId="16" fillId="7" borderId="913" applyNumberFormat="0" applyAlignment="0" applyProtection="0"/>
    <xf numFmtId="0" fontId="21" fillId="0" borderId="964" applyNumberFormat="0" applyFill="0" applyAlignment="0" applyProtection="0"/>
    <xf numFmtId="0" fontId="19" fillId="20" borderId="908" applyNumberFormat="0" applyAlignment="0" applyProtection="0"/>
    <xf numFmtId="0" fontId="16" fillId="7" borderId="913" applyNumberFormat="0" applyAlignment="0" applyProtection="0"/>
    <xf numFmtId="0" fontId="2" fillId="0" borderId="814">
      <alignment horizontal="center" vertical="center"/>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16" fillId="7" borderId="810" applyNumberForma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16" fillId="7" borderId="810" applyNumberFormat="0" applyAlignment="0" applyProtection="0"/>
    <xf numFmtId="0" fontId="2" fillId="0" borderId="814">
      <alignment horizontal="center" vertical="center"/>
    </xf>
    <xf numFmtId="0" fontId="21" fillId="0" borderId="813" applyNumberFormat="0" applyFill="0" applyAlignment="0" applyProtection="0"/>
    <xf numFmtId="39" fontId="32" fillId="0" borderId="809" applyFill="0">
      <alignment horizontal="left"/>
    </xf>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4" fillId="23" borderId="955"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953" applyFill="0">
      <alignment horizontal="left"/>
    </xf>
    <xf numFmtId="39" fontId="32" fillId="0" borderId="981" applyFill="0">
      <alignment horizontal="left"/>
    </xf>
    <xf numFmtId="0" fontId="21" fillId="0" borderId="971" applyNumberFormat="0" applyFill="0" applyAlignment="0" applyProtection="0"/>
    <xf numFmtId="0" fontId="21" fillId="0" borderId="950" applyNumberFormat="0" applyFill="0" applyAlignment="0" applyProtection="0"/>
    <xf numFmtId="0" fontId="8" fillId="20" borderId="968" applyNumberFormat="0" applyAlignment="0" applyProtection="0"/>
    <xf numFmtId="0" fontId="19" fillId="20" borderId="908" applyNumberFormat="0" applyAlignment="0" applyProtection="0"/>
    <xf numFmtId="0" fontId="19" fillId="20" borderId="908" applyNumberFormat="0" applyAlignment="0" applyProtection="0"/>
    <xf numFmtId="0" fontId="8" fillId="20" borderId="920" applyNumberFormat="0" applyAlignment="0" applyProtection="0"/>
    <xf numFmtId="0" fontId="19" fillId="20" borderId="963" applyNumberFormat="0" applyAlignment="0" applyProtection="0"/>
    <xf numFmtId="0" fontId="16" fillId="7" borderId="961" applyNumberFormat="0" applyAlignment="0" applyProtection="0"/>
    <xf numFmtId="0" fontId="2" fillId="0" borderId="951">
      <alignment horizontal="center" vertical="center"/>
    </xf>
    <xf numFmtId="0" fontId="19" fillId="20" borderId="949"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21" fillId="0" borderId="964" applyNumberFormat="0" applyFill="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35" applyNumberFormat="0" applyFont="0" applyAlignment="0" applyProtection="0"/>
    <xf numFmtId="0" fontId="8" fillId="20" borderId="968" applyNumberFormat="0" applyAlignment="0" applyProtection="0"/>
    <xf numFmtId="0" fontId="16" fillId="7" borderId="968" applyNumberFormat="0" applyAlignment="0" applyProtection="0"/>
    <xf numFmtId="0" fontId="19" fillId="20" borderId="963" applyNumberFormat="0" applyAlignment="0" applyProtection="0"/>
    <xf numFmtId="0" fontId="8" fillId="20" borderId="961" applyNumberFormat="0" applyAlignment="0" applyProtection="0"/>
    <xf numFmtId="10" fontId="32" fillId="55" borderId="925" applyNumberFormat="0" applyBorder="0" applyAlignment="0" applyProtection="0"/>
    <xf numFmtId="0" fontId="19" fillId="20" borderId="922"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21" fillId="0" borderId="957" applyNumberFormat="0" applyFill="0" applyAlignment="0" applyProtection="0"/>
    <xf numFmtId="0" fontId="19" fillId="20" borderId="956" applyNumberFormat="0" applyAlignment="0" applyProtection="0"/>
    <xf numFmtId="0" fontId="21" fillId="0" borderId="964" applyNumberFormat="0" applyFill="0" applyAlignment="0" applyProtection="0"/>
    <xf numFmtId="39" fontId="32" fillId="0" borderId="857" applyFill="0">
      <alignment horizontal="left"/>
    </xf>
    <xf numFmtId="0" fontId="8" fillId="20"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19" fillId="20" borderId="860" applyNumberForma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19" fillId="20" borderId="860" applyNumberFormat="0" applyAlignment="0" applyProtection="0"/>
    <xf numFmtId="0" fontId="4" fillId="23" borderId="859" applyNumberFormat="0" applyFon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10" fontId="32" fillId="55" borderId="863" applyNumberFormat="0" applyBorder="0" applyAlignment="0" applyProtection="0"/>
    <xf numFmtId="39" fontId="32" fillId="0" borderId="857" applyFill="0">
      <alignment horizontal="left"/>
    </xf>
    <xf numFmtId="0" fontId="4" fillId="23" borderId="859" applyNumberFormat="0" applyFont="0" applyAlignment="0" applyProtection="0"/>
    <xf numFmtId="0" fontId="4" fillId="23" borderId="859" applyNumberFormat="0" applyFont="0" applyAlignment="0" applyProtection="0"/>
    <xf numFmtId="0" fontId="8" fillId="20" borderId="858" applyNumberFormat="0" applyAlignment="0" applyProtection="0"/>
    <xf numFmtId="10" fontId="32" fillId="55" borderId="863" applyNumberFormat="0" applyBorder="0" applyAlignment="0" applyProtection="0"/>
    <xf numFmtId="0" fontId="19" fillId="20" borderId="860" applyNumberFormat="0" applyAlignment="0" applyProtection="0"/>
    <xf numFmtId="0" fontId="16" fillId="7" borderId="858" applyNumberFormat="0" applyAlignment="0" applyProtection="0"/>
    <xf numFmtId="0" fontId="2" fillId="0" borderId="862">
      <alignment horizontal="center" vertical="center"/>
    </xf>
    <xf numFmtId="0" fontId="21" fillId="0" borderId="861" applyNumberFormat="0" applyFill="0" applyAlignment="0" applyProtection="0"/>
    <xf numFmtId="0" fontId="16" fillId="7" borderId="961" applyNumberFormat="0" applyAlignment="0" applyProtection="0"/>
    <xf numFmtId="0" fontId="8" fillId="20" borderId="920" applyNumberFormat="0" applyAlignment="0" applyProtection="0"/>
    <xf numFmtId="0" fontId="21" fillId="0" borderId="923" applyNumberFormat="0" applyFill="0" applyAlignment="0" applyProtection="0"/>
    <xf numFmtId="10" fontId="32" fillId="55" borderId="918" applyNumberFormat="0" applyBorder="0" applyAlignment="0" applyProtection="0"/>
    <xf numFmtId="39" fontId="32" fillId="0" borderId="912" applyFill="0">
      <alignment horizontal="left"/>
    </xf>
    <xf numFmtId="0" fontId="2" fillId="0" borderId="972">
      <alignment horizontal="center" vertical="center"/>
    </xf>
    <xf numFmtId="0" fontId="19" fillId="20" borderId="963" applyNumberFormat="0" applyAlignment="0" applyProtection="0"/>
    <xf numFmtId="0" fontId="8" fillId="20" borderId="982" applyNumberFormat="0" applyAlignment="0" applyProtection="0"/>
    <xf numFmtId="0" fontId="8" fillId="20" borderId="865" applyNumberFormat="0" applyAlignment="0" applyProtection="0"/>
    <xf numFmtId="0" fontId="4" fillId="23" borderId="955" applyNumberFormat="0" applyFont="0" applyAlignment="0" applyProtection="0"/>
    <xf numFmtId="0" fontId="8" fillId="20" borderId="954" applyNumberFormat="0" applyAlignment="0" applyProtection="0"/>
    <xf numFmtId="0" fontId="16" fillId="7" borderId="872" applyNumberFormat="0" applyAlignment="0" applyProtection="0"/>
    <xf numFmtId="0" fontId="8" fillId="20" borderId="872" applyNumberFormat="0" applyAlignment="0" applyProtection="0"/>
    <xf numFmtId="0" fontId="21" fillId="0" borderId="875" applyNumberFormat="0" applyFill="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10" fontId="32" fillId="55" borderId="863"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8" fillId="20" borderId="872" applyNumberFormat="0" applyAlignment="0" applyProtection="0"/>
    <xf numFmtId="39" fontId="32" fillId="0" borderId="871" applyFill="0">
      <alignment horizontal="left"/>
    </xf>
    <xf numFmtId="0" fontId="4" fillId="23" borderId="880" applyNumberFormat="0" applyFont="0" applyAlignment="0" applyProtection="0"/>
    <xf numFmtId="0" fontId="21" fillId="0" borderId="916" applyNumberFormat="0" applyFill="0" applyAlignment="0" applyProtection="0"/>
    <xf numFmtId="0" fontId="8" fillId="20" borderId="947" applyNumberFormat="0" applyAlignment="0" applyProtection="0"/>
    <xf numFmtId="0" fontId="4" fillId="23" borderId="928" applyNumberFormat="0" applyFont="0" applyAlignment="0" applyProtection="0"/>
    <xf numFmtId="0" fontId="4" fillId="23" borderId="770" applyNumberFormat="0" applyFont="0" applyAlignment="0" applyProtection="0"/>
    <xf numFmtId="0" fontId="4" fillId="23" borderId="770" applyNumberFormat="0" applyFont="0" applyAlignment="0" applyProtection="0"/>
    <xf numFmtId="0" fontId="4" fillId="23" borderId="962"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4" fillId="23" borderId="914" applyNumberFormat="0" applyFont="0" applyAlignment="0" applyProtection="0"/>
    <xf numFmtId="0" fontId="2" fillId="0" borderId="910">
      <alignment horizontal="center" vertical="center"/>
    </xf>
    <xf numFmtId="0" fontId="16" fillId="7" borderId="913" applyNumberFormat="0" applyAlignment="0" applyProtection="0"/>
    <xf numFmtId="0" fontId="8" fillId="20" borderId="913" applyNumberFormat="0" applyAlignment="0" applyProtection="0"/>
    <xf numFmtId="0" fontId="4" fillId="23" borderId="921"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6" fillId="7" borderId="1344" applyNumberFormat="0" applyAlignment="0" applyProtection="0"/>
    <xf numFmtId="39" fontId="32" fillId="0" borderId="768" applyFill="0">
      <alignment horizontal="left"/>
    </xf>
    <xf numFmtId="0" fontId="16" fillId="7" borderId="961" applyNumberFormat="0" applyAlignment="0" applyProtection="0"/>
    <xf numFmtId="0" fontId="19" fillId="20" borderId="970" applyNumberFormat="0" applyAlignment="0" applyProtection="0"/>
    <xf numFmtId="10" fontId="32" fillId="55" borderId="870" applyNumberFormat="0" applyBorder="0" applyAlignment="0" applyProtection="0"/>
    <xf numFmtId="0" fontId="19" fillId="20" borderId="860" applyNumberFormat="0" applyAlignment="0" applyProtection="0"/>
    <xf numFmtId="0" fontId="16" fillId="7" borderId="954" applyNumberFormat="0" applyAlignment="0" applyProtection="0"/>
    <xf numFmtId="0" fontId="4" fillId="23" borderId="962" applyNumberFormat="0" applyFont="0" applyAlignment="0" applyProtection="0"/>
    <xf numFmtId="0" fontId="4" fillId="23" borderId="969" applyNumberFormat="0" applyFont="0" applyAlignment="0" applyProtection="0"/>
    <xf numFmtId="0" fontId="4" fillId="23" borderId="811" applyNumberFormat="0" applyFont="0" applyAlignment="0" applyProtection="0"/>
    <xf numFmtId="0" fontId="16" fillId="7" borderId="865" applyNumberFormat="0" applyAlignment="0" applyProtection="0"/>
    <xf numFmtId="0" fontId="21" fillId="0" borderId="875" applyNumberFormat="0" applyFill="0" applyAlignment="0" applyProtection="0"/>
    <xf numFmtId="0" fontId="4" fillId="23" borderId="866" applyNumberFormat="0" applyFont="0" applyAlignment="0" applyProtection="0"/>
    <xf numFmtId="0" fontId="21" fillId="0" borderId="964" applyNumberFormat="0" applyFill="0" applyAlignment="0" applyProtection="0"/>
    <xf numFmtId="0" fontId="16" fillId="7" borderId="879" applyNumberFormat="0" applyAlignment="0" applyProtection="0"/>
    <xf numFmtId="10" fontId="32" fillId="55" borderId="863" applyNumberFormat="0" applyBorder="0" applyAlignment="0" applyProtection="0"/>
    <xf numFmtId="0" fontId="8" fillId="20" borderId="913" applyNumberFormat="0" applyAlignment="0" applyProtection="0"/>
    <xf numFmtId="0" fontId="19" fillId="20" borderId="778" applyNumberFormat="0" applyAlignment="0" applyProtection="0"/>
    <xf numFmtId="0" fontId="8" fillId="20" borderId="776" applyNumberFormat="0" applyAlignment="0" applyProtection="0"/>
    <xf numFmtId="0" fontId="16" fillId="7" borderId="1344" applyNumberFormat="0" applyAlignment="0" applyProtection="0"/>
    <xf numFmtId="0" fontId="4" fillId="23" borderId="770" applyNumberFormat="0" applyFont="0" applyAlignment="0" applyProtection="0"/>
    <xf numFmtId="39" fontId="32" fillId="0" borderId="775" applyFill="0">
      <alignment horizontal="left"/>
    </xf>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 fillId="0" borderId="780">
      <alignment horizontal="center" vertical="center"/>
    </xf>
    <xf numFmtId="0" fontId="16" fillId="7" borderId="776" applyNumberFormat="0" applyAlignment="0" applyProtection="0"/>
    <xf numFmtId="0" fontId="4" fillId="23" borderId="777" applyNumberFormat="0" applyFont="0" applyAlignment="0" applyProtection="0"/>
    <xf numFmtId="0" fontId="8" fillId="20" borderId="776" applyNumberFormat="0" applyAlignment="0" applyProtection="0"/>
    <xf numFmtId="0" fontId="19" fillId="20" borderId="778"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10" fontId="32" fillId="55" borderId="781" applyNumberFormat="0" applyBorder="0" applyAlignment="0" applyProtection="0"/>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39" fontId="32" fillId="0" borderId="775" applyFill="0">
      <alignment horizontal="left"/>
    </xf>
    <xf numFmtId="0" fontId="21" fillId="0" borderId="779" applyNumberFormat="0" applyFill="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16" fillId="7" borderId="776" applyNumberFormat="0" applyAlignment="0" applyProtection="0"/>
    <xf numFmtId="10" fontId="32" fillId="55" borderId="781" applyNumberFormat="0" applyBorder="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0" fontId="2" fillId="0" borderId="780">
      <alignment horizontal="center" vertical="center"/>
    </xf>
    <xf numFmtId="0" fontId="4" fillId="23" borderId="770" applyNumberFormat="0" applyFont="0" applyAlignment="0" applyProtection="0"/>
    <xf numFmtId="0" fontId="8" fillId="20" borderId="783" applyNumberFormat="0" applyAlignment="0" applyProtection="0"/>
    <xf numFmtId="0" fontId="16" fillId="7" borderId="783" applyNumberFormat="0" applyAlignment="0" applyProtection="0"/>
    <xf numFmtId="0" fontId="4" fillId="23" borderId="777" applyNumberFormat="0" applyFont="0" applyAlignment="0" applyProtection="0"/>
    <xf numFmtId="0" fontId="16" fillId="7" borderId="776"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95" applyNumberFormat="0" applyAlignment="0" applyProtection="0"/>
    <xf numFmtId="0" fontId="19" fillId="20" borderId="867" applyNumberFormat="0" applyAlignment="0" applyProtection="0"/>
    <xf numFmtId="0" fontId="4" fillId="23" borderId="866" applyNumberFormat="0" applyFont="0" applyAlignment="0" applyProtection="0"/>
    <xf numFmtId="39" fontId="32" fillId="0" borderId="864" applyFill="0">
      <alignment horizontal="left"/>
    </xf>
    <xf numFmtId="0" fontId="16" fillId="7" borderId="872" applyNumberFormat="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4" fillId="23" borderId="962"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10" fontId="32" fillId="55" borderId="774" applyNumberFormat="0" applyBorder="0" applyAlignment="0" applyProtection="0"/>
    <xf numFmtId="10" fontId="32" fillId="55" borderId="774"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2" fillId="0" borderId="773">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76" applyNumberFormat="0" applyAlignment="0" applyProtection="0"/>
    <xf numFmtId="0" fontId="2" fillId="0" borderId="780">
      <alignment horizontal="center" vertical="center"/>
    </xf>
    <xf numFmtId="0" fontId="19" fillId="20" borderId="778" applyNumberFormat="0" applyAlignment="0" applyProtection="0"/>
    <xf numFmtId="0" fontId="19" fillId="20" borderId="778" applyNumberFormat="0" applyAlignment="0" applyProtection="0"/>
    <xf numFmtId="0" fontId="16" fillId="7" borderId="783" applyNumberFormat="0" applyAlignment="0" applyProtection="0"/>
    <xf numFmtId="0" fontId="8" fillId="20" borderId="783"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8" fillId="20" borderId="776" applyNumberFormat="0" applyAlignment="0" applyProtection="0"/>
    <xf numFmtId="0" fontId="21" fillId="0" borderId="779" applyNumberFormat="0" applyFill="0" applyAlignment="0" applyProtection="0"/>
    <xf numFmtId="39" fontId="32" fillId="0" borderId="775" applyFill="0">
      <alignment horizontal="left"/>
    </xf>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6" fillId="7" borderId="776" applyNumberFormat="0" applyAlignment="0" applyProtection="0"/>
    <xf numFmtId="0" fontId="16" fillId="7" borderId="776" applyNumberFormat="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16" fillId="7" borderId="776" applyNumberFormat="0" applyAlignment="0" applyProtection="0"/>
    <xf numFmtId="0" fontId="8" fillId="20" borderId="776"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4" fillId="23" borderId="777" applyNumberFormat="0" applyFon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9" fillId="20" borderId="778" applyNumberForma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39" fontId="32" fillId="0" borderId="775" applyFill="0">
      <alignment horizontal="left"/>
    </xf>
    <xf numFmtId="10" fontId="32" fillId="55" borderId="781" applyNumberFormat="0" applyBorder="0" applyAlignment="0" applyProtection="0"/>
    <xf numFmtId="0" fontId="8" fillId="20" borderId="776"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19" fillId="20" borderId="785" applyNumberFormat="0" applyAlignment="0" applyProtection="0"/>
    <xf numFmtId="0" fontId="19" fillId="20" borderId="785" applyNumberFormat="0" applyAlignment="0" applyProtection="0"/>
    <xf numFmtId="39" fontId="32" fillId="0" borderId="782" applyFill="0">
      <alignment horizontal="left"/>
    </xf>
    <xf numFmtId="0" fontId="21" fillId="0" borderId="786" applyNumberFormat="0" applyFill="0" applyAlignment="0" applyProtection="0"/>
    <xf numFmtId="0" fontId="21" fillId="0" borderId="786" applyNumberFormat="0" applyFill="0" applyAlignment="0" applyProtection="0"/>
    <xf numFmtId="0" fontId="21" fillId="0" borderId="786" applyNumberFormat="0" applyFill="0" applyAlignment="0" applyProtection="0"/>
    <xf numFmtId="39" fontId="32" fillId="0" borderId="782" applyFill="0">
      <alignment horizontal="left"/>
    </xf>
    <xf numFmtId="0" fontId="8" fillId="20" borderId="1344" applyNumberFormat="0" applyAlignment="0" applyProtection="0"/>
    <xf numFmtId="0" fontId="16" fillId="7" borderId="1406" applyNumberFormat="0" applyAlignment="0" applyProtection="0"/>
    <xf numFmtId="0" fontId="4" fillId="23" borderId="1379" applyNumberFormat="0" applyFont="0" applyAlignment="0" applyProtection="0"/>
    <xf numFmtId="0" fontId="19" fillId="20" borderId="1373" applyNumberFormat="0" applyAlignment="0" applyProtection="0"/>
    <xf numFmtId="0" fontId="4" fillId="23" borderId="1345" applyNumberFormat="0" applyFont="0" applyAlignment="0" applyProtection="0"/>
    <xf numFmtId="0" fontId="19" fillId="20" borderId="1346" applyNumberForma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8" fillId="20" borderId="1392" applyNumberFormat="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4" fillId="23" borderId="1407" applyNumberFormat="0" applyFont="0" applyAlignment="0" applyProtection="0"/>
    <xf numFmtId="0" fontId="4" fillId="23" borderId="1407" applyNumberFormat="0" applyFont="0" applyAlignment="0" applyProtection="0"/>
    <xf numFmtId="0" fontId="2" fillId="0" borderId="1410">
      <alignment horizontal="center" vertical="center"/>
    </xf>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2" fillId="0" borderId="1390">
      <alignment horizontal="center" vertical="center"/>
    </xf>
    <xf numFmtId="0" fontId="16" fillId="7" borderId="1385" applyNumberFormat="0" applyAlignment="0" applyProtection="0"/>
    <xf numFmtId="0" fontId="19" fillId="20" borderId="1387" applyNumberFormat="0" applyAlignment="0" applyProtection="0"/>
    <xf numFmtId="0" fontId="2" fillId="0" borderId="1390">
      <alignment horizontal="center" vertical="center"/>
    </xf>
    <xf numFmtId="0" fontId="21" fillId="0" borderId="1388" applyNumberFormat="0" applyFill="0" applyAlignment="0" applyProtection="0"/>
    <xf numFmtId="0" fontId="4" fillId="23" borderId="1386" applyNumberFormat="0" applyFont="0" applyAlignment="0" applyProtection="0"/>
    <xf numFmtId="0" fontId="8" fillId="20" borderId="1385" applyNumberFormat="0" applyAlignment="0" applyProtection="0"/>
    <xf numFmtId="0" fontId="16" fillId="7" borderId="1385" applyNumberFormat="0" applyAlignment="0" applyProtection="0"/>
    <xf numFmtId="0" fontId="21" fillId="0" borderId="1388" applyNumberFormat="0" applyFill="0" applyAlignment="0" applyProtection="0"/>
    <xf numFmtId="0" fontId="16" fillId="7" borderId="1385" applyNumberFormat="0" applyAlignment="0" applyProtection="0"/>
    <xf numFmtId="0" fontId="2" fillId="0" borderId="1390">
      <alignment horizontal="center" vertical="center"/>
    </xf>
    <xf numFmtId="0" fontId="16" fillId="7" borderId="1385" applyNumberFormat="0" applyAlignment="0" applyProtection="0"/>
    <xf numFmtId="0" fontId="21" fillId="0" borderId="1395" applyNumberFormat="0" applyFill="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39" fontId="32" fillId="0" borderId="1384" applyFill="0">
      <alignment horizontal="left"/>
    </xf>
    <xf numFmtId="0" fontId="4" fillId="23" borderId="1386" applyNumberFormat="0" applyFont="0" applyAlignment="0" applyProtection="0"/>
    <xf numFmtId="0" fontId="19" fillId="20" borderId="1380" applyNumberFormat="0" applyAlignment="0" applyProtection="0"/>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21" fillId="0" borderId="1381" applyNumberFormat="0" applyFill="0" applyAlignment="0" applyProtection="0"/>
    <xf numFmtId="0" fontId="19" fillId="20" borderId="1380" applyNumberFormat="0" applyAlignment="0" applyProtection="0"/>
    <xf numFmtId="0" fontId="8" fillId="20" borderId="1385" applyNumberFormat="0" applyAlignment="0" applyProtection="0"/>
    <xf numFmtId="0" fontId="21" fillId="0" borderId="1374" applyNumberFormat="0" applyFill="0" applyAlignment="0" applyProtection="0"/>
    <xf numFmtId="0" fontId="8" fillId="20" borderId="1371" applyNumberFormat="0" applyAlignment="0" applyProtection="0"/>
    <xf numFmtId="0" fontId="2" fillId="0" borderId="1375">
      <alignment horizontal="center" vertical="center"/>
    </xf>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39" fontId="32" fillId="0" borderId="1370" applyFill="0">
      <alignment horizontal="left"/>
    </xf>
    <xf numFmtId="0" fontId="8" fillId="20" borderId="1371" applyNumberFormat="0" applyAlignment="0" applyProtection="0"/>
    <xf numFmtId="0" fontId="19" fillId="20" borderId="1373"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8" fillId="20" borderId="1385" applyNumberFormat="0" applyAlignment="0" applyProtection="0"/>
    <xf numFmtId="0" fontId="16" fillId="7" borderId="1378" applyNumberFormat="0" applyAlignment="0" applyProtection="0"/>
    <xf numFmtId="0" fontId="21" fillId="0" borderId="1381" applyNumberFormat="0" applyFill="0" applyAlignment="0" applyProtection="0"/>
    <xf numFmtId="0" fontId="16" fillId="7" borderId="1378" applyNumberFormat="0" applyAlignment="0" applyProtection="0"/>
    <xf numFmtId="0" fontId="21" fillId="0" borderId="1381" applyNumberFormat="0" applyFill="0" applyAlignment="0" applyProtection="0"/>
    <xf numFmtId="39" fontId="32" fillId="0" borderId="1377" applyFill="0">
      <alignment horizontal="left"/>
    </xf>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16" fillId="7" borderId="1358" applyNumberFormat="0" applyAlignment="0" applyProtection="0"/>
    <xf numFmtId="0" fontId="4" fillId="23" borderId="1359" applyNumberFormat="0" applyFont="0" applyAlignment="0" applyProtection="0"/>
    <xf numFmtId="0" fontId="4" fillId="23" borderId="1366" applyNumberFormat="0" applyFont="0" applyAlignment="0" applyProtection="0"/>
    <xf numFmtId="0" fontId="16" fillId="7" borderId="1365" applyNumberFormat="0" applyAlignment="0" applyProtection="0"/>
    <xf numFmtId="39" fontId="32" fillId="0" borderId="1357" applyFill="0">
      <alignment horizontal="left"/>
    </xf>
    <xf numFmtId="0" fontId="4" fillId="23" borderId="1359" applyNumberFormat="0" applyFont="0" applyAlignment="0" applyProtection="0"/>
    <xf numFmtId="0" fontId="19" fillId="20" borderId="1353" applyNumberFormat="0" applyAlignment="0" applyProtection="0"/>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8" fillId="20" borderId="1351" applyNumberFormat="0" applyAlignment="0" applyProtection="0"/>
    <xf numFmtId="0" fontId="21" fillId="0" borderId="1354" applyNumberFormat="0" applyFill="0" applyAlignment="0" applyProtection="0"/>
    <xf numFmtId="39" fontId="32" fillId="0" borderId="1349" applyFill="0">
      <alignment horizontal="left"/>
    </xf>
    <xf numFmtId="10" fontId="32" fillId="55" borderId="1342" applyNumberFormat="0" applyBorder="0" applyAlignment="0" applyProtection="0"/>
    <xf numFmtId="39" fontId="32" fillId="0" borderId="1349" applyFill="0">
      <alignment horizontal="left"/>
    </xf>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0" fontId="2" fillId="0" borderId="1350">
      <alignment horizontal="center" vertical="center"/>
    </xf>
    <xf numFmtId="0" fontId="4" fillId="23" borderId="1352" applyNumberFormat="0" applyFont="0" applyAlignment="0" applyProtection="0"/>
    <xf numFmtId="0" fontId="4" fillId="23" borderId="1352" applyNumberFormat="0" applyFont="0" applyAlignment="0" applyProtection="0"/>
    <xf numFmtId="10" fontId="32" fillId="55" borderId="1356" applyNumberFormat="0" applyBorder="0" applyAlignment="0" applyProtection="0"/>
    <xf numFmtId="0" fontId="21" fillId="0" borderId="1354" applyNumberFormat="0" applyFill="0" applyAlignment="0" applyProtection="0"/>
    <xf numFmtId="39" fontId="32" fillId="0" borderId="1349" applyFill="0">
      <alignment horizontal="left"/>
    </xf>
    <xf numFmtId="0" fontId="19" fillId="20" borderId="1353" applyNumberFormat="0" applyAlignment="0" applyProtection="0"/>
    <xf numFmtId="0" fontId="21" fillId="0" borderId="1306" applyNumberFormat="0" applyFill="0" applyAlignment="0" applyProtection="0"/>
    <xf numFmtId="0" fontId="19" fillId="20" borderId="1305" applyNumberFormat="0" applyAlignment="0" applyProtection="0"/>
    <xf numFmtId="0" fontId="8" fillId="20" borderId="1303" applyNumberFormat="0" applyAlignment="0" applyProtection="0"/>
    <xf numFmtId="0" fontId="2" fillId="0" borderId="788">
      <alignment horizontal="center" vertical="center"/>
    </xf>
    <xf numFmtId="0" fontId="8" fillId="20" borderId="790" applyNumberFormat="0" applyAlignment="0" applyProtection="0"/>
    <xf numFmtId="0" fontId="8" fillId="20" borderId="790"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90" applyNumberFormat="0" applyAlignment="0" applyProtection="0"/>
    <xf numFmtId="0" fontId="16" fillId="7" borderId="79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8" fillId="20" borderId="783" applyNumberFormat="0" applyAlignment="0" applyProtection="0"/>
    <xf numFmtId="0" fontId="8" fillId="20" borderId="783"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83" applyNumberFormat="0" applyAlignment="0" applyProtection="0"/>
    <xf numFmtId="0" fontId="16" fillId="7" borderId="783"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39" fontId="32" fillId="0" borderId="789" applyFill="0">
      <alignment horizontal="left"/>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4" fillId="23" borderId="1366" applyNumberFormat="0" applyFont="0" applyAlignment="0" applyProtection="0"/>
    <xf numFmtId="0" fontId="16" fillId="7" borderId="1385" applyNumberFormat="0" applyAlignment="0" applyProtection="0"/>
    <xf numFmtId="0" fontId="16" fillId="7" borderId="1358" applyNumberFormat="0" applyAlignment="0" applyProtection="0"/>
    <xf numFmtId="0" fontId="4" fillId="23" borderId="1372" applyNumberFormat="0" applyFon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4" fillId="23" borderId="1345" applyNumberFormat="0" applyFont="0" applyAlignment="0" applyProtection="0"/>
    <xf numFmtId="0" fontId="19" fillId="20" borderId="805" applyNumberFormat="0" applyAlignment="0" applyProtection="0"/>
    <xf numFmtId="0" fontId="8" fillId="20" borderId="803" applyNumberFormat="0" applyAlignment="0" applyProtection="0"/>
    <xf numFmtId="0" fontId="4" fillId="23" borderId="797" applyNumberFormat="0" applyFont="0" applyAlignment="0" applyProtection="0"/>
    <xf numFmtId="39" fontId="32" fillId="0" borderId="802" applyFill="0">
      <alignment horizontal="left"/>
    </xf>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 fillId="0" borderId="807">
      <alignment horizontal="center" vertical="center"/>
    </xf>
    <xf numFmtId="0" fontId="16" fillId="7" borderId="803" applyNumberFormat="0" applyAlignment="0" applyProtection="0"/>
    <xf numFmtId="0" fontId="4" fillId="23" borderId="804" applyNumberFormat="0" applyFont="0" applyAlignment="0" applyProtection="0"/>
    <xf numFmtId="0" fontId="8" fillId="20" borderId="803" applyNumberFormat="0" applyAlignment="0" applyProtection="0"/>
    <xf numFmtId="0" fontId="19" fillId="20" borderId="805"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10" fontId="32" fillId="55" borderId="808" applyNumberFormat="0" applyBorder="0" applyAlignment="0" applyProtection="0"/>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39" fontId="32" fillId="0" borderId="802" applyFill="0">
      <alignment horizontal="left"/>
    </xf>
    <xf numFmtId="0" fontId="21" fillId="0" borderId="806" applyNumberFormat="0" applyFill="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16" fillId="7" borderId="803" applyNumberFormat="0" applyAlignment="0" applyProtection="0"/>
    <xf numFmtId="10" fontId="32" fillId="55" borderId="808" applyNumberFormat="0" applyBorder="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0" fontId="2" fillId="0" borderId="807">
      <alignment horizontal="center" vertical="center"/>
    </xf>
    <xf numFmtId="0" fontId="4" fillId="23" borderId="791" applyNumberFormat="0" applyFont="0" applyAlignment="0" applyProtection="0"/>
    <xf numFmtId="0" fontId="8" fillId="20" borderId="810" applyNumberFormat="0" applyAlignment="0" applyProtection="0"/>
    <xf numFmtId="0" fontId="16" fillId="7" borderId="810" applyNumberFormat="0" applyAlignment="0" applyProtection="0"/>
    <xf numFmtId="0" fontId="4" fillId="23" borderId="804" applyNumberFormat="0" applyFont="0" applyAlignment="0" applyProtection="0"/>
    <xf numFmtId="0" fontId="16" fillId="7" borderId="803"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16" fillId="7" borderId="1344" applyNumberFormat="0" applyAlignment="0" applyProtection="0"/>
    <xf numFmtId="0" fontId="19" fillId="20" borderId="1408" applyNumberFormat="0" applyAlignment="0" applyProtection="0"/>
    <xf numFmtId="0" fontId="8" fillId="20" borderId="1378" applyNumberFormat="0" applyAlignment="0" applyProtection="0"/>
    <xf numFmtId="0" fontId="21" fillId="0" borderId="1374"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39" fontId="32" fillId="0" borderId="1391" applyFill="0">
      <alignment horizontal="left"/>
    </xf>
    <xf numFmtId="0" fontId="19" fillId="20" borderId="1394" applyNumberFormat="0" applyAlignment="0" applyProtection="0"/>
    <xf numFmtId="0" fontId="8" fillId="20" borderId="1392" applyNumberFormat="0" applyAlignment="0" applyProtection="0"/>
    <xf numFmtId="0" fontId="4" fillId="23" borderId="1393" applyNumberFormat="0" applyFont="0" applyAlignment="0" applyProtection="0"/>
    <xf numFmtId="0" fontId="16" fillId="7" borderId="1392" applyNumberFormat="0" applyAlignment="0" applyProtection="0"/>
    <xf numFmtId="0" fontId="21" fillId="0" borderId="1395" applyNumberFormat="0" applyFill="0" applyAlignment="0" applyProtection="0"/>
    <xf numFmtId="0" fontId="2" fillId="0" borderId="1410">
      <alignment horizontal="center" vertical="center"/>
    </xf>
    <xf numFmtId="0" fontId="4" fillId="23" borderId="1407" applyNumberFormat="0" applyFont="0" applyAlignment="0" applyProtection="0"/>
    <xf numFmtId="0" fontId="4" fillId="23" borderId="1407" applyNumberFormat="0" applyFont="0" applyAlignment="0" applyProtection="0"/>
    <xf numFmtId="10" fontId="32" fillId="55" borderId="1411" applyNumberFormat="0" applyBorder="0" applyAlignment="0" applyProtection="0"/>
    <xf numFmtId="0" fontId="4" fillId="23" borderId="1407" applyNumberFormat="0" applyFont="0" applyAlignment="0" applyProtection="0"/>
    <xf numFmtId="0" fontId="4" fillId="23" borderId="1400" applyNumberFormat="0" applyFont="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19" fillId="20" borderId="1387" applyNumberFormat="0" applyAlignment="0" applyProtection="0"/>
    <xf numFmtId="0" fontId="19" fillId="20" borderId="1387"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93" applyNumberFormat="0" applyFont="0" applyAlignment="0" applyProtection="0"/>
    <xf numFmtId="10" fontId="32" fillId="55" borderId="1691" applyNumberFormat="0" applyBorder="0" applyAlignment="0" applyProtection="0"/>
    <xf numFmtId="10" fontId="32" fillId="55" borderId="1691" applyNumberFormat="0" applyBorder="0" applyAlignment="0" applyProtection="0"/>
    <xf numFmtId="0" fontId="19" fillId="20" borderId="1387" applyNumberFormat="0" applyAlignment="0" applyProtection="0"/>
    <xf numFmtId="0" fontId="21" fillId="0" borderId="1381" applyNumberFormat="0" applyFill="0" applyAlignment="0" applyProtection="0"/>
    <xf numFmtId="0" fontId="16" fillId="7" borderId="1378" applyNumberFormat="0" applyAlignment="0" applyProtection="0"/>
    <xf numFmtId="0" fontId="8" fillId="20" borderId="1378" applyNumberFormat="0" applyAlignment="0" applyProtection="0"/>
    <xf numFmtId="0" fontId="16" fillId="7" borderId="1378" applyNumberFormat="0" applyAlignment="0" applyProtection="0"/>
    <xf numFmtId="0" fontId="16" fillId="7" borderId="1378" applyNumberFormat="0" applyAlignment="0" applyProtection="0"/>
    <xf numFmtId="0" fontId="4" fillId="23" borderId="1379" applyNumberFormat="0" applyFont="0" applyAlignment="0" applyProtection="0"/>
    <xf numFmtId="0" fontId="8" fillId="20" borderId="1378" applyNumberFormat="0" applyAlignment="0" applyProtection="0"/>
    <xf numFmtId="0" fontId="19" fillId="20" borderId="1380" applyNumberFormat="0" applyAlignment="0" applyProtection="0"/>
    <xf numFmtId="0" fontId="2" fillId="0" borderId="1375">
      <alignment horizontal="center" vertical="center"/>
    </xf>
    <xf numFmtId="0" fontId="16" fillId="7" borderId="1371" applyNumberFormat="0" applyAlignment="0" applyProtection="0"/>
    <xf numFmtId="0" fontId="16" fillId="7" borderId="1371" applyNumberFormat="0" applyAlignment="0" applyProtection="0"/>
    <xf numFmtId="39" fontId="32" fillId="0" borderId="1370" applyFill="0">
      <alignment horizontal="left"/>
    </xf>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21" fillId="0" borderId="1374" applyNumberFormat="0" applyFill="0" applyAlignment="0" applyProtection="0"/>
    <xf numFmtId="0" fontId="4" fillId="23" borderId="1372" applyNumberFormat="0" applyFon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39" fontId="32" fillId="0" borderId="1364" applyFill="0">
      <alignment horizontal="left"/>
    </xf>
    <xf numFmtId="0" fontId="2" fillId="0" borderId="1369">
      <alignment horizontal="center" vertical="center"/>
    </xf>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16" fillId="7" borderId="1378" applyNumberFormat="0" applyAlignment="0" applyProtection="0"/>
    <xf numFmtId="0" fontId="19" fillId="20" borderId="1380" applyNumberFormat="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16" fillId="7" borderId="1378" applyNumberFormat="0" applyAlignment="0" applyProtection="0"/>
    <xf numFmtId="0" fontId="8" fillId="20" borderId="1378" applyNumberFormat="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8" fillId="20" borderId="1358" applyNumberForma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16" fillId="7" borderId="1351" applyNumberFormat="0" applyAlignment="0" applyProtection="0"/>
    <xf numFmtId="0" fontId="8" fillId="20" borderId="1351" applyNumberFormat="0" applyAlignment="0" applyProtection="0"/>
    <xf numFmtId="0" fontId="16" fillId="7" borderId="1351" applyNumberFormat="0" applyAlignment="0" applyProtection="0"/>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21" fillId="0" borderId="1306" applyNumberFormat="0" applyFill="0" applyAlignment="0" applyProtection="0"/>
    <xf numFmtId="0" fontId="2" fillId="0" borderId="1350">
      <alignment horizontal="center" vertical="center"/>
    </xf>
    <xf numFmtId="0" fontId="2" fillId="0" borderId="1350">
      <alignment horizontal="center" vertical="center"/>
    </xf>
    <xf numFmtId="0" fontId="16" fillId="7" borderId="1303" applyNumberFormat="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0" fontId="4" fillId="23" borderId="1304" applyNumberFormat="0" applyFont="0" applyAlignment="0" applyProtection="0"/>
    <xf numFmtId="39" fontId="32" fillId="0" borderId="1349" applyFill="0">
      <alignment horizontal="left"/>
    </xf>
    <xf numFmtId="0" fontId="2" fillId="0" borderId="1355">
      <alignment horizontal="center" vertical="center"/>
    </xf>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0" fontId="8" fillId="20" borderId="1351" applyNumberFormat="0" applyAlignment="0" applyProtection="0"/>
    <xf numFmtId="39" fontId="32" fillId="0" borderId="1349" applyFill="0">
      <alignment horizontal="left"/>
    </xf>
    <xf numFmtId="0" fontId="16" fillId="7" borderId="1303"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4" fillId="23" borderId="1352"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10" fontId="32" fillId="55" borderId="801" applyNumberFormat="0" applyBorder="0" applyAlignment="0" applyProtection="0"/>
    <xf numFmtId="10" fontId="32" fillId="55" borderId="801" applyNumberFormat="0" applyBorder="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2" fillId="0" borderId="800">
      <alignment horizontal="center" vertical="center"/>
    </xf>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803" applyNumberFormat="0" applyAlignment="0" applyProtection="0"/>
    <xf numFmtId="0" fontId="2" fillId="0" borderId="807">
      <alignment horizontal="center" vertical="center"/>
    </xf>
    <xf numFmtId="0" fontId="19" fillId="20" borderId="805" applyNumberFormat="0" applyAlignment="0" applyProtection="0"/>
    <xf numFmtId="0" fontId="19" fillId="20" borderId="805" applyNumberFormat="0" applyAlignment="0" applyProtection="0"/>
    <xf numFmtId="0" fontId="16" fillId="7" borderId="810" applyNumberFormat="0" applyAlignment="0" applyProtection="0"/>
    <xf numFmtId="0" fontId="8" fillId="20" borderId="810"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8" fillId="20" borderId="803" applyNumberFormat="0" applyAlignment="0" applyProtection="0"/>
    <xf numFmtId="0" fontId="21" fillId="0" borderId="806" applyNumberFormat="0" applyFill="0" applyAlignment="0" applyProtection="0"/>
    <xf numFmtId="39" fontId="32" fillId="0" borderId="802" applyFill="0">
      <alignment horizontal="left"/>
    </xf>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6" fillId="7" borderId="803" applyNumberFormat="0" applyAlignment="0" applyProtection="0"/>
    <xf numFmtId="0" fontId="16" fillId="7" borderId="803" applyNumberFormat="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16" fillId="7" borderId="803" applyNumberFormat="0" applyAlignment="0" applyProtection="0"/>
    <xf numFmtId="0" fontId="8" fillId="20" borderId="803"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4" fillId="23" borderId="804" applyNumberFormat="0" applyFon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9" fillId="20" borderId="805" applyNumberForma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39" fontId="32" fillId="0" borderId="802" applyFill="0">
      <alignment horizontal="left"/>
    </xf>
    <xf numFmtId="10" fontId="32" fillId="55" borderId="808" applyNumberFormat="0" applyBorder="0" applyAlignment="0" applyProtection="0"/>
    <xf numFmtId="0" fontId="8" fillId="20" borderId="803" applyNumberFormat="0" applyAlignment="0" applyProtection="0"/>
    <xf numFmtId="0" fontId="4" fillId="23" borderId="811"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809" applyFill="0">
      <alignment horizontal="left"/>
    </xf>
    <xf numFmtId="0" fontId="19" fillId="20" borderId="908" applyNumberFormat="0" applyAlignment="0" applyProtection="0"/>
    <xf numFmtId="0" fontId="16" fillId="7" borderId="906" applyNumberFormat="0" applyAlignment="0" applyProtection="0"/>
    <xf numFmtId="0" fontId="4" fillId="23" borderId="907" applyNumberFormat="0" applyFont="0" applyAlignment="0" applyProtection="0"/>
    <xf numFmtId="10" fontId="32" fillId="55" borderId="911" applyNumberFormat="0" applyBorder="0" applyAlignment="0" applyProtection="0"/>
    <xf numFmtId="0" fontId="8" fillId="20" borderId="906" applyNumberFormat="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4" fillId="23" borderId="962" applyNumberFormat="0" applyFont="0" applyAlignment="0" applyProtection="0"/>
    <xf numFmtId="0" fontId="21" fillId="0" borderId="971" applyNumberFormat="0" applyFill="0" applyAlignment="0" applyProtection="0"/>
    <xf numFmtId="0" fontId="4" fillId="23" borderId="921" applyNumberFormat="0" applyFont="0" applyAlignment="0" applyProtection="0"/>
    <xf numFmtId="0" fontId="21" fillId="0" borderId="923"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8" fillId="20" borderId="913" applyNumberFormat="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818" applyNumberFormat="0" applyFont="0" applyAlignment="0" applyProtection="0"/>
    <xf numFmtId="0" fontId="21" fillId="0" borderId="916" applyNumberFormat="0" applyFill="0" applyAlignment="0" applyProtection="0"/>
    <xf numFmtId="0" fontId="4" fillId="23" borderId="818" applyNumberFormat="0" applyFont="0" applyAlignment="0" applyProtection="0"/>
    <xf numFmtId="10" fontId="32" fillId="55" borderId="918" applyNumberFormat="0" applyBorder="0" applyAlignment="0" applyProtection="0"/>
    <xf numFmtId="0" fontId="8" fillId="20" borderId="913" applyNumberFormat="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8" fillId="20" borderId="920" applyNumberFormat="0" applyAlignment="0" applyProtection="0"/>
    <xf numFmtId="0" fontId="19" fillId="20" borderId="929" applyNumberFormat="0" applyAlignment="0" applyProtection="0"/>
    <xf numFmtId="10" fontId="32" fillId="55" borderId="966" applyNumberFormat="0" applyBorder="0" applyAlignment="0" applyProtection="0"/>
    <xf numFmtId="0" fontId="2" fillId="0" borderId="986">
      <alignment horizontal="center" vertical="center"/>
    </xf>
    <xf numFmtId="0" fontId="16" fillId="7" borderId="968"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819" applyNumberFormat="0" applyAlignment="0" applyProtection="0"/>
    <xf numFmtId="0" fontId="19" fillId="20" borderId="819" applyNumberFormat="0" applyAlignment="0" applyProtection="0"/>
    <xf numFmtId="10" fontId="32" fillId="55" borderId="931"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4" fillId="23" borderId="914" applyNumberFormat="0" applyFont="0" applyAlignment="0" applyProtection="0"/>
    <xf numFmtId="0" fontId="19" fillId="20" borderId="908" applyNumberFormat="0" applyAlignment="0" applyProtection="0"/>
    <xf numFmtId="10" fontId="32" fillId="55" borderId="911" applyNumberFormat="0" applyBorder="0" applyAlignment="0" applyProtection="0"/>
    <xf numFmtId="0" fontId="16" fillId="7" borderId="865" applyNumberFormat="0" applyAlignment="0" applyProtection="0"/>
    <xf numFmtId="10" fontId="32" fillId="55" borderId="877" applyNumberFormat="0" applyBorder="0" applyAlignment="0" applyProtection="0"/>
    <xf numFmtId="0" fontId="19" fillId="20" borderId="915" applyNumberFormat="0" applyAlignment="0" applyProtection="0"/>
    <xf numFmtId="0" fontId="19" fillId="20" borderId="915" applyNumberFormat="0" applyAlignment="0" applyProtection="0"/>
    <xf numFmtId="0" fontId="2" fillId="0" borderId="869">
      <alignment horizontal="center" vertical="center"/>
    </xf>
    <xf numFmtId="10" fontId="32" fillId="55" borderId="959" applyNumberFormat="0" applyBorder="0" applyAlignment="0" applyProtection="0"/>
    <xf numFmtId="39" fontId="32" fillId="0" borderId="912" applyFill="0">
      <alignment horizontal="left"/>
    </xf>
    <xf numFmtId="0" fontId="21" fillId="0" borderId="916" applyNumberFormat="0" applyFill="0" applyAlignment="0" applyProtection="0"/>
    <xf numFmtId="0" fontId="8" fillId="20" borderId="906" applyNumberFormat="0" applyAlignment="0" applyProtection="0"/>
    <xf numFmtId="0" fontId="19" fillId="20" borderId="826" applyNumberFormat="0" applyAlignment="0" applyProtection="0"/>
    <xf numFmtId="0" fontId="8" fillId="20" borderId="824" applyNumberFormat="0" applyAlignment="0" applyProtection="0"/>
    <xf numFmtId="0" fontId="4" fillId="23" borderId="818" applyNumberFormat="0" applyFont="0" applyAlignment="0" applyProtection="0"/>
    <xf numFmtId="39" fontId="32" fillId="0" borderId="823" applyFill="0">
      <alignment horizontal="left"/>
    </xf>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 fillId="0" borderId="828">
      <alignment horizontal="center" vertical="center"/>
    </xf>
    <xf numFmtId="0" fontId="16" fillId="7" borderId="824" applyNumberFormat="0" applyAlignment="0" applyProtection="0"/>
    <xf numFmtId="0" fontId="4" fillId="23" borderId="825" applyNumberFormat="0" applyFont="0" applyAlignment="0" applyProtection="0"/>
    <xf numFmtId="0" fontId="8" fillId="20" borderId="824" applyNumberFormat="0" applyAlignment="0" applyProtection="0"/>
    <xf numFmtId="0" fontId="19" fillId="20" borderId="826"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10" fontId="32" fillId="55" borderId="829" applyNumberFormat="0" applyBorder="0" applyAlignment="0" applyProtection="0"/>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39" fontId="32" fillId="0" borderId="823" applyFill="0">
      <alignment horizontal="left"/>
    </xf>
    <xf numFmtId="0" fontId="21" fillId="0" borderId="827" applyNumberFormat="0" applyFill="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16" fillId="7" borderId="824" applyNumberFormat="0" applyAlignment="0" applyProtection="0"/>
    <xf numFmtId="10" fontId="32" fillId="55" borderId="829" applyNumberFormat="0" applyBorder="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0" fontId="2" fillId="0" borderId="828">
      <alignment horizontal="center" vertical="center"/>
    </xf>
    <xf numFmtId="0" fontId="4" fillId="23" borderId="818" applyNumberFormat="0" applyFont="0" applyAlignment="0" applyProtection="0"/>
    <xf numFmtId="0" fontId="4" fillId="23" borderId="914" applyNumberFormat="0" applyFont="0" applyAlignment="0" applyProtection="0"/>
    <xf numFmtId="0" fontId="8" fillId="20" borderId="831" applyNumberFormat="0" applyAlignment="0" applyProtection="0"/>
    <xf numFmtId="0" fontId="16" fillId="7" borderId="831" applyNumberFormat="0" applyAlignment="0" applyProtection="0"/>
    <xf numFmtId="0" fontId="4" fillId="23" borderId="825" applyNumberFormat="0" applyFont="0" applyAlignment="0" applyProtection="0"/>
    <xf numFmtId="0" fontId="16" fillId="7" borderId="824" applyNumberFormat="0" applyAlignment="0" applyProtection="0"/>
    <xf numFmtId="0" fontId="4" fillId="23" borderId="914" applyNumberFormat="0" applyFon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10" fontId="32" fillId="55" borderId="815" applyNumberFormat="0" applyBorder="0" applyAlignment="0" applyProtection="0"/>
    <xf numFmtId="10" fontId="32" fillId="55" borderId="815"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2" fillId="0" borderId="814">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906" applyNumberFormat="0" applyAlignment="0" applyProtection="0"/>
    <xf numFmtId="10" fontId="32" fillId="55" borderId="973"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10" fontId="32" fillId="55" borderId="822" applyNumberFormat="0" applyBorder="0" applyAlignment="0" applyProtection="0"/>
    <xf numFmtId="10" fontId="32" fillId="55" borderId="822"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2" fillId="0" borderId="821">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24" applyNumberFormat="0" applyAlignment="0" applyProtection="0"/>
    <xf numFmtId="0" fontId="2" fillId="0" borderId="828">
      <alignment horizontal="center" vertical="center"/>
    </xf>
    <xf numFmtId="0" fontId="19" fillId="20" borderId="826" applyNumberFormat="0" applyAlignment="0" applyProtection="0"/>
    <xf numFmtId="0" fontId="19" fillId="20" borderId="826" applyNumberFormat="0" applyAlignment="0" applyProtection="0"/>
    <xf numFmtId="0" fontId="16" fillId="7" borderId="831" applyNumberFormat="0" applyAlignment="0" applyProtection="0"/>
    <xf numFmtId="0" fontId="8" fillId="20" borderId="831"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8" fillId="20" borderId="824" applyNumberFormat="0" applyAlignment="0" applyProtection="0"/>
    <xf numFmtId="0" fontId="21" fillId="0" borderId="827" applyNumberFormat="0" applyFill="0" applyAlignment="0" applyProtection="0"/>
    <xf numFmtId="39" fontId="32" fillId="0" borderId="823" applyFill="0">
      <alignment horizontal="left"/>
    </xf>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6" fillId="7" borderId="824" applyNumberFormat="0" applyAlignment="0" applyProtection="0"/>
    <xf numFmtId="0" fontId="16" fillId="7" borderId="824" applyNumberFormat="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16" fillId="7" borderId="824" applyNumberFormat="0" applyAlignment="0" applyProtection="0"/>
    <xf numFmtId="0" fontId="8" fillId="20" borderId="824"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4" fillId="23" borderId="825" applyNumberFormat="0" applyFon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9" fillId="20" borderId="826" applyNumberForma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39" fontId="32" fillId="0" borderId="823" applyFill="0">
      <alignment horizontal="left"/>
    </xf>
    <xf numFmtId="10" fontId="32" fillId="55" borderId="829" applyNumberFormat="0" applyBorder="0" applyAlignment="0" applyProtection="0"/>
    <xf numFmtId="0" fontId="8" fillId="20" borderId="824"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19" fillId="20" borderId="833" applyNumberFormat="0" applyAlignment="0" applyProtection="0"/>
    <xf numFmtId="0" fontId="19" fillId="20" borderId="833" applyNumberFormat="0" applyAlignment="0" applyProtection="0"/>
    <xf numFmtId="39" fontId="32" fillId="0" borderId="830" applyFill="0">
      <alignment horizontal="left"/>
    </xf>
    <xf numFmtId="0" fontId="21" fillId="0" borderId="834" applyNumberFormat="0" applyFill="0" applyAlignment="0" applyProtection="0"/>
    <xf numFmtId="0" fontId="21" fillId="0" borderId="834" applyNumberFormat="0" applyFill="0" applyAlignment="0" applyProtection="0"/>
    <xf numFmtId="0" fontId="21" fillId="0" borderId="834" applyNumberFormat="0" applyFill="0" applyAlignment="0" applyProtection="0"/>
    <xf numFmtId="39" fontId="32" fillId="0" borderId="830" applyFill="0">
      <alignment horizontal="left"/>
    </xf>
    <xf numFmtId="0" fontId="19" fillId="20" borderId="922" applyNumberFormat="0" applyAlignment="0" applyProtection="0"/>
    <xf numFmtId="0" fontId="21" fillId="0" borderId="868" applyNumberFormat="0" applyFill="0" applyAlignment="0" applyProtection="0"/>
    <xf numFmtId="0" fontId="19" fillId="20" borderId="881" applyNumberFormat="0" applyAlignment="0" applyProtection="0"/>
    <xf numFmtId="0" fontId="16" fillId="7" borderId="865" applyNumberFormat="0" applyAlignment="0" applyProtection="0"/>
    <xf numFmtId="0" fontId="2" fillId="0" borderId="903">
      <alignment horizontal="center" vertical="center"/>
    </xf>
    <xf numFmtId="0" fontId="4" fillId="23" borderId="900" applyNumberFormat="0" applyFont="0" applyAlignment="0" applyProtection="0"/>
    <xf numFmtId="0" fontId="16" fillId="7" borderId="899" applyNumberFormat="0" applyAlignment="0" applyProtection="0"/>
    <xf numFmtId="39" fontId="32" fillId="0" borderId="898" applyFill="0">
      <alignment horizontal="left"/>
    </xf>
    <xf numFmtId="0" fontId="8" fillId="20"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4" fillId="23" borderId="880" applyNumberFormat="0" applyFont="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39" fontId="32" fillId="0" borderId="885" applyFill="0">
      <alignment horizontal="left"/>
    </xf>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0" fontId="21" fillId="0" borderId="889" applyNumberFormat="0" applyFill="0" applyAlignment="0" applyProtection="0"/>
    <xf numFmtId="0" fontId="16" fillId="7" borderId="968" applyNumberFormat="0" applyAlignment="0" applyProtection="0"/>
    <xf numFmtId="0" fontId="4" fillId="23" borderId="887" applyNumberFormat="0" applyFont="0" applyAlignment="0" applyProtection="0"/>
    <xf numFmtId="0" fontId="21" fillId="0" borderId="964" applyNumberFormat="0" applyFill="0" applyAlignment="0" applyProtection="0"/>
    <xf numFmtId="0" fontId="19" fillId="20" borderId="95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10" fontId="32" fillId="55" borderId="883" applyNumberFormat="0" applyBorder="0" applyAlignment="0" applyProtection="0"/>
    <xf numFmtId="0" fontId="8" fillId="20" borderId="886" applyNumberFormat="0" applyAlignment="0" applyProtection="0"/>
    <xf numFmtId="0" fontId="4" fillId="23" borderId="969"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16" fillId="7" borderId="968" applyNumberFormat="0" applyAlignment="0" applyProtection="0"/>
    <xf numFmtId="0" fontId="8" fillId="20" borderId="920" applyNumberFormat="0" applyAlignment="0" applyProtection="0"/>
    <xf numFmtId="10" fontId="32" fillId="55" borderId="925" applyNumberFormat="0" applyBorder="0" applyAlignment="0" applyProtection="0"/>
    <xf numFmtId="0" fontId="16" fillId="7" borderId="920" applyNumberFormat="0" applyAlignment="0" applyProtection="0"/>
    <xf numFmtId="0" fontId="21" fillId="0" borderId="916" applyNumberFormat="0" applyFill="0" applyAlignment="0" applyProtection="0"/>
    <xf numFmtId="0" fontId="2" fillId="0" borderId="910">
      <alignment horizontal="center" vertical="center"/>
    </xf>
    <xf numFmtId="0" fontId="19" fillId="20" borderId="915" applyNumberFormat="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21" fillId="0" borderId="916" applyNumberFormat="0" applyFill="0" applyAlignment="0" applyProtection="0"/>
    <xf numFmtId="0" fontId="16" fillId="7" borderId="913" applyNumberFormat="0" applyAlignment="0" applyProtection="0"/>
    <xf numFmtId="0" fontId="2" fillId="0" borderId="917">
      <alignment horizontal="center" vertical="center"/>
    </xf>
    <xf numFmtId="0" fontId="16" fillId="7" borderId="920" applyNumberFormat="0" applyAlignment="0" applyProtection="0"/>
    <xf numFmtId="10" fontId="32" fillId="55" borderId="925" applyNumberFormat="0" applyBorder="0" applyAlignment="0" applyProtection="0"/>
    <xf numFmtId="0" fontId="8" fillId="20" borderId="920" applyNumberFormat="0" applyAlignment="0" applyProtection="0"/>
    <xf numFmtId="0" fontId="21" fillId="0" borderId="923" applyNumberFormat="0" applyFill="0" applyAlignment="0" applyProtection="0"/>
    <xf numFmtId="0" fontId="19" fillId="20" borderId="997" applyNumberFormat="0" applyAlignment="0" applyProtection="0"/>
    <xf numFmtId="0" fontId="2" fillId="0" borderId="986">
      <alignment horizontal="center" vertical="center"/>
    </xf>
    <xf numFmtId="10" fontId="32" fillId="55" borderId="973" applyNumberFormat="0" applyBorder="0" applyAlignment="0" applyProtection="0"/>
    <xf numFmtId="0" fontId="21" fillId="0" borderId="964" applyNumberFormat="0" applyFill="0" applyAlignment="0" applyProtection="0"/>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19" fillId="20" borderId="936" applyNumberFormat="0" applyAlignment="0" applyProtection="0"/>
    <xf numFmtId="10" fontId="32" fillId="55" borderId="931" applyNumberFormat="0" applyBorder="0" applyAlignment="0" applyProtection="0"/>
    <xf numFmtId="0" fontId="2" fillId="0" borderId="938">
      <alignment horizontal="center" vertical="center"/>
    </xf>
    <xf numFmtId="0" fontId="2" fillId="0" borderId="938">
      <alignment horizontal="center" vertical="center"/>
    </xf>
    <xf numFmtId="0" fontId="21" fillId="0" borderId="950" applyNumberFormat="0" applyFill="0" applyAlignment="0" applyProtection="0"/>
    <xf numFmtId="10" fontId="32" fillId="55" borderId="918" applyNumberFormat="0" applyBorder="0" applyAlignment="0" applyProtection="0"/>
    <xf numFmtId="0" fontId="21" fillId="0" borderId="882" applyNumberFormat="0" applyFill="0" applyAlignment="0" applyProtection="0"/>
    <xf numFmtId="10" fontId="32" fillId="55" borderId="877" applyNumberFormat="0" applyBorder="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8" fillId="20" borderId="872" applyNumberFormat="0" applyAlignment="0" applyProtection="0"/>
    <xf numFmtId="0" fontId="16" fillId="7" borderId="872" applyNumberFormat="0" applyAlignment="0" applyProtection="0"/>
    <xf numFmtId="0" fontId="19" fillId="20" borderId="874" applyNumberFormat="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2" fillId="0" borderId="876">
      <alignment horizontal="center" vertical="center"/>
    </xf>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70"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39" fontId="32" fillId="0" borderId="864" applyFill="0">
      <alignment horizontal="left"/>
    </xf>
    <xf numFmtId="0" fontId="21" fillId="0" borderId="868" applyNumberFormat="0" applyFill="0" applyAlignment="0" applyProtection="0"/>
    <xf numFmtId="0" fontId="4" fillId="23" borderId="866"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63"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16" fillId="7" borderId="872" applyNumberFormat="0" applyAlignment="0" applyProtection="0"/>
    <xf numFmtId="0" fontId="8" fillId="20" borderId="961" applyNumberFormat="0" applyAlignment="0" applyProtection="0"/>
    <xf numFmtId="0" fontId="19" fillId="20" borderId="874" applyNumberFormat="0" applyAlignment="0" applyProtection="0"/>
    <xf numFmtId="0" fontId="21" fillId="0" borderId="875" applyNumberFormat="0" applyFill="0" applyAlignment="0" applyProtection="0"/>
    <xf numFmtId="0" fontId="8" fillId="20" borderId="872" applyNumberFormat="0" applyAlignment="0" applyProtection="0"/>
    <xf numFmtId="39" fontId="32" fillId="0" borderId="871" applyFill="0">
      <alignment horizontal="left"/>
    </xf>
    <xf numFmtId="0" fontId="19" fillId="20" borderId="874" applyNumberFormat="0" applyAlignment="0" applyProtection="0"/>
    <xf numFmtId="0" fontId="8" fillId="20" borderId="872" applyNumberFormat="0" applyAlignment="0" applyProtection="0"/>
    <xf numFmtId="0" fontId="19" fillId="20" borderId="874" applyNumberFormat="0" applyAlignment="0" applyProtection="0"/>
    <xf numFmtId="0" fontId="2" fillId="0" borderId="876">
      <alignment horizontal="center" vertical="center"/>
    </xf>
    <xf numFmtId="0" fontId="4" fillId="23" borderId="873" applyNumberFormat="0" applyFont="0" applyAlignment="0" applyProtection="0"/>
    <xf numFmtId="0" fontId="16" fillId="7" borderId="872" applyNumberFormat="0" applyAlignment="0" applyProtection="0"/>
    <xf numFmtId="39" fontId="32" fillId="0" borderId="871" applyFill="0">
      <alignment horizontal="left"/>
    </xf>
    <xf numFmtId="0" fontId="19" fillId="20" borderId="874" applyNumberFormat="0" applyAlignment="0" applyProtection="0"/>
    <xf numFmtId="0" fontId="16" fillId="7" borderId="982" applyNumberFormat="0" applyAlignment="0" applyProtection="0"/>
    <xf numFmtId="0" fontId="8" fillId="20" borderId="920" applyNumberFormat="0" applyAlignment="0" applyProtection="0"/>
    <xf numFmtId="0" fontId="21" fillId="0" borderId="957" applyNumberFormat="0" applyFill="0" applyAlignment="0" applyProtection="0"/>
    <xf numFmtId="39" fontId="32" fillId="0" borderId="864" applyFill="0">
      <alignment horizontal="left"/>
    </xf>
    <xf numFmtId="0" fontId="21" fillId="0" borderId="868"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4" fillId="23" borderId="866" applyNumberFormat="0" applyFont="0" applyAlignment="0" applyProtection="0"/>
    <xf numFmtId="0" fontId="4" fillId="23" borderId="962" applyNumberFormat="0" applyFont="0" applyAlignment="0" applyProtection="0"/>
    <xf numFmtId="0" fontId="16" fillId="7" borderId="968" applyNumberFormat="0" applyAlignment="0" applyProtection="0"/>
    <xf numFmtId="0" fontId="8" fillId="20" borderId="954" applyNumberFormat="0" applyAlignment="0" applyProtection="0"/>
    <xf numFmtId="0" fontId="8" fillId="20" borderId="954" applyNumberFormat="0" applyAlignment="0" applyProtection="0"/>
    <xf numFmtId="0" fontId="4" fillId="23" borderId="976" applyNumberFormat="0" applyFont="0" applyAlignment="0" applyProtection="0"/>
    <xf numFmtId="0" fontId="21" fillId="0" borderId="971" applyNumberFormat="0" applyFill="0" applyAlignment="0" applyProtection="0"/>
    <xf numFmtId="10" fontId="32" fillId="55" borderId="966" applyNumberFormat="0" applyBorder="0" applyAlignment="0" applyProtection="0"/>
    <xf numFmtId="0" fontId="4" fillId="23" borderId="969" applyNumberFormat="0" applyFont="0" applyAlignment="0" applyProtection="0"/>
    <xf numFmtId="39" fontId="32" fillId="0" borderId="912" applyFill="0">
      <alignment horizontal="left"/>
    </xf>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6" fillId="7" borderId="913" applyNumberFormat="0" applyAlignment="0" applyProtection="0"/>
    <xf numFmtId="0" fontId="4" fillId="23" borderId="914" applyNumberFormat="0" applyFont="0" applyAlignment="0" applyProtection="0"/>
    <xf numFmtId="0" fontId="16" fillId="7" borderId="913" applyNumberFormat="0" applyAlignment="0" applyProtection="0"/>
    <xf numFmtId="10" fontId="32" fillId="55" borderId="911" applyNumberFormat="0" applyBorder="0" applyAlignment="0" applyProtection="0"/>
    <xf numFmtId="10" fontId="32" fillId="55" borderId="911" applyNumberFormat="0" applyBorder="0" applyAlignment="0" applyProtection="0"/>
    <xf numFmtId="0" fontId="8" fillId="20" borderId="913" applyNumberFormat="0" applyAlignment="0" applyProtection="0"/>
    <xf numFmtId="0" fontId="8" fillId="20"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19" fillId="20" borderId="915" applyNumberFormat="0" applyAlignment="0" applyProtection="0"/>
    <xf numFmtId="10" fontId="32" fillId="55" borderId="925" applyNumberFormat="0" applyBorder="0" applyAlignment="0" applyProtection="0"/>
    <xf numFmtId="0" fontId="4" fillId="23" borderId="921" applyNumberFormat="0" applyFont="0" applyAlignment="0" applyProtection="0"/>
    <xf numFmtId="0" fontId="4" fillId="23" borderId="921" applyNumberFormat="0" applyFont="0" applyAlignment="0" applyProtection="0"/>
    <xf numFmtId="39" fontId="32" fillId="0" borderId="919" applyFill="0">
      <alignment horizontal="left"/>
    </xf>
    <xf numFmtId="0" fontId="21" fillId="0" borderId="971" applyNumberFormat="0" applyFill="0" applyAlignment="0" applyProtection="0"/>
    <xf numFmtId="0" fontId="8" fillId="20" borderId="961" applyNumberFormat="0" applyAlignment="0" applyProtection="0"/>
    <xf numFmtId="0" fontId="4" fillId="23" borderId="962" applyNumberFormat="0" applyFont="0" applyAlignment="0" applyProtection="0"/>
    <xf numFmtId="0" fontId="21" fillId="0" borderId="971" applyNumberFormat="0" applyFill="0" applyAlignment="0" applyProtection="0"/>
    <xf numFmtId="0" fontId="16" fillId="7" borderId="927" applyNumberFormat="0" applyAlignment="0" applyProtection="0"/>
    <xf numFmtId="10" fontId="32" fillId="55" borderId="931" applyNumberFormat="0" applyBorder="0" applyAlignment="0" applyProtection="0"/>
    <xf numFmtId="0" fontId="4" fillId="23" borderId="948" applyNumberFormat="0" applyFont="0" applyAlignment="0" applyProtection="0"/>
    <xf numFmtId="0" fontId="8" fillId="20" borderId="913" applyNumberFormat="0" applyAlignment="0" applyProtection="0"/>
    <xf numFmtId="0" fontId="2" fillId="0" borderId="836">
      <alignment horizontal="center" vertical="center"/>
    </xf>
    <xf numFmtId="0" fontId="8" fillId="20" borderId="838" applyNumberFormat="0" applyAlignment="0" applyProtection="0"/>
    <xf numFmtId="0" fontId="8" fillId="20" borderId="838"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8" applyNumberFormat="0" applyAlignment="0" applyProtection="0"/>
    <xf numFmtId="0" fontId="16" fillId="7" borderId="838" applyNumberFormat="0" applyAlignment="0" applyProtection="0"/>
    <xf numFmtId="39" fontId="32" fillId="0" borderId="905" applyFill="0">
      <alignment horizontal="left"/>
    </xf>
    <xf numFmtId="0" fontId="19" fillId="20" borderId="908" applyNumberFormat="0" applyAlignment="0" applyProtection="0"/>
    <xf numFmtId="0" fontId="8" fillId="20" borderId="906" applyNumberFormat="0" applyAlignment="0" applyProtection="0"/>
    <xf numFmtId="39" fontId="32" fillId="0" borderId="905" applyFill="0">
      <alignment horizontal="left"/>
    </xf>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4" fillId="23" borderId="907" applyNumberFormat="0" applyFont="0" applyAlignment="0" applyProtection="0"/>
    <xf numFmtId="0" fontId="21" fillId="0" borderId="909" applyNumberFormat="0" applyFill="0" applyAlignment="0" applyProtection="0"/>
    <xf numFmtId="10" fontId="32" fillId="55" borderId="911" applyNumberFormat="0" applyBorder="0" applyAlignment="0" applyProtection="0"/>
    <xf numFmtId="0" fontId="4" fillId="23" borderId="907" applyNumberFormat="0" applyFont="0" applyAlignment="0" applyProtection="0"/>
    <xf numFmtId="39" fontId="32" fillId="0" borderId="905" applyFill="0">
      <alignment horizontal="left"/>
    </xf>
    <xf numFmtId="0" fontId="2" fillId="0" borderId="910">
      <alignment horizontal="center" vertical="center"/>
    </xf>
    <xf numFmtId="0" fontId="21" fillId="0" borderId="909" applyNumberFormat="0" applyFill="0" applyAlignment="0" applyProtection="0"/>
    <xf numFmtId="0" fontId="4" fillId="23" borderId="969" applyNumberFormat="0" applyFont="0" applyAlignment="0" applyProtection="0"/>
    <xf numFmtId="0" fontId="8" fillId="20" borderId="961" applyNumberFormat="0" applyAlignment="0" applyProtection="0"/>
    <xf numFmtId="39" fontId="32" fillId="0" borderId="919" applyFill="0">
      <alignment horizontal="left"/>
    </xf>
    <xf numFmtId="0" fontId="8" fillId="20" borderId="913" applyNumberFormat="0" applyAlignment="0" applyProtection="0"/>
    <xf numFmtId="0" fontId="8" fillId="20" borderId="913" applyNumberFormat="0" applyAlignment="0" applyProtection="0"/>
    <xf numFmtId="0" fontId="16" fillId="7" borderId="913" applyNumberFormat="0" applyAlignment="0" applyProtection="0"/>
    <xf numFmtId="0" fontId="4" fillId="23" borderId="914" applyNumberFormat="0" applyFont="0" applyAlignment="0" applyProtection="0"/>
    <xf numFmtId="10" fontId="32" fillId="55" borderId="911" applyNumberFormat="0" applyBorder="0" applyAlignment="0" applyProtection="0"/>
    <xf numFmtId="0" fontId="8" fillId="20" borderId="913" applyNumberFormat="0" applyAlignment="0" applyProtection="0"/>
    <xf numFmtId="0" fontId="19" fillId="20" borderId="915" applyNumberFormat="0" applyAlignment="0" applyProtection="0"/>
    <xf numFmtId="0" fontId="4" fillId="23" borderId="839" applyNumberFormat="0" applyFont="0" applyAlignment="0" applyProtection="0"/>
    <xf numFmtId="0" fontId="16" fillId="7" borderId="913" applyNumberFormat="0" applyAlignment="0" applyProtection="0"/>
    <xf numFmtId="0" fontId="4" fillId="23" borderId="839"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21" fillId="0" borderId="998" applyNumberFormat="0" applyFill="0" applyAlignment="0" applyProtection="0"/>
    <xf numFmtId="10" fontId="32" fillId="55" borderId="979" applyNumberFormat="0" applyBorder="0" applyAlignment="0" applyProtection="0"/>
    <xf numFmtId="0" fontId="8" fillId="20" borderId="968" applyNumberFormat="0" applyAlignment="0" applyProtection="0"/>
    <xf numFmtId="0" fontId="4" fillId="23" borderId="962" applyNumberFormat="0" applyFont="0" applyAlignment="0" applyProtection="0"/>
    <xf numFmtId="0" fontId="19" fillId="20" borderId="963" applyNumberFormat="0" applyAlignment="0" applyProtection="0"/>
    <xf numFmtId="0" fontId="16" fillId="7" borderId="961" applyNumberForma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8" fillId="20" borderId="831" applyNumberFormat="0" applyAlignment="0" applyProtection="0"/>
    <xf numFmtId="0" fontId="8" fillId="20" borderId="831"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1" applyNumberFormat="0" applyAlignment="0" applyProtection="0"/>
    <xf numFmtId="0" fontId="16" fillId="7" borderId="831"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39" fontId="32" fillId="0" borderId="837" applyFill="0">
      <alignment horizontal="left"/>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21" fillId="0" borderId="916" applyNumberFormat="0" applyFill="0" applyAlignment="0" applyProtection="0"/>
    <xf numFmtId="0" fontId="16" fillId="7" borderId="975" applyNumberFormat="0" applyAlignment="0" applyProtection="0"/>
    <xf numFmtId="0" fontId="21" fillId="0" borderId="909" applyNumberFormat="0" applyFill="0" applyAlignment="0" applyProtection="0"/>
    <xf numFmtId="0" fontId="8" fillId="20" borderId="906" applyNumberFormat="0" applyAlignment="0" applyProtection="0"/>
    <xf numFmtId="0" fontId="8" fillId="20" borderId="865" applyNumberFormat="0" applyAlignment="0" applyProtection="0"/>
    <xf numFmtId="0" fontId="4" fillId="23" borderId="873" applyNumberFormat="0" applyFont="0" applyAlignment="0" applyProtection="0"/>
    <xf numFmtId="0" fontId="4" fillId="23" borderId="955" applyNumberFormat="0" applyFont="0" applyAlignment="0" applyProtection="0"/>
    <xf numFmtId="0" fontId="8" fillId="20" borderId="913" applyNumberFormat="0" applyAlignment="0" applyProtection="0"/>
    <xf numFmtId="0" fontId="8" fillId="20" borderId="961" applyNumberFormat="0" applyAlignment="0" applyProtection="0"/>
    <xf numFmtId="0" fontId="16" fillId="7" borderId="913" applyNumberFormat="0" applyAlignment="0" applyProtection="0"/>
    <xf numFmtId="0" fontId="21" fillId="0" borderId="868" applyNumberFormat="0" applyFill="0" applyAlignment="0" applyProtection="0"/>
    <xf numFmtId="0" fontId="16" fillId="7" borderId="961" applyNumberFormat="0" applyAlignment="0" applyProtection="0"/>
    <xf numFmtId="0" fontId="21" fillId="0" borderId="916" applyNumberFormat="0" applyFill="0" applyAlignment="0" applyProtection="0"/>
    <xf numFmtId="0" fontId="4" fillId="23" borderId="996" applyNumberFormat="0" applyFont="0" applyAlignment="0" applyProtection="0"/>
    <xf numFmtId="0" fontId="2" fillId="0" borderId="910">
      <alignment horizontal="center" vertical="center"/>
    </xf>
    <xf numFmtId="0" fontId="19" fillId="20" borderId="853" applyNumberFormat="0" applyAlignment="0" applyProtection="0"/>
    <xf numFmtId="0" fontId="8" fillId="20" borderId="851" applyNumberFormat="0" applyAlignment="0" applyProtection="0"/>
    <xf numFmtId="0" fontId="4" fillId="23" borderId="845" applyNumberFormat="0" applyFont="0" applyAlignment="0" applyProtection="0"/>
    <xf numFmtId="39" fontId="32" fillId="0" borderId="850" applyFill="0">
      <alignment horizontal="left"/>
    </xf>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 fillId="0" borderId="855">
      <alignment horizontal="center" vertical="center"/>
    </xf>
    <xf numFmtId="0" fontId="16" fillId="7" borderId="851" applyNumberFormat="0" applyAlignment="0" applyProtection="0"/>
    <xf numFmtId="0" fontId="4" fillId="23" borderId="852" applyNumberFormat="0" applyFont="0" applyAlignment="0" applyProtection="0"/>
    <xf numFmtId="0" fontId="8" fillId="20" borderId="851" applyNumberFormat="0" applyAlignment="0" applyProtection="0"/>
    <xf numFmtId="0" fontId="19" fillId="20" borderId="853"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10" fontId="32" fillId="55" borderId="856" applyNumberFormat="0" applyBorder="0" applyAlignment="0" applyProtection="0"/>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39" fontId="32" fillId="0" borderId="850" applyFill="0">
      <alignment horizontal="left"/>
    </xf>
    <xf numFmtId="0" fontId="21" fillId="0" borderId="854" applyNumberFormat="0" applyFill="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16" fillId="7" borderId="851" applyNumberFormat="0" applyAlignment="0" applyProtection="0"/>
    <xf numFmtId="10" fontId="32" fillId="55" borderId="856" applyNumberFormat="0" applyBorder="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0" fontId="2" fillId="0" borderId="855">
      <alignment horizontal="center" vertical="center"/>
    </xf>
    <xf numFmtId="0" fontId="4" fillId="23" borderId="839" applyNumberFormat="0" applyFont="0" applyAlignment="0" applyProtection="0"/>
    <xf numFmtId="0" fontId="21" fillId="0" borderId="916" applyNumberFormat="0" applyFill="0" applyAlignment="0" applyProtection="0"/>
    <xf numFmtId="0" fontId="8" fillId="20" borderId="858" applyNumberFormat="0" applyAlignment="0" applyProtection="0"/>
    <xf numFmtId="0" fontId="16" fillId="7" borderId="858" applyNumberFormat="0" applyAlignment="0" applyProtection="0"/>
    <xf numFmtId="0" fontId="4" fillId="23" borderId="852" applyNumberFormat="0" applyFont="0" applyAlignment="0" applyProtection="0"/>
    <xf numFmtId="0" fontId="16" fillId="7" borderId="851"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21" fillId="0" borderId="868" applyNumberFormat="0" applyFill="0" applyAlignment="0" applyProtection="0"/>
    <xf numFmtId="0" fontId="19" fillId="20" borderId="915" applyNumberFormat="0" applyAlignment="0" applyProtection="0"/>
    <xf numFmtId="0" fontId="19" fillId="20" borderId="881" applyNumberFormat="0" applyAlignment="0" applyProtection="0"/>
    <xf numFmtId="10" fontId="32" fillId="55" borderId="870" applyNumberFormat="0" applyBorder="0" applyAlignment="0" applyProtection="0"/>
    <xf numFmtId="0" fontId="21" fillId="0" borderId="930" applyNumberFormat="0" applyFill="0" applyAlignment="0" applyProtection="0"/>
    <xf numFmtId="0" fontId="16" fillId="7" borderId="899" applyNumberFormat="0" applyAlignment="0" applyProtection="0"/>
    <xf numFmtId="0" fontId="19" fillId="20" borderId="901" applyNumberFormat="0" applyAlignment="0" applyProtection="0"/>
    <xf numFmtId="0" fontId="8" fillId="20" borderId="899" applyNumberFormat="0" applyAlignment="0" applyProtection="0"/>
    <xf numFmtId="0" fontId="21" fillId="0" borderId="902" applyNumberFormat="0" applyFill="0" applyAlignment="0" applyProtection="0"/>
    <xf numFmtId="0" fontId="19" fillId="20" borderId="901" applyNumberFormat="0" applyAlignment="0" applyProtection="0"/>
    <xf numFmtId="0" fontId="16" fillId="7" borderId="920" applyNumberFormat="0" applyAlignment="0" applyProtection="0"/>
    <xf numFmtId="0" fontId="21" fillId="0" borderId="957" applyNumberFormat="0" applyFill="0" applyAlignment="0" applyProtection="0"/>
    <xf numFmtId="0" fontId="2" fillId="0" borderId="890">
      <alignment horizontal="center" vertical="center"/>
    </xf>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10" fontId="32" fillId="55" borderId="883" applyNumberFormat="0" applyBorder="0" applyAlignment="0" applyProtection="0"/>
    <xf numFmtId="0" fontId="2" fillId="0" borderId="890">
      <alignment horizontal="center" vertical="center"/>
    </xf>
    <xf numFmtId="0" fontId="21" fillId="0" borderId="889" applyNumberFormat="0" applyFill="0" applyAlignment="0" applyProtection="0"/>
    <xf numFmtId="0" fontId="19" fillId="20" borderId="888" applyNumberFormat="0" applyAlignment="0" applyProtection="0"/>
    <xf numFmtId="0" fontId="21" fillId="0" borderId="971" applyNumberFormat="0" applyFill="0" applyAlignment="0" applyProtection="0"/>
    <xf numFmtId="0" fontId="16" fillId="7" borderId="961" applyNumberFormat="0" applyAlignment="0" applyProtection="0"/>
    <xf numFmtId="39" fontId="32" fillId="0" borderId="960" applyFill="0">
      <alignment horizontal="left"/>
    </xf>
    <xf numFmtId="0" fontId="16" fillId="7" borderId="961" applyNumberFormat="0" applyAlignment="0" applyProtection="0"/>
    <xf numFmtId="0" fontId="4" fillId="23" borderId="969"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8" fillId="20" borderId="954" applyNumberFormat="0" applyAlignment="0" applyProtection="0"/>
    <xf numFmtId="0" fontId="8" fillId="20" borderId="954" applyNumberFormat="0" applyAlignment="0" applyProtection="0"/>
    <xf numFmtId="10" fontId="32" fillId="55" borderId="883" applyNumberFormat="0" applyBorder="0" applyAlignment="0" applyProtection="0"/>
    <xf numFmtId="0" fontId="4" fillId="23" borderId="989" applyNumberFormat="0" applyFont="0" applyAlignment="0" applyProtection="0"/>
    <xf numFmtId="0" fontId="8" fillId="20" borderId="975" applyNumberFormat="0" applyAlignment="0" applyProtection="0"/>
    <xf numFmtId="39" fontId="32" fillId="0" borderId="967" applyFill="0">
      <alignment horizontal="left"/>
    </xf>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4" fillId="23" borderId="969"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16" fillId="7" borderId="920" applyNumberFormat="0" applyAlignment="0" applyProtection="0"/>
    <xf numFmtId="39" fontId="32" fillId="0" borderId="912" applyFill="0">
      <alignment horizontal="left"/>
    </xf>
    <xf numFmtId="0" fontId="21" fillId="0" borderId="916" applyNumberFormat="0" applyFill="0" applyAlignment="0" applyProtection="0"/>
    <xf numFmtId="0" fontId="2" fillId="0" borderId="910">
      <alignment horizontal="center" vertical="center"/>
    </xf>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21" fillId="0" borderId="916" applyNumberFormat="0" applyFill="0" applyAlignment="0" applyProtection="0"/>
    <xf numFmtId="0" fontId="2" fillId="0" borderId="917">
      <alignment horizontal="center" vertical="center"/>
    </xf>
    <xf numFmtId="0" fontId="21" fillId="0" borderId="916" applyNumberFormat="0" applyFill="0" applyAlignment="0" applyProtection="0"/>
    <xf numFmtId="0" fontId="21" fillId="0" borderId="923" applyNumberFormat="0" applyFill="0" applyAlignment="0" applyProtection="0"/>
    <xf numFmtId="10" fontId="32" fillId="55" borderId="925" applyNumberFormat="0" applyBorder="0" applyAlignment="0" applyProtection="0"/>
    <xf numFmtId="0" fontId="21" fillId="0" borderId="923" applyNumberFormat="0" applyFill="0" applyAlignment="0" applyProtection="0"/>
    <xf numFmtId="0" fontId="19" fillId="20" borderId="922" applyNumberFormat="0" applyAlignment="0" applyProtection="0"/>
    <xf numFmtId="0" fontId="16" fillId="7" borderId="995" applyNumberFormat="0" applyAlignment="0" applyProtection="0"/>
    <xf numFmtId="0" fontId="4" fillId="23" borderId="976" applyNumberFormat="0" applyFont="0" applyAlignment="0" applyProtection="0"/>
    <xf numFmtId="0" fontId="21" fillId="0" borderId="971" applyNumberFormat="0" applyFill="0" applyAlignment="0" applyProtection="0"/>
    <xf numFmtId="0" fontId="2" fillId="0" borderId="965">
      <alignment horizontal="center" vertical="center"/>
    </xf>
    <xf numFmtId="0" fontId="21" fillId="0" borderId="964" applyNumberFormat="0" applyFill="0" applyAlignment="0" applyProtection="0"/>
    <xf numFmtId="0" fontId="21" fillId="0" borderId="971" applyNumberFormat="0" applyFill="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19" fillId="20" borderId="949" applyNumberFormat="0" applyAlignment="0" applyProtection="0"/>
    <xf numFmtId="0" fontId="16" fillId="7" borderId="947" applyNumberFormat="0" applyAlignment="0" applyProtection="0"/>
    <xf numFmtId="0" fontId="21" fillId="0" borderId="978" applyNumberFormat="0" applyFill="0" applyAlignment="0" applyProtection="0"/>
    <xf numFmtId="0" fontId="21" fillId="0" borderId="882"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39" fontId="32" fillId="0" borderId="871" applyFill="0">
      <alignment horizontal="left"/>
    </xf>
    <xf numFmtId="10" fontId="32" fillId="55" borderId="877"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21" fillId="0" borderId="875" applyNumberFormat="0" applyFill="0" applyAlignment="0" applyProtection="0"/>
    <xf numFmtId="0" fontId="16" fillId="7"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9">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9">
      <alignment horizontal="center" vertical="center"/>
    </xf>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9">
      <alignment horizontal="center" vertical="center"/>
    </xf>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 fillId="0" borderId="862">
      <alignment horizontal="center" vertical="center"/>
    </xf>
    <xf numFmtId="0" fontId="19" fillId="20" borderId="867"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2">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2">
      <alignment horizontal="center" vertical="center"/>
    </xf>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2">
      <alignment horizontal="center" vertical="center"/>
    </xf>
    <xf numFmtId="39" fontId="32" fillId="0" borderId="864" applyFill="0">
      <alignment horizontal="left"/>
    </xf>
    <xf numFmtId="0" fontId="4" fillId="23" borderId="866" applyNumberFormat="0" applyFon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8" fillId="20" borderId="879" applyNumberFormat="0" applyAlignment="0" applyProtection="0"/>
    <xf numFmtId="0" fontId="21" fillId="0" borderId="875" applyNumberFormat="0" applyFill="0" applyAlignment="0" applyProtection="0"/>
    <xf numFmtId="0" fontId="16" fillId="7" borderId="872" applyNumberFormat="0" applyAlignment="0" applyProtection="0"/>
    <xf numFmtId="0" fontId="16" fillId="7" borderId="872" applyNumberFormat="0" applyAlignment="0" applyProtection="0"/>
    <xf numFmtId="0" fontId="21" fillId="0" borderId="875" applyNumberFormat="0" applyFill="0" applyAlignment="0" applyProtection="0"/>
    <xf numFmtId="0" fontId="4" fillId="23" borderId="873" applyNumberFormat="0" applyFont="0" applyAlignment="0" applyProtection="0"/>
    <xf numFmtId="10" fontId="32" fillId="55" borderId="877" applyNumberFormat="0" applyBorder="0" applyAlignment="0" applyProtection="0"/>
    <xf numFmtId="0" fontId="21" fillId="0" borderId="875" applyNumberFormat="0" applyFill="0" applyAlignment="0" applyProtection="0"/>
    <xf numFmtId="0" fontId="16" fillId="7" borderId="872" applyNumberFormat="0" applyAlignment="0" applyProtection="0"/>
    <xf numFmtId="0" fontId="19" fillId="20" borderId="874" applyNumberForma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16" fillId="7" borderId="961" applyNumberFormat="0" applyAlignment="0" applyProtection="0"/>
    <xf numFmtId="0" fontId="21" fillId="0" borderId="868" applyNumberFormat="0" applyFill="0" applyAlignment="0" applyProtection="0"/>
    <xf numFmtId="0" fontId="19" fillId="20" borderId="867" applyNumberFormat="0" applyAlignment="0" applyProtection="0"/>
    <xf numFmtId="10" fontId="32" fillId="55" borderId="973" applyNumberFormat="0" applyBorder="0" applyAlignment="0" applyProtection="0"/>
    <xf numFmtId="0" fontId="8" fillId="20" borderId="975" applyNumberFormat="0" applyAlignment="0" applyProtection="0"/>
    <xf numFmtId="0" fontId="21" fillId="0" borderId="964" applyNumberFormat="0" applyFill="0" applyAlignment="0" applyProtection="0"/>
    <xf numFmtId="0" fontId="16" fillId="7" borderId="961" applyNumberFormat="0" applyAlignment="0" applyProtection="0"/>
    <xf numFmtId="0" fontId="16" fillId="7" borderId="961" applyNumberFormat="0" applyAlignment="0" applyProtection="0"/>
    <xf numFmtId="0" fontId="4" fillId="23" borderId="955" applyNumberFormat="0" applyFont="0" applyAlignment="0" applyProtection="0"/>
    <xf numFmtId="0" fontId="16" fillId="7" borderId="954" applyNumberFormat="0" applyAlignment="0" applyProtection="0"/>
    <xf numFmtId="0" fontId="8" fillId="20" borderId="968" applyNumberFormat="0" applyAlignment="0" applyProtection="0"/>
    <xf numFmtId="39" fontId="32" fillId="0" borderId="960" applyFill="0">
      <alignment horizontal="left"/>
    </xf>
    <xf numFmtId="0" fontId="8" fillId="20" borderId="961" applyNumberFormat="0" applyAlignment="0" applyProtection="0"/>
    <xf numFmtId="0" fontId="4" fillId="23" borderId="962" applyNumberFormat="0" applyFont="0" applyAlignment="0" applyProtection="0"/>
    <xf numFmtId="0" fontId="16" fillId="7" borderId="920" applyNumberFormat="0" applyAlignment="0" applyProtection="0"/>
    <xf numFmtId="0" fontId="16" fillId="7" borderId="920" applyNumberFormat="0" applyAlignment="0" applyProtection="0"/>
    <xf numFmtId="0" fontId="4" fillId="23" borderId="921"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21" fillId="0" borderId="916" applyNumberFormat="0" applyFill="0" applyAlignment="0" applyProtection="0"/>
    <xf numFmtId="10" fontId="32" fillId="55" borderId="911" applyNumberFormat="0" applyBorder="0" applyAlignment="0" applyProtection="0"/>
    <xf numFmtId="39" fontId="32" fillId="0" borderId="912" applyFill="0">
      <alignment horizontal="left"/>
    </xf>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8" fillId="20" borderId="913" applyNumberFormat="0" applyAlignment="0" applyProtection="0"/>
    <xf numFmtId="0" fontId="16" fillId="7" borderId="913" applyNumberFormat="0" applyAlignment="0" applyProtection="0"/>
    <xf numFmtId="0" fontId="19" fillId="20" borderId="922" applyNumberFormat="0" applyAlignment="0" applyProtection="0"/>
    <xf numFmtId="0" fontId="8" fillId="20" borderId="920" applyNumberFormat="0" applyAlignment="0" applyProtection="0"/>
    <xf numFmtId="0" fontId="4" fillId="23" borderId="921" applyNumberFormat="0" applyFont="0" applyAlignment="0" applyProtection="0"/>
    <xf numFmtId="39" fontId="32" fillId="0" borderId="919" applyFill="0">
      <alignment horizontal="left"/>
    </xf>
    <xf numFmtId="0" fontId="21" fillId="0" borderId="964" applyNumberFormat="0" applyFill="0" applyAlignment="0" applyProtection="0"/>
    <xf numFmtId="0" fontId="8" fillId="20" borderId="995" applyNumberFormat="0" applyAlignment="0" applyProtection="0"/>
    <xf numFmtId="0" fontId="4" fillId="23" borderId="976" applyNumberFormat="0" applyFont="0" applyAlignment="0" applyProtection="0"/>
    <xf numFmtId="39" fontId="32" fillId="0" borderId="967" applyFill="0">
      <alignment horizontal="left"/>
    </xf>
    <xf numFmtId="0" fontId="4" fillId="23" borderId="962" applyNumberFormat="0" applyFont="0" applyAlignment="0" applyProtection="0"/>
    <xf numFmtId="0" fontId="2" fillId="0" borderId="958">
      <alignment horizontal="center" vertical="center"/>
    </xf>
    <xf numFmtId="0" fontId="8" fillId="20" borderId="961" applyNumberFormat="0" applyAlignment="0" applyProtection="0"/>
    <xf numFmtId="0" fontId="8" fillId="20" borderId="927" applyNumberForma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41" applyNumberFormat="0" applyFont="0" applyAlignment="0" applyProtection="0"/>
    <xf numFmtId="0" fontId="8" fillId="20" borderId="947" applyNumberFormat="0" applyAlignment="0" applyProtection="0"/>
    <xf numFmtId="0" fontId="8" fillId="20" borderId="961" applyNumberFormat="0" applyAlignment="0" applyProtection="0"/>
    <xf numFmtId="0" fontId="8" fillId="20" borderId="961" applyNumberFormat="0" applyAlignment="0" applyProtection="0"/>
    <xf numFmtId="0" fontId="8" fillId="20" borderId="961"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8" fillId="20" borderId="1344" applyNumberFormat="0" applyAlignment="0" applyProtection="0"/>
    <xf numFmtId="0" fontId="19" fillId="20" borderId="908" applyNumberFormat="0" applyAlignment="0" applyProtection="0"/>
    <xf numFmtId="0" fontId="16" fillId="7" borderId="906" applyNumberFormat="0" applyAlignment="0" applyProtection="0"/>
    <xf numFmtId="0" fontId="8" fillId="20" borderId="906" applyNumberFormat="0" applyAlignment="0" applyProtection="0"/>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8" fillId="20" borderId="906" applyNumberFormat="0" applyAlignment="0" applyProtection="0"/>
    <xf numFmtId="0" fontId="2" fillId="0" borderId="910">
      <alignment horizontal="center" vertical="center"/>
    </xf>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19" fillId="20" borderId="908" applyNumberFormat="0" applyAlignment="0" applyProtection="0"/>
    <xf numFmtId="39" fontId="32" fillId="0" borderId="967" applyFill="0">
      <alignment horizontal="left"/>
    </xf>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4" fillId="23" borderId="921" applyNumberFormat="0" applyFont="0" applyAlignment="0" applyProtection="0"/>
    <xf numFmtId="0" fontId="19" fillId="20" borderId="922"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21" fillId="0" borderId="916" applyNumberFormat="0" applyFill="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39" fontId="32" fillId="0" borderId="912" applyFill="0">
      <alignment horizontal="left"/>
    </xf>
    <xf numFmtId="0" fontId="4" fillId="23" borderId="845" applyNumberFormat="0" applyFont="0" applyAlignment="0" applyProtection="0"/>
    <xf numFmtId="0" fontId="19" fillId="20" borderId="915" applyNumberFormat="0" applyAlignment="0" applyProtection="0"/>
    <xf numFmtId="0" fontId="4" fillId="23" borderId="845" applyNumberFormat="0" applyFont="0" applyAlignment="0" applyProtection="0"/>
    <xf numFmtId="0" fontId="16" fillId="7" borderId="913" applyNumberFormat="0" applyAlignment="0" applyProtection="0"/>
    <xf numFmtId="0" fontId="4" fillId="23" borderId="914"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0" fontId="2" fillId="0" borderId="986">
      <alignment horizontal="center" vertical="center"/>
    </xf>
    <xf numFmtId="0" fontId="21" fillId="0" borderId="971" applyNumberFormat="0" applyFill="0" applyAlignment="0" applyProtection="0"/>
    <xf numFmtId="0" fontId="4" fillId="23" borderId="962" applyNumberFormat="0" applyFont="0" applyAlignment="0" applyProtection="0"/>
    <xf numFmtId="0" fontId="2" fillId="0" borderId="965">
      <alignment horizontal="center" vertical="center"/>
    </xf>
    <xf numFmtId="0" fontId="21" fillId="0" borderId="964" applyNumberFormat="0" applyFill="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4" fillId="23" borderId="914" applyNumberFormat="0" applyFont="0" applyAlignment="0" applyProtection="0"/>
    <xf numFmtId="10" fontId="32" fillId="55" borderId="979" applyNumberFormat="0" applyBorder="0" applyAlignment="0" applyProtection="0"/>
    <xf numFmtId="0" fontId="21" fillId="0" borderId="909" applyNumberFormat="0" applyFill="0" applyAlignment="0" applyProtection="0"/>
    <xf numFmtId="10" fontId="32" fillId="55" borderId="911" applyNumberFormat="0" applyBorder="0" applyAlignment="0" applyProtection="0"/>
    <xf numFmtId="0" fontId="16" fillId="7" borderId="865" applyNumberFormat="0" applyAlignment="0" applyProtection="0"/>
    <xf numFmtId="0" fontId="16" fillId="7" borderId="872" applyNumberFormat="0" applyAlignment="0" applyProtection="0"/>
    <xf numFmtId="0" fontId="16" fillId="7"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16" fillId="7" borderId="913" applyNumberFormat="0" applyAlignment="0" applyProtection="0"/>
    <xf numFmtId="0" fontId="21" fillId="0" borderId="868" applyNumberFormat="0" applyFill="0" applyAlignment="0" applyProtection="0"/>
    <xf numFmtId="10" fontId="32" fillId="55" borderId="959" applyNumberFormat="0" applyBorder="0" applyAlignment="0" applyProtection="0"/>
    <xf numFmtId="0" fontId="21" fillId="0" borderId="916" applyNumberFormat="0" applyFill="0" applyAlignment="0" applyProtection="0"/>
    <xf numFmtId="39" fontId="32" fillId="0" borderId="912" applyFill="0">
      <alignment horizontal="left"/>
    </xf>
    <xf numFmtId="0" fontId="8" fillId="20" borderId="90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10" fontId="32" fillId="55" borderId="849" applyNumberFormat="0" applyBorder="0" applyAlignment="0" applyProtection="0"/>
    <xf numFmtId="10" fontId="32" fillId="55" borderId="849" applyNumberFormat="0" applyBorder="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2" fillId="0" borderId="848">
      <alignment horizontal="center" vertical="center"/>
    </xf>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51" applyNumberFormat="0" applyAlignment="0" applyProtection="0"/>
    <xf numFmtId="0" fontId="2" fillId="0" borderId="855">
      <alignment horizontal="center" vertical="center"/>
    </xf>
    <xf numFmtId="0" fontId="19" fillId="20" borderId="853" applyNumberFormat="0" applyAlignment="0" applyProtection="0"/>
    <xf numFmtId="0" fontId="19" fillId="20" borderId="853" applyNumberFormat="0" applyAlignment="0" applyProtection="0"/>
    <xf numFmtId="0" fontId="16" fillId="7" borderId="858" applyNumberFormat="0" applyAlignment="0" applyProtection="0"/>
    <xf numFmtId="0" fontId="8" fillId="20" borderId="858"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8" fillId="20" borderId="851" applyNumberFormat="0" applyAlignment="0" applyProtection="0"/>
    <xf numFmtId="0" fontId="21" fillId="0" borderId="854" applyNumberFormat="0" applyFill="0" applyAlignment="0" applyProtection="0"/>
    <xf numFmtId="39" fontId="32" fillId="0" borderId="850" applyFill="0">
      <alignment horizontal="left"/>
    </xf>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6" fillId="7" borderId="851" applyNumberFormat="0" applyAlignment="0" applyProtection="0"/>
    <xf numFmtId="0" fontId="16" fillId="7" borderId="851" applyNumberFormat="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16" fillId="7" borderId="851" applyNumberFormat="0" applyAlignment="0" applyProtection="0"/>
    <xf numFmtId="0" fontId="8" fillId="20" borderId="851"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4" fillId="23" borderId="852" applyNumberFormat="0" applyFon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9" fillId="20" borderId="853" applyNumberForma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39" fontId="32" fillId="0" borderId="850" applyFill="0">
      <alignment horizontal="left"/>
    </xf>
    <xf numFmtId="10" fontId="32" fillId="55" borderId="856" applyNumberFormat="0" applyBorder="0" applyAlignment="0" applyProtection="0"/>
    <xf numFmtId="0" fontId="8" fillId="20" borderId="851"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10" fontId="32" fillId="55" borderId="904" applyNumberFormat="0" applyBorder="0" applyAlignment="0" applyProtection="0"/>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39" fontId="32" fillId="0" borderId="898" applyFill="0">
      <alignment horizontal="left"/>
    </xf>
    <xf numFmtId="0" fontId="21" fillId="0" borderId="902" applyNumberFormat="0" applyFill="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16" fillId="7" borderId="899" applyNumberFormat="0" applyAlignment="0" applyProtection="0"/>
    <xf numFmtId="10" fontId="32" fillId="55" borderId="904" applyNumberFormat="0" applyBorder="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0" fontId="2" fillId="0" borderId="903">
      <alignment horizontal="center" vertical="center"/>
    </xf>
    <xf numFmtId="0" fontId="4" fillId="23" borderId="887" applyNumberFormat="0" applyFont="0" applyAlignment="0" applyProtection="0"/>
    <xf numFmtId="0" fontId="4" fillId="23" borderId="962" applyNumberFormat="0" applyFont="0" applyAlignment="0" applyProtection="0"/>
    <xf numFmtId="0" fontId="8" fillId="20" borderId="906" applyNumberFormat="0" applyAlignment="0" applyProtection="0"/>
    <xf numFmtId="0" fontId="16" fillId="7" borderId="906" applyNumberFormat="0" applyAlignment="0" applyProtection="0"/>
    <xf numFmtId="0" fontId="4" fillId="23" borderId="900" applyNumberFormat="0" applyFont="0" applyAlignment="0" applyProtection="0"/>
    <xf numFmtId="0" fontId="16" fillId="7" borderId="899"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39" fontId="32" fillId="0" borderId="912" applyFill="0">
      <alignment horizontal="left"/>
    </xf>
    <xf numFmtId="39" fontId="32" fillId="0" borderId="926" applyFill="0">
      <alignment horizontal="left"/>
    </xf>
    <xf numFmtId="10" fontId="32" fillId="55" borderId="918" applyNumberFormat="0" applyBorder="0" applyAlignment="0" applyProtection="0"/>
    <xf numFmtId="0" fontId="4" fillId="23" borderId="948" applyNumberFormat="0" applyFont="0" applyAlignment="0" applyProtection="0"/>
    <xf numFmtId="39" fontId="32" fillId="0" borderId="946" applyFill="0">
      <alignment horizontal="left"/>
    </xf>
    <xf numFmtId="0" fontId="8" fillId="20" borderId="947" applyNumberFormat="0" applyAlignment="0" applyProtection="0"/>
    <xf numFmtId="0" fontId="19" fillId="20" borderId="949" applyNumberFormat="0" applyAlignment="0" applyProtection="0"/>
    <xf numFmtId="0" fontId="8" fillId="20" borderId="947" applyNumberFormat="0" applyAlignment="0" applyProtection="0"/>
    <xf numFmtId="10" fontId="32" fillId="55" borderId="931" applyNumberFormat="0" applyBorder="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28" applyNumberFormat="0" applyFont="0" applyAlignment="0" applyProtection="0"/>
    <xf numFmtId="0" fontId="2" fillId="0" borderId="938">
      <alignment horizontal="center" vertical="center"/>
    </xf>
    <xf numFmtId="0" fontId="16" fillId="7" borderId="927" applyNumberFormat="0" applyAlignment="0" applyProtection="0"/>
    <xf numFmtId="0" fontId="8" fillId="20" borderId="927" applyNumberFormat="0" applyAlignment="0" applyProtection="0"/>
    <xf numFmtId="0" fontId="21" fillId="0" borderId="937" applyNumberFormat="0" applyFill="0" applyAlignment="0" applyProtection="0"/>
    <xf numFmtId="0" fontId="19" fillId="20" borderId="936" applyNumberFormat="0" applyAlignment="0" applyProtection="0"/>
    <xf numFmtId="0" fontId="4" fillId="23" borderId="935" applyNumberFormat="0" applyFont="0" applyAlignment="0" applyProtection="0"/>
    <xf numFmtId="0" fontId="16" fillId="7" borderId="934" applyNumberFormat="0" applyAlignment="0" applyProtection="0"/>
    <xf numFmtId="0" fontId="2" fillId="0" borderId="932">
      <alignment horizontal="center" vertical="center"/>
    </xf>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75" applyNumberFormat="0" applyAlignment="0" applyProtection="0"/>
    <xf numFmtId="0" fontId="4" fillId="23" borderId="962" applyNumberFormat="0" applyFont="0" applyAlignment="0" applyProtection="0"/>
    <xf numFmtId="0" fontId="4" fillId="23" borderId="962"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16" fillId="7" borderId="961" applyNumberFormat="0" applyAlignment="0" applyProtection="0"/>
    <xf numFmtId="0" fontId="2" fillId="0" borderId="958">
      <alignment horizontal="center" vertical="center"/>
    </xf>
    <xf numFmtId="0" fontId="8" fillId="20" borderId="961" applyNumberFormat="0" applyAlignment="0" applyProtection="0"/>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16" fillId="7" borderId="968" applyNumberFormat="0" applyAlignment="0" applyProtection="0"/>
    <xf numFmtId="0" fontId="21" fillId="0" borderId="978" applyNumberFormat="0" applyFill="0" applyAlignment="0" applyProtection="0"/>
    <xf numFmtId="10" fontId="32" fillId="55" borderId="979" applyNumberFormat="0" applyBorder="0" applyAlignment="0" applyProtection="0"/>
    <xf numFmtId="0" fontId="21" fillId="0" borderId="985" applyNumberFormat="0" applyFill="0" applyAlignment="0" applyProtection="0"/>
    <xf numFmtId="0" fontId="2" fillId="0" borderId="986">
      <alignment horizontal="center" vertical="center"/>
    </xf>
    <xf numFmtId="10" fontId="32" fillId="55" borderId="979" applyNumberFormat="0" applyBorder="0" applyAlignment="0" applyProtection="0"/>
    <xf numFmtId="0" fontId="19" fillId="20" borderId="997" applyNumberFormat="0" applyAlignment="0" applyProtection="0"/>
    <xf numFmtId="0" fontId="19" fillId="20" borderId="977" applyNumberFormat="0" applyAlignment="0" applyProtection="0"/>
    <xf numFmtId="0" fontId="21" fillId="0" borderId="930" applyNumberFormat="0" applyFill="0" applyAlignment="0" applyProtection="0"/>
    <xf numFmtId="0" fontId="4" fillId="23" borderId="928" applyNumberFormat="0" applyFont="0" applyAlignment="0" applyProtection="0"/>
    <xf numFmtId="0" fontId="21" fillId="0" borderId="923" applyNumberFormat="0" applyFill="0" applyAlignment="0" applyProtection="0"/>
    <xf numFmtId="0" fontId="19" fillId="20" borderId="922" applyNumberFormat="0" applyAlignment="0" applyProtection="0"/>
    <xf numFmtId="0" fontId="16" fillId="7" borderId="920" applyNumberFormat="0" applyAlignment="0" applyProtection="0"/>
    <xf numFmtId="0" fontId="4" fillId="23" borderId="921" applyNumberFormat="0" applyFont="0" applyAlignment="0" applyProtection="0"/>
    <xf numFmtId="0" fontId="16" fillId="7" borderId="920" applyNumberFormat="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16" fillId="7" borderId="920" applyNumberFormat="0" applyAlignment="0" applyProtection="0"/>
    <xf numFmtId="0" fontId="2" fillId="0" borderId="924">
      <alignment horizontal="center" vertical="center"/>
    </xf>
    <xf numFmtId="0" fontId="4" fillId="23" borderId="921"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19" fillId="20" borderId="922"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0" fontId="8" fillId="20" borderId="913" applyNumberFormat="0" applyAlignment="0" applyProtection="0"/>
    <xf numFmtId="0" fontId="4" fillId="23" borderId="914" applyNumberFormat="0" applyFont="0" applyAlignment="0" applyProtection="0"/>
    <xf numFmtId="39" fontId="32" fillId="0" borderId="912" applyFill="0">
      <alignment horizontal="left"/>
    </xf>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8" fillId="20" borderId="913" applyNumberFormat="0" applyAlignment="0" applyProtection="0"/>
    <xf numFmtId="0" fontId="19" fillId="20" borderId="915" applyNumberForma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10" fontId="32" fillId="55" borderId="911"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1" applyNumberFormat="0" applyBorder="0" applyAlignment="0" applyProtection="0"/>
    <xf numFmtId="0" fontId="8" fillId="20" borderId="913" applyNumberFormat="0" applyAlignment="0" applyProtection="0"/>
    <xf numFmtId="10" fontId="32" fillId="55" borderId="911" applyNumberFormat="0" applyBorder="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2" fillId="0" borderId="910">
      <alignment horizontal="center" vertical="center"/>
    </xf>
    <xf numFmtId="0" fontId="8" fillId="20"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6" fillId="7" borderId="913" applyNumberFormat="0" applyAlignment="0" applyProtection="0"/>
    <xf numFmtId="0" fontId="19" fillId="20" borderId="915" applyNumberFormat="0" applyAlignment="0" applyProtection="0"/>
    <xf numFmtId="39" fontId="32" fillId="0" borderId="912" applyFill="0">
      <alignment horizontal="left"/>
    </xf>
    <xf numFmtId="0" fontId="16" fillId="7" borderId="927" applyNumberFormat="0" applyAlignment="0" applyProtection="0"/>
    <xf numFmtId="0" fontId="2" fillId="0" borderId="924">
      <alignment horizontal="center" vertical="center"/>
    </xf>
    <xf numFmtId="10" fontId="32" fillId="55" borderId="925" applyNumberFormat="0" applyBorder="0" applyAlignment="0" applyProtection="0"/>
    <xf numFmtId="0" fontId="4" fillId="23" borderId="921" applyNumberFormat="0" applyFont="0" applyAlignment="0" applyProtection="0"/>
    <xf numFmtId="10" fontId="32" fillId="55" borderId="925" applyNumberFormat="0" applyBorder="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39" fontId="32" fillId="0" borderId="919" applyFill="0">
      <alignment horizontal="left"/>
    </xf>
    <xf numFmtId="0" fontId="8" fillId="20" borderId="920" applyNumberFormat="0" applyAlignment="0" applyProtection="0"/>
    <xf numFmtId="0" fontId="19" fillId="20" borderId="922" applyNumberFormat="0" applyAlignment="0" applyProtection="0"/>
    <xf numFmtId="0" fontId="4" fillId="23" borderId="962"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8" fillId="20" borderId="961" applyNumberFormat="0" applyAlignment="0" applyProtection="0"/>
    <xf numFmtId="0" fontId="19" fillId="20" borderId="963"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10" fontId="32" fillId="55" borderId="966" applyNumberFormat="0" applyBorder="0" applyAlignment="0" applyProtection="0"/>
    <xf numFmtId="0" fontId="4" fillId="23" borderId="969" applyNumberFormat="0" applyFont="0" applyAlignment="0" applyProtection="0"/>
    <xf numFmtId="0" fontId="16" fillId="7" borderId="968" applyNumberFormat="0" applyAlignment="0" applyProtection="0"/>
    <xf numFmtId="0" fontId="8" fillId="20" borderId="968" applyNumberFormat="0" applyAlignment="0" applyProtection="0"/>
    <xf numFmtId="0" fontId="4" fillId="23" borderId="969" applyNumberFormat="0" applyFont="0" applyAlignment="0" applyProtection="0"/>
    <xf numFmtId="39" fontId="32" fillId="0" borderId="974" applyFill="0">
      <alignment horizontal="left"/>
    </xf>
    <xf numFmtId="0" fontId="4" fillId="23" borderId="976" applyNumberFormat="0" applyFont="0" applyAlignment="0" applyProtection="0"/>
    <xf numFmtId="0" fontId="4" fillId="23" borderId="976" applyNumberFormat="0" applyFont="0" applyAlignment="0" applyProtection="0"/>
    <xf numFmtId="0" fontId="4" fillId="23" borderId="976" applyNumberFormat="0" applyFont="0" applyAlignment="0" applyProtection="0"/>
    <xf numFmtId="0" fontId="21" fillId="0" borderId="998" applyNumberFormat="0" applyFill="0" applyAlignment="0" applyProtection="0"/>
    <xf numFmtId="0" fontId="19" fillId="20" borderId="963" applyNumberFormat="0" applyAlignment="0" applyProtection="0"/>
    <xf numFmtId="0" fontId="2" fillId="0" borderId="972">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16" fillId="7" borderId="954" applyNumberFormat="0" applyAlignment="0" applyProtection="0"/>
    <xf numFmtId="0" fontId="8" fillId="20" borderId="954" applyNumberFormat="0" applyAlignment="0" applyProtection="0"/>
    <xf numFmtId="0" fontId="19" fillId="20" borderId="956" applyNumberFormat="0" applyAlignment="0" applyProtection="0"/>
    <xf numFmtId="0" fontId="16" fillId="7" borderId="954" applyNumberFormat="0" applyAlignment="0" applyProtection="0"/>
    <xf numFmtId="0" fontId="4" fillId="23" borderId="955" applyNumberFormat="0" applyFont="0" applyAlignment="0" applyProtection="0"/>
    <xf numFmtId="10" fontId="32" fillId="55" borderId="959" applyNumberFormat="0" applyBorder="0" applyAlignment="0" applyProtection="0"/>
    <xf numFmtId="0" fontId="8" fillId="20" borderId="954" applyNumberFormat="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4" fillId="23" borderId="955" applyNumberFormat="0" applyFon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8" fillId="20"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8" fillId="20" borderId="961" applyNumberFormat="0" applyAlignment="0" applyProtection="0"/>
    <xf numFmtId="0" fontId="4" fillId="23" borderId="893" applyNumberFormat="0" applyFont="0" applyAlignment="0" applyProtection="0"/>
    <xf numFmtId="0" fontId="21" fillId="0" borderId="964" applyNumberFormat="0" applyFill="0" applyAlignment="0" applyProtection="0"/>
    <xf numFmtId="0" fontId="4" fillId="23" borderId="893" applyNumberFormat="0" applyFont="0" applyAlignment="0" applyProtection="0"/>
    <xf numFmtId="10" fontId="32" fillId="55" borderId="966" applyNumberFormat="0" applyBorder="0" applyAlignment="0" applyProtection="0"/>
    <xf numFmtId="0" fontId="8" fillId="20" borderId="961" applyNumberFormat="0" applyAlignment="0" applyProtection="0"/>
    <xf numFmtId="0" fontId="21" fillId="0" borderId="964" applyNumberFormat="0" applyFill="0" applyAlignment="0" applyProtection="0"/>
    <xf numFmtId="0" fontId="19" fillId="20" borderId="970" applyNumberFormat="0" applyAlignment="0" applyProtection="0"/>
    <xf numFmtId="0" fontId="21" fillId="0" borderId="971" applyNumberFormat="0" applyFill="0" applyAlignment="0" applyProtection="0"/>
    <xf numFmtId="0" fontId="8" fillId="20" borderId="968" applyNumberFormat="0" applyAlignment="0" applyProtection="0"/>
    <xf numFmtId="0" fontId="19" fillId="20" borderId="977" applyNumberFormat="0" applyAlignment="0" applyProtection="0"/>
    <xf numFmtId="0" fontId="19" fillId="20" borderId="894" applyNumberFormat="0" applyAlignment="0" applyProtection="0"/>
    <xf numFmtId="0" fontId="19" fillId="20" borderId="894" applyNumberFormat="0" applyAlignment="0" applyProtection="0"/>
    <xf numFmtId="10" fontId="32" fillId="55" borderId="979" applyNumberFormat="0" applyBorder="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4" fillId="23" borderId="962" applyNumberFormat="0" applyFont="0" applyAlignment="0" applyProtection="0"/>
    <xf numFmtId="0" fontId="19" fillId="20" borderId="956" applyNumberFormat="0" applyAlignment="0" applyProtection="0"/>
    <xf numFmtId="10" fontId="32" fillId="55" borderId="959" applyNumberFormat="0" applyBorder="0" applyAlignment="0" applyProtection="0"/>
    <xf numFmtId="0" fontId="16" fillId="7" borderId="913" applyNumberFormat="0" applyAlignment="0" applyProtection="0"/>
    <xf numFmtId="10" fontId="32" fillId="55" borderId="925" applyNumberFormat="0" applyBorder="0" applyAlignment="0" applyProtection="0"/>
    <xf numFmtId="0" fontId="19" fillId="20" borderId="963" applyNumberFormat="0" applyAlignment="0" applyProtection="0"/>
    <xf numFmtId="0" fontId="19" fillId="20" borderId="963" applyNumberFormat="0" applyAlignment="0" applyProtection="0"/>
    <xf numFmtId="0" fontId="2" fillId="0" borderId="917">
      <alignment horizontal="center" vertical="center"/>
    </xf>
    <xf numFmtId="39" fontId="32" fillId="0" borderId="960" applyFill="0">
      <alignment horizontal="left"/>
    </xf>
    <xf numFmtId="0" fontId="21" fillId="0" borderId="964" applyNumberFormat="0" applyFill="0" applyAlignment="0" applyProtection="0"/>
    <xf numFmtId="0" fontId="8" fillId="20" borderId="95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10" fontId="32" fillId="55" borderId="897" applyNumberFormat="0" applyBorder="0" applyAlignment="0" applyProtection="0"/>
    <xf numFmtId="10" fontId="32" fillId="55" borderId="897" applyNumberFormat="0" applyBorder="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2" fillId="0" borderId="896">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9" applyNumberFormat="0" applyAlignment="0" applyProtection="0"/>
    <xf numFmtId="0" fontId="2" fillId="0" borderId="903">
      <alignment horizontal="center" vertical="center"/>
    </xf>
    <xf numFmtId="0" fontId="19" fillId="20" borderId="901" applyNumberFormat="0" applyAlignment="0" applyProtection="0"/>
    <xf numFmtId="0" fontId="19" fillId="20" borderId="901" applyNumberFormat="0" applyAlignment="0" applyProtection="0"/>
    <xf numFmtId="0" fontId="16" fillId="7" borderId="906" applyNumberFormat="0" applyAlignment="0" applyProtection="0"/>
    <xf numFmtId="0" fontId="8" fillId="20" borderId="906"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8" fillId="20" borderId="899" applyNumberFormat="0" applyAlignment="0" applyProtection="0"/>
    <xf numFmtId="0" fontId="21" fillId="0" borderId="902" applyNumberFormat="0" applyFill="0" applyAlignment="0" applyProtection="0"/>
    <xf numFmtId="39" fontId="32" fillId="0" borderId="898"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6" fillId="7" borderId="899" applyNumberFormat="0" applyAlignment="0" applyProtection="0"/>
    <xf numFmtId="0" fontId="16" fillId="7" borderId="899" applyNumberFormat="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16" fillId="7" borderId="899" applyNumberFormat="0" applyAlignment="0" applyProtection="0"/>
    <xf numFmtId="0" fontId="8" fillId="20" borderId="899"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4" fillId="23" borderId="900" applyNumberFormat="0" applyFon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9" fillId="20" borderId="901" applyNumberForma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39" fontId="32" fillId="0" borderId="898" applyFill="0">
      <alignment horizontal="left"/>
    </xf>
    <xf numFmtId="10" fontId="32" fillId="55" borderId="904" applyNumberFormat="0" applyBorder="0" applyAlignment="0" applyProtection="0"/>
    <xf numFmtId="0" fontId="8" fillId="20" borderId="899"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05" applyFill="0">
      <alignment horizontal="left"/>
    </xf>
    <xf numFmtId="0" fontId="4" fillId="23" borderId="948" applyNumberFormat="0" applyFont="0" applyAlignment="0" applyProtection="0"/>
    <xf numFmtId="0" fontId="16" fillId="7" borderId="947" applyNumberFormat="0" applyAlignment="0" applyProtection="0"/>
    <xf numFmtId="10" fontId="32" fillId="55" borderId="952" applyNumberFormat="0" applyBorder="0" applyAlignment="0" applyProtection="0"/>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39" fontId="32" fillId="0" borderId="946" applyFill="0">
      <alignment horizontal="left"/>
    </xf>
    <xf numFmtId="0" fontId="21" fillId="0" borderId="950" applyNumberFormat="0" applyFill="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16" fillId="7" borderId="947" applyNumberFormat="0" applyAlignment="0" applyProtection="0"/>
    <xf numFmtId="10" fontId="32" fillId="55" borderId="952" applyNumberFormat="0" applyBorder="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0" fontId="2" fillId="0" borderId="951">
      <alignment horizontal="center" vertical="center"/>
    </xf>
    <xf numFmtId="0" fontId="4" fillId="23" borderId="935" applyNumberFormat="0" applyFont="0" applyAlignment="0" applyProtection="0"/>
    <xf numFmtId="0" fontId="8" fillId="20" borderId="954" applyNumberFormat="0" applyAlignment="0" applyProtection="0"/>
    <xf numFmtId="0" fontId="16" fillId="7" borderId="954" applyNumberFormat="0" applyAlignment="0" applyProtection="0"/>
    <xf numFmtId="0" fontId="4" fillId="23" borderId="948" applyNumberFormat="0" applyFont="0" applyAlignment="0" applyProtection="0"/>
    <xf numFmtId="0" fontId="16" fillId="7" borderId="947"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39" fontId="32" fillId="0" borderId="960" applyFill="0">
      <alignment horizontal="left"/>
    </xf>
    <xf numFmtId="39" fontId="32" fillId="0" borderId="974" applyFill="0">
      <alignment horizontal="left"/>
    </xf>
    <xf numFmtId="10" fontId="32" fillId="55" borderId="966" applyNumberFormat="0" applyBorder="0" applyAlignment="0" applyProtection="0"/>
    <xf numFmtId="0" fontId="4" fillId="23" borderId="996" applyNumberFormat="0" applyFont="0" applyAlignment="0" applyProtection="0"/>
    <xf numFmtId="39" fontId="32" fillId="0" borderId="994" applyFill="0">
      <alignment horizontal="left"/>
    </xf>
    <xf numFmtId="0" fontId="8" fillId="20" borderId="995" applyNumberFormat="0" applyAlignment="0" applyProtection="0"/>
    <xf numFmtId="0" fontId="19" fillId="20" borderId="997" applyNumberFormat="0" applyAlignment="0" applyProtection="0"/>
    <xf numFmtId="0" fontId="8" fillId="20" borderId="995" applyNumberFormat="0" applyAlignment="0" applyProtection="0"/>
    <xf numFmtId="10" fontId="32" fillId="55" borderId="979" applyNumberFormat="0" applyBorder="0" applyAlignment="0" applyProtection="0"/>
    <xf numFmtId="0" fontId="2" fillId="0" borderId="986">
      <alignment horizontal="center" vertical="center"/>
    </xf>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2" fillId="0" borderId="986">
      <alignment horizontal="center" vertical="center"/>
    </xf>
    <xf numFmtId="0" fontId="16" fillId="7" borderId="975" applyNumberFormat="0" applyAlignment="0" applyProtection="0"/>
    <xf numFmtId="0" fontId="8" fillId="20" borderId="975" applyNumberFormat="0" applyAlignment="0" applyProtection="0"/>
    <xf numFmtId="0" fontId="21" fillId="0" borderId="985" applyNumberFormat="0" applyFill="0" applyAlignment="0" applyProtection="0"/>
    <xf numFmtId="0" fontId="19" fillId="20" borderId="984" applyNumberFormat="0" applyAlignment="0" applyProtection="0"/>
    <xf numFmtId="0" fontId="4" fillId="23" borderId="983" applyNumberFormat="0" applyFont="0" applyAlignment="0" applyProtection="0"/>
    <xf numFmtId="0" fontId="16" fillId="7" borderId="982" applyNumberFormat="0" applyAlignment="0" applyProtection="0"/>
    <xf numFmtId="0" fontId="2" fillId="0" borderId="980">
      <alignment horizontal="center" vertical="center"/>
    </xf>
    <xf numFmtId="0" fontId="21" fillId="0" borderId="978" applyNumberFormat="0" applyFill="0" applyAlignment="0" applyProtection="0"/>
    <xf numFmtId="0" fontId="4" fillId="23" borderId="976" applyNumberFormat="0" applyFont="0" applyAlignment="0" applyProtection="0"/>
    <xf numFmtId="0" fontId="21" fillId="0" borderId="971" applyNumberFormat="0" applyFill="0" applyAlignment="0" applyProtection="0"/>
    <xf numFmtId="0" fontId="19" fillId="20" borderId="970" applyNumberFormat="0" applyAlignment="0" applyProtection="0"/>
    <xf numFmtId="0" fontId="16" fillId="7" borderId="968" applyNumberFormat="0" applyAlignment="0" applyProtection="0"/>
    <xf numFmtId="0" fontId="4" fillId="23" borderId="969" applyNumberFormat="0" applyFont="0" applyAlignment="0" applyProtection="0"/>
    <xf numFmtId="0" fontId="16" fillId="7" borderId="968" applyNumberFormat="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16" fillId="7" borderId="968" applyNumberFormat="0" applyAlignment="0" applyProtection="0"/>
    <xf numFmtId="0" fontId="2" fillId="0" borderId="972">
      <alignment horizontal="center" vertical="center"/>
    </xf>
    <xf numFmtId="0" fontId="4" fillId="23" borderId="969" applyNumberFormat="0" applyFont="0" applyAlignment="0" applyProtection="0"/>
    <xf numFmtId="0" fontId="21" fillId="0" borderId="971" applyNumberFormat="0" applyFill="0" applyAlignment="0" applyProtection="0"/>
    <xf numFmtId="0" fontId="8" fillId="20" borderId="968" applyNumberFormat="0" applyAlignment="0" applyProtection="0"/>
    <xf numFmtId="39" fontId="32" fillId="0" borderId="967" applyFill="0">
      <alignment horizontal="left"/>
    </xf>
    <xf numFmtId="0" fontId="19" fillId="20" borderId="970" applyNumberFormat="0" applyAlignment="0" applyProtection="0"/>
    <xf numFmtId="0" fontId="19" fillId="20" borderId="970"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0" fontId="8" fillId="20" borderId="961" applyNumberFormat="0" applyAlignment="0" applyProtection="0"/>
    <xf numFmtId="0" fontId="4" fillId="23" borderId="962" applyNumberFormat="0" applyFont="0" applyAlignment="0" applyProtection="0"/>
    <xf numFmtId="39" fontId="32" fillId="0" borderId="960" applyFill="0">
      <alignment horizontal="left"/>
    </xf>
    <xf numFmtId="0" fontId="21" fillId="0" borderId="964" applyNumberFormat="0" applyFill="0" applyAlignment="0" applyProtection="0"/>
    <xf numFmtId="0" fontId="19" fillId="20" borderId="963" applyNumberFormat="0" applyAlignment="0" applyProtection="0"/>
    <xf numFmtId="0" fontId="2" fillId="0" borderId="965">
      <alignment horizontal="center" vertical="center"/>
    </xf>
    <xf numFmtId="0" fontId="8" fillId="20" borderId="961"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61"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10" fontId="32" fillId="55" borderId="959"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59" applyNumberFormat="0" applyBorder="0" applyAlignment="0" applyProtection="0"/>
    <xf numFmtId="0" fontId="8" fillId="20" borderId="961" applyNumberFormat="0" applyAlignment="0" applyProtection="0"/>
    <xf numFmtId="10" fontId="32" fillId="55" borderId="959" applyNumberFormat="0" applyBorder="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2" fillId="0" borderId="958">
      <alignment horizontal="center" vertical="center"/>
    </xf>
    <xf numFmtId="0" fontId="8" fillId="20" borderId="961" applyNumberFormat="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61" applyNumberFormat="0" applyAlignment="0" applyProtection="0"/>
    <xf numFmtId="0" fontId="16" fillId="7" borderId="961" applyNumberFormat="0" applyAlignment="0" applyProtection="0"/>
    <xf numFmtId="0" fontId="19" fillId="20" borderId="963" applyNumberFormat="0" applyAlignment="0" applyProtection="0"/>
    <xf numFmtId="39" fontId="32" fillId="0" borderId="960" applyFill="0">
      <alignment horizontal="left"/>
    </xf>
    <xf numFmtId="0" fontId="16" fillId="7" borderId="975" applyNumberFormat="0" applyAlignment="0" applyProtection="0"/>
    <xf numFmtId="0" fontId="2" fillId="0" borderId="972">
      <alignment horizontal="center" vertical="center"/>
    </xf>
    <xf numFmtId="10" fontId="32" fillId="55" borderId="973" applyNumberFormat="0" applyBorder="0" applyAlignment="0" applyProtection="0"/>
    <xf numFmtId="0" fontId="4" fillId="23" borderId="969" applyNumberFormat="0" applyFont="0" applyAlignment="0" applyProtection="0"/>
    <xf numFmtId="10" fontId="32" fillId="55" borderId="973" applyNumberFormat="0" applyBorder="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4" fillId="23" borderId="969" applyNumberFormat="0" applyFont="0" applyAlignment="0" applyProtection="0"/>
    <xf numFmtId="39" fontId="32" fillId="0" borderId="967" applyFill="0">
      <alignment horizontal="left"/>
    </xf>
    <xf numFmtId="0" fontId="8" fillId="20" borderId="968" applyNumberFormat="0" applyAlignment="0" applyProtection="0"/>
    <xf numFmtId="0" fontId="19" fillId="20" borderId="970" applyNumberFormat="0" applyAlignment="0" applyProtection="0"/>
    <xf numFmtId="0" fontId="21" fillId="0" borderId="964" applyNumberFormat="0" applyFill="0" applyAlignment="0" applyProtection="0"/>
    <xf numFmtId="0" fontId="19" fillId="20" borderId="963" applyNumberFormat="0" applyAlignment="0" applyProtection="0"/>
    <xf numFmtId="0" fontId="4" fillId="23" borderId="962" applyNumberFormat="0" applyFont="0" applyAlignment="0" applyProtection="0"/>
    <xf numFmtId="0" fontId="16" fillId="7" borderId="961" applyNumberFormat="0" applyAlignment="0" applyProtection="0"/>
    <xf numFmtId="0" fontId="8" fillId="20" borderId="961"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6" fillId="7" borderId="961" applyNumberFormat="0" applyAlignment="0" applyProtection="0"/>
    <xf numFmtId="10" fontId="32" fillId="55" borderId="973" applyNumberFormat="0" applyBorder="0" applyAlignment="0" applyProtection="0"/>
    <xf numFmtId="0" fontId="2" fillId="0" borderId="965">
      <alignment horizontal="center" vertical="center"/>
    </xf>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10" fontId="32" fillId="55" borderId="945" applyNumberFormat="0" applyBorder="0" applyAlignment="0" applyProtection="0"/>
    <xf numFmtId="10" fontId="32" fillId="55" borderId="945" applyNumberFormat="0" applyBorder="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2" fillId="0" borderId="944">
      <alignment horizontal="center" vertical="center"/>
    </xf>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7" applyNumberFormat="0" applyAlignment="0" applyProtection="0"/>
    <xf numFmtId="0" fontId="2" fillId="0" borderId="951">
      <alignment horizontal="center" vertical="center"/>
    </xf>
    <xf numFmtId="0" fontId="19" fillId="20" borderId="949" applyNumberFormat="0" applyAlignment="0" applyProtection="0"/>
    <xf numFmtId="0" fontId="19" fillId="20" borderId="949" applyNumberFormat="0" applyAlignment="0" applyProtection="0"/>
    <xf numFmtId="0" fontId="16" fillId="7" borderId="954" applyNumberFormat="0" applyAlignment="0" applyProtection="0"/>
    <xf numFmtId="0" fontId="8" fillId="20" borderId="954"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8" fillId="20" borderId="947" applyNumberFormat="0" applyAlignment="0" applyProtection="0"/>
    <xf numFmtId="0" fontId="21" fillId="0" borderId="950" applyNumberFormat="0" applyFill="0" applyAlignment="0" applyProtection="0"/>
    <xf numFmtId="39" fontId="32" fillId="0" borderId="946" applyFill="0">
      <alignment horizontal="left"/>
    </xf>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6" fillId="7" borderId="947" applyNumberFormat="0" applyAlignment="0" applyProtection="0"/>
    <xf numFmtId="0" fontId="16" fillId="7" borderId="947" applyNumberFormat="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16" fillId="7" borderId="947" applyNumberFormat="0" applyAlignment="0" applyProtection="0"/>
    <xf numFmtId="0" fontId="8" fillId="20" borderId="947"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4" fillId="23" borderId="948" applyNumberFormat="0" applyFon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9" fillId="20" borderId="949" applyNumberForma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39" fontId="32" fillId="0" borderId="946" applyFill="0">
      <alignment horizontal="left"/>
    </xf>
    <xf numFmtId="10" fontId="32" fillId="55" borderId="952" applyNumberFormat="0" applyBorder="0" applyAlignment="0" applyProtection="0"/>
    <xf numFmtId="0" fontId="8" fillId="20" borderId="947"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19" fillId="20" borderId="956" applyNumberFormat="0" applyAlignment="0" applyProtection="0"/>
    <xf numFmtId="0" fontId="19" fillId="20" borderId="956" applyNumberFormat="0" applyAlignment="0" applyProtection="0"/>
    <xf numFmtId="39" fontId="32" fillId="0" borderId="953" applyFill="0">
      <alignment horizontal="left"/>
    </xf>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4" fillId="23" borderId="996" applyNumberFormat="0" applyFont="0" applyAlignment="0" applyProtection="0"/>
    <xf numFmtId="0" fontId="16" fillId="7" borderId="995" applyNumberFormat="0" applyAlignment="0" applyProtection="0"/>
    <xf numFmtId="10" fontId="32" fillId="55" borderId="1000" applyNumberFormat="0" applyBorder="0" applyAlignment="0" applyProtection="0"/>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16" fillId="7" borderId="995" applyNumberFormat="0" applyAlignment="0" applyProtection="0"/>
    <xf numFmtId="10" fontId="32" fillId="55" borderId="1000" applyNumberFormat="0" applyBorder="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0" fontId="2" fillId="0" borderId="999">
      <alignment horizontal="center" vertical="center"/>
    </xf>
    <xf numFmtId="0" fontId="4" fillId="23" borderId="983" applyNumberFormat="0" applyFont="0" applyAlignment="0" applyProtection="0"/>
    <xf numFmtId="0" fontId="8" fillId="20" borderId="1002" applyNumberFormat="0" applyAlignment="0" applyProtection="0"/>
    <xf numFmtId="0" fontId="16" fillId="7" borderId="1002" applyNumberFormat="0" applyAlignment="0" applyProtection="0"/>
    <xf numFmtId="0" fontId="4" fillId="23" borderId="996" applyNumberFormat="0" applyFont="0" applyAlignment="0" applyProtection="0"/>
    <xf numFmtId="0" fontId="16" fillId="7" borderId="995"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10" fontId="32" fillId="55" borderId="993" applyNumberFormat="0" applyBorder="0" applyAlignment="0" applyProtection="0"/>
    <xf numFmtId="10" fontId="32" fillId="55" borderId="993" applyNumberFormat="0" applyBorder="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2" fillId="0" borderId="992">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95" applyNumberFormat="0" applyAlignment="0" applyProtection="0"/>
    <xf numFmtId="0" fontId="2" fillId="0" borderId="999">
      <alignment horizontal="center" vertical="center"/>
    </xf>
    <xf numFmtId="0" fontId="19" fillId="20" borderId="997" applyNumberFormat="0" applyAlignment="0" applyProtection="0"/>
    <xf numFmtId="0" fontId="19" fillId="20" borderId="997" applyNumberFormat="0" applyAlignment="0" applyProtection="0"/>
    <xf numFmtId="0" fontId="16" fillId="7" borderId="1002" applyNumberFormat="0" applyAlignment="0" applyProtection="0"/>
    <xf numFmtId="0" fontId="8" fillId="20" borderId="1002"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8" fillId="20" borderId="995" applyNumberFormat="0" applyAlignment="0" applyProtection="0"/>
    <xf numFmtId="0" fontId="21" fillId="0" borderId="998" applyNumberFormat="0" applyFill="0" applyAlignment="0" applyProtection="0"/>
    <xf numFmtId="39" fontId="32" fillId="0" borderId="994" applyFill="0">
      <alignment horizontal="left"/>
    </xf>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6" fillId="7" borderId="995" applyNumberFormat="0" applyAlignment="0" applyProtection="0"/>
    <xf numFmtId="0" fontId="16" fillId="7" borderId="995" applyNumberFormat="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16" fillId="7" borderId="995" applyNumberFormat="0" applyAlignment="0" applyProtection="0"/>
    <xf numFmtId="0" fontId="8" fillId="20" borderId="995"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4" fillId="23" borderId="996" applyNumberFormat="0" applyFon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39" fontId="32" fillId="0" borderId="994" applyFill="0">
      <alignment horizontal="left"/>
    </xf>
    <xf numFmtId="10" fontId="32" fillId="55" borderId="1000" applyNumberFormat="0" applyBorder="0" applyAlignment="0" applyProtection="0"/>
    <xf numFmtId="0" fontId="8" fillId="20" borderId="995"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8" fillId="20" borderId="1344" applyNumberFormat="0" applyAlignment="0" applyProtection="0"/>
    <xf numFmtId="0" fontId="4" fillId="23" borderId="1003" applyNumberFormat="0" applyFon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11" applyNumberFormat="0" applyAlignment="0" applyProtection="0"/>
    <xf numFmtId="0" fontId="8" fillId="20" borderId="1009" applyNumberFormat="0" applyAlignment="0" applyProtection="0"/>
    <xf numFmtId="0" fontId="4" fillId="23" borderId="1003" applyNumberFormat="0" applyFont="0" applyAlignment="0" applyProtection="0"/>
    <xf numFmtId="39" fontId="32" fillId="0" borderId="1008" applyFill="0">
      <alignment horizontal="left"/>
    </xf>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 fillId="0" borderId="1013">
      <alignment horizontal="center" vertical="center"/>
    </xf>
    <xf numFmtId="0" fontId="16" fillId="7" borderId="1009" applyNumberFormat="0" applyAlignment="0" applyProtection="0"/>
    <xf numFmtId="0" fontId="4" fillId="23" borderId="1010" applyNumberFormat="0" applyFont="0" applyAlignment="0" applyProtection="0"/>
    <xf numFmtId="0" fontId="8" fillId="20" borderId="1009" applyNumberFormat="0" applyAlignment="0" applyProtection="0"/>
    <xf numFmtId="0" fontId="19" fillId="20" borderId="1011"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10" fontId="32" fillId="55" borderId="1014" applyNumberFormat="0" applyBorder="0" applyAlignment="0" applyProtection="0"/>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39" fontId="32" fillId="0" borderId="1008" applyFill="0">
      <alignment horizontal="left"/>
    </xf>
    <xf numFmtId="0" fontId="21" fillId="0" borderId="1012" applyNumberFormat="0" applyFill="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16" fillId="7" borderId="1009" applyNumberFormat="0" applyAlignment="0" applyProtection="0"/>
    <xf numFmtId="10" fontId="32" fillId="55" borderId="1014" applyNumberFormat="0" applyBorder="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0" fontId="2" fillId="0" borderId="1013">
      <alignment horizontal="center" vertical="center"/>
    </xf>
    <xf numFmtId="0" fontId="4" fillId="23" borderId="1003" applyNumberFormat="0" applyFont="0" applyAlignment="0" applyProtection="0"/>
    <xf numFmtId="0" fontId="8" fillId="20" borderId="1016" applyNumberFormat="0" applyAlignment="0" applyProtection="0"/>
    <xf numFmtId="0" fontId="16" fillId="7" borderId="1016" applyNumberFormat="0" applyAlignment="0" applyProtection="0"/>
    <xf numFmtId="0" fontId="4" fillId="23" borderId="1010" applyNumberFormat="0" applyFont="0" applyAlignment="0" applyProtection="0"/>
    <xf numFmtId="0" fontId="16" fillId="7" borderId="1009"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10" fontId="32" fillId="55" borderId="1007" applyNumberFormat="0" applyBorder="0" applyAlignment="0" applyProtection="0"/>
    <xf numFmtId="10" fontId="32" fillId="55" borderId="1007"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2" fillId="0" borderId="1006">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9" applyNumberFormat="0" applyAlignment="0" applyProtection="0"/>
    <xf numFmtId="0" fontId="2" fillId="0" borderId="1013">
      <alignment horizontal="center" vertical="center"/>
    </xf>
    <xf numFmtId="0" fontId="19" fillId="20" borderId="1011" applyNumberFormat="0" applyAlignment="0" applyProtection="0"/>
    <xf numFmtId="0" fontId="19" fillId="20" borderId="1011" applyNumberFormat="0" applyAlignment="0" applyProtection="0"/>
    <xf numFmtId="0" fontId="16" fillId="7" borderId="1016" applyNumberFormat="0" applyAlignment="0" applyProtection="0"/>
    <xf numFmtId="0" fontId="8" fillId="20" borderId="1016"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8" fillId="20" borderId="1009" applyNumberFormat="0" applyAlignment="0" applyProtection="0"/>
    <xf numFmtId="0" fontId="21" fillId="0" borderId="1012" applyNumberFormat="0" applyFill="0" applyAlignment="0" applyProtection="0"/>
    <xf numFmtId="39" fontId="32" fillId="0" borderId="1008" applyFill="0">
      <alignment horizontal="left"/>
    </xf>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6" fillId="7" borderId="1009" applyNumberFormat="0" applyAlignment="0" applyProtection="0"/>
    <xf numFmtId="0" fontId="16" fillId="7" borderId="1009" applyNumberFormat="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16" fillId="7" borderId="1009" applyNumberFormat="0" applyAlignment="0" applyProtection="0"/>
    <xf numFmtId="0" fontId="8" fillId="20" borderId="1009"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4" fillId="23" borderId="1010" applyNumberFormat="0" applyFon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9" fillId="20" borderId="1011" applyNumberForma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39" fontId="32" fillId="0" borderId="1008" applyFill="0">
      <alignment horizontal="left"/>
    </xf>
    <xf numFmtId="10" fontId="32" fillId="55" borderId="1014" applyNumberFormat="0" applyBorder="0" applyAlignment="0" applyProtection="0"/>
    <xf numFmtId="0" fontId="8" fillId="20" borderId="1009"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19" fillId="20" borderId="1018" applyNumberFormat="0" applyAlignment="0" applyProtection="0"/>
    <xf numFmtId="0" fontId="19" fillId="20" borderId="1018" applyNumberFormat="0" applyAlignment="0" applyProtection="0"/>
    <xf numFmtId="39" fontId="32" fillId="0" borderId="1015" applyFill="0">
      <alignment horizontal="left"/>
    </xf>
    <xf numFmtId="0" fontId="21" fillId="0" borderId="1019" applyNumberFormat="0" applyFill="0" applyAlignment="0" applyProtection="0"/>
    <xf numFmtId="0" fontId="21" fillId="0" borderId="1019" applyNumberFormat="0" applyFill="0" applyAlignment="0" applyProtection="0"/>
    <xf numFmtId="0" fontId="21" fillId="0" borderId="1019" applyNumberFormat="0" applyFill="0" applyAlignment="0" applyProtection="0"/>
    <xf numFmtId="39" fontId="32" fillId="0" borderId="1015" applyFill="0">
      <alignment horizontal="left"/>
    </xf>
    <xf numFmtId="0" fontId="2" fillId="0" borderId="1021">
      <alignment horizontal="center" vertical="center"/>
    </xf>
    <xf numFmtId="0" fontId="8" fillId="20" borderId="1023" applyNumberFormat="0" applyAlignment="0" applyProtection="0"/>
    <xf numFmtId="0" fontId="8" fillId="20" borderId="1023"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8" fillId="20" borderId="1016" applyNumberFormat="0" applyAlignment="0" applyProtection="0"/>
    <xf numFmtId="0" fontId="8" fillId="20" borderId="1016"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16" applyNumberFormat="0" applyAlignment="0" applyProtection="0"/>
    <xf numFmtId="0" fontId="16" fillId="7" borderId="1016"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39" fontId="32" fillId="0" borderId="1022" applyFill="0">
      <alignment horizontal="left"/>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19" fillId="20" borderId="1038" applyNumberFormat="0" applyAlignment="0" applyProtection="0"/>
    <xf numFmtId="0" fontId="8" fillId="20" borderId="1036" applyNumberFormat="0" applyAlignment="0" applyProtection="0"/>
    <xf numFmtId="0" fontId="4" fillId="23" borderId="1030" applyNumberFormat="0" applyFont="0" applyAlignment="0" applyProtection="0"/>
    <xf numFmtId="39" fontId="32" fillId="0" borderId="1035" applyFill="0">
      <alignment horizontal="left"/>
    </xf>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 fillId="0" borderId="1040">
      <alignment horizontal="center" vertical="center"/>
    </xf>
    <xf numFmtId="0" fontId="16" fillId="7" borderId="1036" applyNumberFormat="0" applyAlignment="0" applyProtection="0"/>
    <xf numFmtId="0" fontId="4" fillId="23" borderId="1037" applyNumberFormat="0" applyFont="0" applyAlignment="0" applyProtection="0"/>
    <xf numFmtId="0" fontId="8" fillId="20" borderId="1036" applyNumberFormat="0" applyAlignment="0" applyProtection="0"/>
    <xf numFmtId="0" fontId="19" fillId="20" borderId="1038"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10" fontId="32" fillId="55" borderId="1041" applyNumberFormat="0" applyBorder="0" applyAlignment="0" applyProtection="0"/>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39" fontId="32" fillId="0" borderId="1035" applyFill="0">
      <alignment horizontal="left"/>
    </xf>
    <xf numFmtId="0" fontId="21" fillId="0" borderId="1039" applyNumberFormat="0" applyFill="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16" fillId="7" borderId="1036" applyNumberFormat="0" applyAlignment="0" applyProtection="0"/>
    <xf numFmtId="10" fontId="32" fillId="55" borderId="1041" applyNumberFormat="0" applyBorder="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0" fontId="2" fillId="0" borderId="1040">
      <alignment horizontal="center" vertical="center"/>
    </xf>
    <xf numFmtId="0" fontId="4" fillId="23" borderId="1024" applyNumberFormat="0" applyFont="0" applyAlignment="0" applyProtection="0"/>
    <xf numFmtId="0" fontId="8" fillId="20" borderId="1043" applyNumberFormat="0" applyAlignment="0" applyProtection="0"/>
    <xf numFmtId="0" fontId="16" fillId="7" borderId="1043" applyNumberFormat="0" applyAlignment="0" applyProtection="0"/>
    <xf numFmtId="0" fontId="4" fillId="23" borderId="1037" applyNumberFormat="0" applyFont="0" applyAlignment="0" applyProtection="0"/>
    <xf numFmtId="0" fontId="16" fillId="7" borderId="1036"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10" fontId="32" fillId="55" borderId="1034" applyNumberFormat="0" applyBorder="0" applyAlignment="0" applyProtection="0"/>
    <xf numFmtId="10" fontId="32" fillId="55" borderId="1034" applyNumberFormat="0" applyBorder="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2" fillId="0" borderId="1033">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36" applyNumberFormat="0" applyAlignment="0" applyProtection="0"/>
    <xf numFmtId="0" fontId="2" fillId="0" borderId="1040">
      <alignment horizontal="center" vertical="center"/>
    </xf>
    <xf numFmtId="0" fontId="19" fillId="20" borderId="1038" applyNumberFormat="0" applyAlignment="0" applyProtection="0"/>
    <xf numFmtId="0" fontId="19" fillId="20" borderId="1038" applyNumberFormat="0" applyAlignment="0" applyProtection="0"/>
    <xf numFmtId="0" fontId="16" fillId="7" borderId="1043" applyNumberFormat="0" applyAlignment="0" applyProtection="0"/>
    <xf numFmtId="0" fontId="8" fillId="20" borderId="1043"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8" fillId="20" borderId="1036" applyNumberFormat="0" applyAlignment="0" applyProtection="0"/>
    <xf numFmtId="0" fontId="21" fillId="0" borderId="1039" applyNumberFormat="0" applyFill="0" applyAlignment="0" applyProtection="0"/>
    <xf numFmtId="39" fontId="32" fillId="0" borderId="1035" applyFill="0">
      <alignment horizontal="left"/>
    </xf>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6" fillId="7" borderId="1036" applyNumberFormat="0" applyAlignment="0" applyProtection="0"/>
    <xf numFmtId="0" fontId="16" fillId="7" borderId="1036" applyNumberFormat="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16" fillId="7" borderId="1036" applyNumberFormat="0" applyAlignment="0" applyProtection="0"/>
    <xf numFmtId="0" fontId="8" fillId="20" borderId="1036"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4" fillId="23" borderId="1037" applyNumberFormat="0" applyFon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9" fillId="20" borderId="1038" applyNumberForma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39" fontId="32" fillId="0" borderId="1035" applyFill="0">
      <alignment horizontal="left"/>
    </xf>
    <xf numFmtId="10" fontId="32" fillId="55" borderId="1041" applyNumberFormat="0" applyBorder="0" applyAlignment="0" applyProtection="0"/>
    <xf numFmtId="0" fontId="8" fillId="20" borderId="1036" applyNumberFormat="0" applyAlignment="0" applyProtection="0"/>
    <xf numFmtId="0" fontId="4" fillId="23" borderId="1044" applyNumberFormat="0" applyFont="0" applyAlignment="0" applyProtection="0"/>
    <xf numFmtId="0" fontId="4" fillId="23" borderId="1044" applyNumberFormat="0" applyFont="0" applyAlignment="0" applyProtection="0"/>
    <xf numFmtId="0" fontId="19" fillId="20" borderId="1045" applyNumberFormat="0" applyAlignment="0" applyProtection="0"/>
    <xf numFmtId="0" fontId="19" fillId="20" borderId="1045" applyNumberFormat="0" applyAlignment="0" applyProtection="0"/>
    <xf numFmtId="39" fontId="32" fillId="0" borderId="1042" applyFill="0">
      <alignment horizontal="left"/>
    </xf>
    <xf numFmtId="0" fontId="21" fillId="0" borderId="1046" applyNumberFormat="0" applyFill="0" applyAlignment="0" applyProtection="0"/>
    <xf numFmtId="0" fontId="21" fillId="0" borderId="1046" applyNumberFormat="0" applyFill="0" applyAlignment="0" applyProtection="0"/>
    <xf numFmtId="0" fontId="21" fillId="0" borderId="1046" applyNumberFormat="0" applyFill="0" applyAlignment="0" applyProtection="0"/>
    <xf numFmtId="39" fontId="32" fillId="0" borderId="1042" applyFill="0">
      <alignment horizontal="left"/>
    </xf>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39" fontId="32" fillId="0" borderId="1049"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19" fillId="20" borderId="1065" applyNumberFormat="0" applyAlignment="0" applyProtection="0"/>
    <xf numFmtId="0" fontId="8" fillId="20" borderId="1063" applyNumberFormat="0" applyAlignment="0" applyProtection="0"/>
    <xf numFmtId="0" fontId="4" fillId="23" borderId="1057" applyNumberFormat="0" applyFont="0" applyAlignment="0" applyProtection="0"/>
    <xf numFmtId="39" fontId="32" fillId="0" borderId="1062" applyFill="0">
      <alignment horizontal="left"/>
    </xf>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 fillId="0" borderId="1067">
      <alignment horizontal="center" vertical="center"/>
    </xf>
    <xf numFmtId="0" fontId="16" fillId="7" borderId="1063" applyNumberFormat="0" applyAlignment="0" applyProtection="0"/>
    <xf numFmtId="0" fontId="4" fillId="23" borderId="1064" applyNumberFormat="0" applyFont="0" applyAlignment="0" applyProtection="0"/>
    <xf numFmtId="0" fontId="8" fillId="20" borderId="1063" applyNumberFormat="0" applyAlignment="0" applyProtection="0"/>
    <xf numFmtId="0" fontId="19" fillId="20" borderId="1065"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10" fontId="32" fillId="55" borderId="1068" applyNumberFormat="0" applyBorder="0" applyAlignment="0" applyProtection="0"/>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39" fontId="32" fillId="0" borderId="1062" applyFill="0">
      <alignment horizontal="left"/>
    </xf>
    <xf numFmtId="0" fontId="21" fillId="0" borderId="1066" applyNumberFormat="0" applyFill="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16" fillId="7" borderId="1063" applyNumberFormat="0" applyAlignment="0" applyProtection="0"/>
    <xf numFmtId="10" fontId="32" fillId="55" borderId="1068" applyNumberFormat="0" applyBorder="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0" fontId="2" fillId="0" borderId="1067">
      <alignment horizontal="center" vertical="center"/>
    </xf>
    <xf numFmtId="0" fontId="4" fillId="23" borderId="1051" applyNumberFormat="0" applyFont="0" applyAlignment="0" applyProtection="0"/>
    <xf numFmtId="0" fontId="8" fillId="20" borderId="1070" applyNumberFormat="0" applyAlignment="0" applyProtection="0"/>
    <xf numFmtId="0" fontId="16" fillId="7" borderId="1070" applyNumberFormat="0" applyAlignment="0" applyProtection="0"/>
    <xf numFmtId="0" fontId="4" fillId="23" borderId="1064" applyNumberFormat="0" applyFont="0" applyAlignment="0" applyProtection="0"/>
    <xf numFmtId="0" fontId="16" fillId="7" borderId="1063"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10" fontId="32" fillId="55" borderId="1061" applyNumberFormat="0" applyBorder="0" applyAlignment="0" applyProtection="0"/>
    <xf numFmtId="10" fontId="32" fillId="55" borderId="1061" applyNumberFormat="0" applyBorder="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2" fillId="0" borderId="1060">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63" applyNumberFormat="0" applyAlignment="0" applyProtection="0"/>
    <xf numFmtId="0" fontId="2" fillId="0" borderId="1067">
      <alignment horizontal="center" vertical="center"/>
    </xf>
    <xf numFmtId="0" fontId="19" fillId="20" borderId="1065" applyNumberFormat="0" applyAlignment="0" applyProtection="0"/>
    <xf numFmtId="0" fontId="19" fillId="20" borderId="1065" applyNumberFormat="0" applyAlignment="0" applyProtection="0"/>
    <xf numFmtId="0" fontId="16" fillId="7" borderId="1070" applyNumberFormat="0" applyAlignment="0" applyProtection="0"/>
    <xf numFmtId="0" fontId="8" fillId="20" borderId="1070"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8" fillId="20" borderId="1063" applyNumberFormat="0" applyAlignment="0" applyProtection="0"/>
    <xf numFmtId="0" fontId="21" fillId="0" borderId="1066" applyNumberFormat="0" applyFill="0" applyAlignment="0" applyProtection="0"/>
    <xf numFmtId="39" fontId="32" fillId="0" borderId="1062" applyFill="0">
      <alignment horizontal="left"/>
    </xf>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6" fillId="7" borderId="1063" applyNumberFormat="0" applyAlignment="0" applyProtection="0"/>
    <xf numFmtId="0" fontId="16" fillId="7" borderId="1063" applyNumberFormat="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16" fillId="7" borderId="1063" applyNumberFormat="0" applyAlignment="0" applyProtection="0"/>
    <xf numFmtId="0" fontId="8" fillId="20" borderId="1063"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4" fillId="23" borderId="1064" applyNumberFormat="0" applyFon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9" fillId="20" borderId="1065" applyNumberForma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39" fontId="32" fillId="0" borderId="1062" applyFill="0">
      <alignment horizontal="left"/>
    </xf>
    <xf numFmtId="10" fontId="32" fillId="55" borderId="1068" applyNumberFormat="0" applyBorder="0" applyAlignment="0" applyProtection="0"/>
    <xf numFmtId="0" fontId="8" fillId="20" borderId="1063"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8" fillId="20" borderId="1269" applyNumberFormat="0" applyAlignment="0" applyProtection="0"/>
    <xf numFmtId="0" fontId="19" fillId="20" borderId="1168" applyNumberFormat="0" applyAlignment="0" applyProtection="0"/>
    <xf numFmtId="0" fontId="21" fillId="0" borderId="1217" applyNumberFormat="0" applyFill="0" applyAlignment="0" applyProtection="0"/>
    <xf numFmtId="0" fontId="4" fillId="23" borderId="1160" applyNumberFormat="0" applyFont="0" applyAlignment="0" applyProtection="0"/>
    <xf numFmtId="0" fontId="4" fillId="23" borderId="1181" applyNumberFormat="0" applyFont="0" applyAlignment="0" applyProtection="0"/>
    <xf numFmtId="0" fontId="19" fillId="20" borderId="1257"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180" applyNumberFormat="0" applyAlignment="0" applyProtection="0"/>
    <xf numFmtId="0" fontId="2" fillId="0" borderId="1259">
      <alignment horizontal="center" vertical="center"/>
    </xf>
    <xf numFmtId="0" fontId="8" fillId="20" borderId="1228" applyNumberFormat="0" applyAlignment="0" applyProtection="0"/>
    <xf numFmtId="0" fontId="16" fillId="7" borderId="1214" applyNumberFormat="0" applyAlignment="0" applyProtection="0"/>
    <xf numFmtId="0" fontId="21" fillId="0" borderId="1224" applyNumberFormat="0" applyFill="0" applyAlignment="0" applyProtection="0"/>
    <xf numFmtId="0" fontId="19" fillId="20" borderId="1113" applyNumberFormat="0" applyAlignment="0" applyProtection="0"/>
    <xf numFmtId="10" fontId="32" fillId="55" borderId="1212" applyNumberFormat="0" applyBorder="0" applyAlignment="0" applyProtection="0"/>
    <xf numFmtId="0" fontId="16" fillId="7" borderId="1111" applyNumberFormat="0" applyAlignment="0" applyProtection="0"/>
    <xf numFmtId="0" fontId="19" fillId="20" borderId="1168" applyNumberFormat="0" applyAlignment="0" applyProtection="0"/>
    <xf numFmtId="0" fontId="16" fillId="7" borderId="1221" applyNumberFormat="0" applyAlignment="0" applyProtection="0"/>
    <xf numFmtId="0" fontId="2" fillId="0" borderId="1177">
      <alignment horizontal="center" vertical="center"/>
    </xf>
    <xf numFmtId="0" fontId="8" fillId="20" borderId="1262" applyNumberFormat="0" applyAlignment="0" applyProtection="0"/>
    <xf numFmtId="0" fontId="21" fillId="0" borderId="1169" applyNumberFormat="0" applyFill="0" applyAlignment="0" applyProtection="0"/>
    <xf numFmtId="0" fontId="4" fillId="23" borderId="1160" applyNumberFormat="0" applyFont="0" applyAlignment="0" applyProtection="0"/>
    <xf numFmtId="0" fontId="2" fillId="0" borderId="1225">
      <alignment horizontal="center" vertical="center"/>
    </xf>
    <xf numFmtId="0" fontId="16" fillId="7" borderId="1166" applyNumberFormat="0" applyAlignment="0" applyProtection="0"/>
    <xf numFmtId="10" fontId="32" fillId="55" borderId="1184" applyNumberFormat="0" applyBorder="0" applyAlignment="0" applyProtection="0"/>
    <xf numFmtId="0" fontId="4" fillId="23" borderId="1229" applyNumberFormat="0" applyFont="0" applyAlignment="0" applyProtection="0"/>
    <xf numFmtId="0" fontId="16" fillId="7" borderId="1262" applyNumberFormat="0" applyAlignment="0" applyProtection="0"/>
    <xf numFmtId="10" fontId="32" fillId="55" borderId="1116" applyNumberFormat="0" applyBorder="0" applyAlignment="0" applyProtection="0"/>
    <xf numFmtId="0" fontId="2" fillId="0" borderId="1177">
      <alignment horizontal="center" vertical="center"/>
    </xf>
    <xf numFmtId="39" fontId="32" fillId="0" borderId="1254" applyFill="0">
      <alignment horizontal="left"/>
    </xf>
    <xf numFmtId="0" fontId="16" fillId="7" borderId="1173" applyNumberFormat="0" applyAlignment="0" applyProtection="0"/>
    <xf numFmtId="0" fontId="21" fillId="0" borderId="1176" applyNumberFormat="0" applyFill="0" applyAlignment="0" applyProtection="0"/>
    <xf numFmtId="0" fontId="19" fillId="20" borderId="1257" applyNumberFormat="0" applyAlignment="0" applyProtection="0"/>
    <xf numFmtId="10" fontId="32" fillId="55" borderId="1171" applyNumberFormat="0" applyBorder="0" applyAlignment="0" applyProtection="0"/>
    <xf numFmtId="0" fontId="8" fillId="20" borderId="1159" applyNumberFormat="0" applyAlignment="0" applyProtection="0"/>
    <xf numFmtId="0" fontId="8" fillId="20" borderId="1221" applyNumberFormat="0" applyAlignment="0" applyProtection="0"/>
    <xf numFmtId="0" fontId="19" fillId="20" borderId="1216" applyNumberFormat="0" applyAlignment="0" applyProtection="0"/>
    <xf numFmtId="0" fontId="21" fillId="0" borderId="1210" applyNumberFormat="0" applyFill="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16" fillId="7" borderId="1118" applyNumberFormat="0" applyAlignment="0" applyProtection="0"/>
    <xf numFmtId="0" fontId="8" fillId="20" borderId="1118" applyNumberFormat="0" applyAlignment="0" applyProtection="0"/>
    <xf numFmtId="0" fontId="2" fillId="0" borderId="1266">
      <alignment horizontal="center" vertical="center"/>
    </xf>
    <xf numFmtId="0" fontId="19" fillId="20" borderId="1216" applyNumberFormat="0" applyAlignment="0" applyProtection="0"/>
    <xf numFmtId="0" fontId="4" fillId="23" borderId="1229"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4" fillId="23" borderId="1277" applyNumberFormat="0" applyFont="0" applyAlignment="0" applyProtection="0"/>
    <xf numFmtId="39" fontId="32" fillId="0" borderId="1227" applyFill="0">
      <alignment horizontal="left"/>
    </xf>
    <xf numFmtId="0" fontId="8" fillId="20" borderId="1221" applyNumberFormat="0" applyAlignment="0" applyProtection="0"/>
    <xf numFmtId="10" fontId="32" fillId="55" borderId="1219" applyNumberFormat="0" applyBorder="0" applyAlignment="0" applyProtection="0"/>
    <xf numFmtId="0" fontId="16" fillId="7"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9" fillId="20" borderId="1216" applyNumberFormat="0" applyAlignment="0" applyProtection="0"/>
    <xf numFmtId="0" fontId="21" fillId="0" borderId="1224" applyNumberFormat="0" applyFill="0" applyAlignment="0" applyProtection="0"/>
    <xf numFmtId="0" fontId="8" fillId="20" borderId="1269" applyNumberFormat="0" applyAlignment="0" applyProtection="0"/>
    <xf numFmtId="0" fontId="16" fillId="7" borderId="1214" applyNumberFormat="0" applyAlignment="0" applyProtection="0"/>
    <xf numFmtId="0" fontId="21" fillId="0" borderId="1265" applyNumberFormat="0" applyFill="0" applyAlignment="0" applyProtection="0"/>
    <xf numFmtId="0" fontId="8" fillId="20" borderId="1166" applyNumberFormat="0" applyAlignment="0" applyProtection="0"/>
    <xf numFmtId="0" fontId="16" fillId="7" borderId="1166" applyNumberFormat="0" applyAlignment="0" applyProtection="0"/>
    <xf numFmtId="0" fontId="21" fillId="0" borderId="1258" applyNumberFormat="0" applyFill="0" applyAlignment="0" applyProtection="0"/>
    <xf numFmtId="0" fontId="4" fillId="23" borderId="1263" applyNumberFormat="0" applyFont="0" applyAlignment="0" applyProtection="0"/>
    <xf numFmtId="0" fontId="4" fillId="23" borderId="1167" applyNumberFormat="0" applyFont="0" applyAlignment="0" applyProtection="0"/>
    <xf numFmtId="0" fontId="21" fillId="0" borderId="1169" applyNumberFormat="0" applyFill="0" applyAlignment="0" applyProtection="0"/>
    <xf numFmtId="0" fontId="4" fillId="23" borderId="1263" applyNumberFormat="0" applyFon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19" fillId="20" borderId="1175" applyNumberFormat="0" applyAlignment="0" applyProtection="0"/>
    <xf numFmtId="0" fontId="4" fillId="23" borderId="1174" applyNumberFormat="0" applyFont="0" applyAlignment="0" applyProtection="0"/>
    <xf numFmtId="0" fontId="8" fillId="20" borderId="1166" applyNumberFormat="0" applyAlignment="0" applyProtection="0"/>
    <xf numFmtId="0" fontId="16" fillId="7" borderId="1180" applyNumberFormat="0" applyAlignment="0" applyProtection="0"/>
    <xf numFmtId="0" fontId="4" fillId="23" borderId="1167" applyNumberFormat="0" applyFont="0" applyAlignment="0" applyProtection="0"/>
    <xf numFmtId="0" fontId="8" fillId="20" borderId="1166" applyNumberFormat="0" applyAlignment="0" applyProtection="0"/>
    <xf numFmtId="0" fontId="19" fillId="20" borderId="1168" applyNumberFormat="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64" applyNumberFormat="0" applyBorder="0" applyAlignment="0" applyProtection="0"/>
    <xf numFmtId="0" fontId="2" fillId="0" borderId="1259">
      <alignment horizontal="center" vertical="center"/>
    </xf>
    <xf numFmtId="0" fontId="8" fillId="20" borderId="1166" applyNumberFormat="0" applyAlignment="0" applyProtection="0"/>
    <xf numFmtId="0" fontId="19" fillId="20" borderId="1168" applyNumberFormat="0" applyAlignment="0" applyProtection="0"/>
    <xf numFmtId="0" fontId="2" fillId="0" borderId="1170">
      <alignment horizontal="center" vertical="center"/>
    </xf>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19" fillId="20" borderId="1175"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0" fontId="16" fillId="7" borderId="1173" applyNumberFormat="0" applyAlignment="0" applyProtection="0"/>
    <xf numFmtId="0" fontId="4" fillId="23" borderId="1181" applyNumberFormat="0" applyFont="0" applyAlignment="0" applyProtection="0"/>
    <xf numFmtId="0" fontId="4" fillId="23" borderId="1174" applyNumberFormat="0" applyFont="0" applyAlignment="0" applyProtection="0"/>
    <xf numFmtId="0" fontId="21" fillId="0" borderId="1183" applyNumberFormat="0" applyFill="0" applyAlignment="0" applyProtection="0"/>
    <xf numFmtId="0" fontId="19" fillId="20" borderId="1264" applyNumberFormat="0" applyAlignment="0" applyProtection="0"/>
    <xf numFmtId="10" fontId="32" fillId="55" borderId="1232" applyNumberFormat="0" applyBorder="0" applyAlignment="0" applyProtection="0"/>
    <xf numFmtId="0" fontId="21" fillId="0" borderId="1238" applyNumberFormat="0" applyFill="0" applyAlignment="0" applyProtection="0"/>
    <xf numFmtId="10" fontId="32" fillId="55" borderId="1232" applyNumberFormat="0" applyBorder="0" applyAlignment="0" applyProtection="0"/>
    <xf numFmtId="0" fontId="21" fillId="0" borderId="1265" applyNumberFormat="0" applyFill="0" applyAlignment="0" applyProtection="0"/>
    <xf numFmtId="0" fontId="19" fillId="20" borderId="1271" applyNumberFormat="0" applyAlignment="0" applyProtection="0"/>
    <xf numFmtId="0" fontId="19" fillId="20" borderId="1223" applyNumberFormat="0" applyAlignment="0" applyProtection="0"/>
    <xf numFmtId="0" fontId="21" fillId="0" borderId="1224" applyNumberFormat="0" applyFill="0" applyAlignment="0" applyProtection="0"/>
    <xf numFmtId="0" fontId="8" fillId="20" borderId="1214" applyNumberFormat="0" applyAlignment="0" applyProtection="0"/>
    <xf numFmtId="0" fontId="8" fillId="20" borderId="1214" applyNumberFormat="0" applyAlignment="0" applyProtection="0"/>
    <xf numFmtId="0" fontId="2" fillId="0" borderId="1211">
      <alignment horizontal="center" vertical="center"/>
    </xf>
    <xf numFmtId="0" fontId="4" fillId="23" borderId="1215" applyNumberFormat="0" applyFont="0" applyAlignment="0" applyProtection="0"/>
    <xf numFmtId="0" fontId="4" fillId="23" borderId="1215" applyNumberFormat="0" applyFont="0" applyAlignment="0" applyProtection="0"/>
    <xf numFmtId="0" fontId="8" fillId="20" borderId="1228" applyNumberFormat="0" applyAlignment="0" applyProtection="0"/>
    <xf numFmtId="0" fontId="16" fillId="7" borderId="1221"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96" applyNumberFormat="0" applyAlignment="0" applyProtection="0"/>
    <xf numFmtId="0" fontId="2" fillId="0" borderId="1185">
      <alignment horizontal="center" vertical="center"/>
    </xf>
    <xf numFmtId="0" fontId="19" fillId="20" borderId="1257" applyNumberFormat="0" applyAlignment="0" applyProtection="0"/>
    <xf numFmtId="0" fontId="21" fillId="0" borderId="1258"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19" fillId="20" borderId="1189" applyNumberFormat="0" applyAlignment="0" applyProtection="0"/>
    <xf numFmtId="0" fontId="21" fillId="0" borderId="1190" applyNumberFormat="0" applyFill="0" applyAlignment="0" applyProtection="0"/>
    <xf numFmtId="0" fontId="16" fillId="7" borderId="1180" applyNumberFormat="0" applyAlignment="0" applyProtection="0"/>
    <xf numFmtId="0" fontId="4" fillId="23" borderId="1181" applyNumberFormat="0" applyFont="0" applyAlignment="0" applyProtection="0"/>
    <xf numFmtId="10" fontId="32" fillId="55" borderId="1260" applyNumberFormat="0" applyBorder="0" applyAlignment="0" applyProtection="0"/>
    <xf numFmtId="0" fontId="4" fillId="23" borderId="1181" applyNumberFormat="0" applyFont="0" applyAlignment="0" applyProtection="0"/>
    <xf numFmtId="0" fontId="19" fillId="20" borderId="1202" applyNumberFormat="0" applyAlignment="0" applyProtection="0"/>
    <xf numFmtId="39" fontId="32" fillId="0" borderId="1199" applyFill="0">
      <alignment horizontal="left"/>
    </xf>
    <xf numFmtId="10" fontId="32" fillId="55" borderId="1171" applyNumberFormat="0" applyBorder="0" applyAlignment="0" applyProtection="0"/>
    <xf numFmtId="39" fontId="32" fillId="0" borderId="1179" applyFill="0">
      <alignment horizontal="left"/>
    </xf>
    <xf numFmtId="0" fontId="16" fillId="7" borderId="1207" applyNumberFormat="0" applyAlignment="0" applyProtection="0"/>
    <xf numFmtId="0" fontId="16" fillId="7" borderId="1262" applyNumberFormat="0" applyAlignment="0" applyProtection="0"/>
    <xf numFmtId="0" fontId="8" fillId="20" borderId="1173" applyNumberFormat="0" applyAlignment="0" applyProtection="0"/>
    <xf numFmtId="10" fontId="32" fillId="55" borderId="1260" applyNumberFormat="0" applyBorder="0" applyAlignment="0" applyProtection="0"/>
    <xf numFmtId="0" fontId="8" fillId="20" borderId="117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11">
      <alignment horizontal="center" vertical="center"/>
    </xf>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19" fillId="20" borderId="1113" applyNumberFormat="0" applyAlignment="0" applyProtection="0"/>
    <xf numFmtId="0" fontId="4" fillId="23" borderId="1112" applyNumberFormat="0" applyFont="0" applyAlignment="0" applyProtection="0"/>
    <xf numFmtId="0" fontId="8" fillId="20" borderId="1111" applyNumberFormat="0" applyAlignment="0" applyProtection="0"/>
    <xf numFmtId="0" fontId="2" fillId="0" borderId="1115">
      <alignment horizontal="center" vertical="center"/>
    </xf>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8" fillId="20" borderId="1111" applyNumberFormat="0" applyAlignment="0" applyProtection="0"/>
    <xf numFmtId="0" fontId="8" fillId="20" borderId="1111" applyNumberFormat="0" applyAlignment="0" applyProtection="0"/>
    <xf numFmtId="0" fontId="8" fillId="20" borderId="1111" applyNumberFormat="0" applyAlignment="0" applyProtection="0"/>
    <xf numFmtId="0" fontId="21" fillId="0" borderId="1238" applyNumberFormat="0" applyFill="0" applyAlignment="0" applyProtection="0"/>
    <xf numFmtId="0" fontId="16" fillId="7" borderId="1111"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16" fillId="7" borderId="1111" applyNumberForma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39" fontId="32" fillId="0" borderId="1110" applyFill="0">
      <alignment horizontal="left"/>
    </xf>
    <xf numFmtId="0" fontId="21" fillId="0" borderId="1217" applyNumberFormat="0" applyFill="0" applyAlignment="0" applyProtection="0"/>
    <xf numFmtId="0" fontId="16" fillId="7" borderId="1214" applyNumberFormat="0" applyAlignment="0" applyProtection="0"/>
    <xf numFmtId="0" fontId="21" fillId="0" borderId="1265" applyNumberFormat="0" applyFill="0" applyAlignment="0" applyProtection="0"/>
    <xf numFmtId="0" fontId="16" fillId="7" borderId="1255" applyNumberFormat="0" applyAlignment="0" applyProtection="0"/>
    <xf numFmtId="0" fontId="21" fillId="0" borderId="1258" applyNumberFormat="0" applyFill="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16" fillId="7" borderId="1262" applyNumberFormat="0" applyAlignment="0" applyProtection="0"/>
    <xf numFmtId="39" fontId="32" fillId="0" borderId="1247" applyFill="0">
      <alignment horizontal="left"/>
    </xf>
    <xf numFmtId="0" fontId="16" fillId="7" borderId="1248" applyNumberFormat="0" applyAlignment="0" applyProtection="0"/>
    <xf numFmtId="0" fontId="4" fillId="23" borderId="1249" applyNumberFormat="0" applyFont="0" applyAlignment="0" applyProtection="0"/>
    <xf numFmtId="0" fontId="16" fillId="7" borderId="1262"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10" fontId="32" fillId="55" borderId="1232" applyNumberFormat="0" applyBorder="0" applyAlignment="0" applyProtection="0"/>
    <xf numFmtId="10" fontId="32" fillId="55" borderId="1232" applyNumberFormat="0" applyBorder="0" applyAlignment="0" applyProtection="0"/>
    <xf numFmtId="0" fontId="8" fillId="20" borderId="1235" applyNumberFormat="0" applyAlignment="0" applyProtection="0"/>
    <xf numFmtId="10" fontId="32" fillId="55" borderId="1274" applyNumberFormat="0" applyBorder="0" applyAlignment="0" applyProtection="0"/>
    <xf numFmtId="0" fontId="4" fillId="23" borderId="1263" applyNumberFormat="0" applyFont="0" applyAlignment="0" applyProtection="0"/>
    <xf numFmtId="0" fontId="19" fillId="20" borderId="1285" applyNumberFormat="0" applyAlignment="0" applyProtection="0"/>
    <xf numFmtId="0" fontId="21" fillId="0" borderId="1224" applyNumberFormat="0" applyFill="0" applyAlignment="0" applyProtection="0"/>
    <xf numFmtId="0" fontId="21" fillId="0" borderId="1224" applyNumberFormat="0" applyFill="0" applyAlignment="0" applyProtection="0"/>
    <xf numFmtId="0" fontId="21" fillId="0" borderId="1217" applyNumberFormat="0" applyFill="0" applyAlignment="0" applyProtection="0"/>
    <xf numFmtId="0" fontId="21" fillId="0" borderId="1217" applyNumberFormat="0" applyFill="0" applyAlignment="0" applyProtection="0"/>
    <xf numFmtId="0" fontId="8" fillId="20" borderId="1214" applyNumberFormat="0" applyAlignment="0" applyProtection="0"/>
    <xf numFmtId="0" fontId="8" fillId="20" borderId="1214" applyNumberFormat="0" applyAlignment="0" applyProtection="0"/>
    <xf numFmtId="0" fontId="4" fillId="23" borderId="1112" applyNumberFormat="0" applyFont="0" applyAlignment="0" applyProtection="0"/>
    <xf numFmtId="0" fontId="21" fillId="0" borderId="1217" applyNumberFormat="0" applyFill="0" applyAlignment="0" applyProtection="0"/>
    <xf numFmtId="0" fontId="16" fillId="7" borderId="1214" applyNumberFormat="0" applyAlignment="0" applyProtection="0"/>
    <xf numFmtId="0" fontId="4" fillId="23" borderId="1215" applyNumberFormat="0" applyFont="0" applyAlignment="0" applyProtection="0"/>
    <xf numFmtId="0" fontId="8" fillId="20" borderId="1214" applyNumberFormat="0" applyAlignment="0" applyProtection="0"/>
    <xf numFmtId="0" fontId="4" fillId="23" borderId="1215" applyNumberFormat="0" applyFont="0" applyAlignment="0" applyProtection="0"/>
    <xf numFmtId="0" fontId="16" fillId="7" borderId="1214" applyNumberFormat="0" applyAlignment="0" applyProtection="0"/>
    <xf numFmtId="0" fontId="16" fillId="7" borderId="1221" applyNumberFormat="0" applyAlignment="0" applyProtection="0"/>
    <xf numFmtId="0" fontId="8" fillId="20" borderId="1221" applyNumberFormat="0" applyAlignment="0" applyProtection="0"/>
    <xf numFmtId="0" fontId="19" fillId="20" borderId="1223" applyNumberFormat="0" applyAlignment="0" applyProtection="0"/>
    <xf numFmtId="0" fontId="19" fillId="20" borderId="1223" applyNumberFormat="0" applyAlignment="0" applyProtection="0"/>
    <xf numFmtId="0" fontId="2" fillId="0" borderId="1225">
      <alignment horizontal="center" vertical="center"/>
    </xf>
    <xf numFmtId="0" fontId="4" fillId="23" borderId="1222" applyNumberFormat="0" applyFont="0" applyAlignment="0" applyProtection="0"/>
    <xf numFmtId="0" fontId="16" fillId="7" borderId="1221" applyNumberFormat="0" applyAlignment="0" applyProtection="0"/>
    <xf numFmtId="39" fontId="32" fillId="0" borderId="1220" applyFill="0">
      <alignment horizontal="left"/>
    </xf>
    <xf numFmtId="0" fontId="8" fillId="20" borderId="1269" applyNumberFormat="0" applyAlignment="0" applyProtection="0"/>
    <xf numFmtId="0" fontId="4" fillId="23" borderId="1263" applyNumberFormat="0" applyFont="0" applyAlignment="0" applyProtection="0"/>
    <xf numFmtId="0" fontId="16" fillId="7" borderId="1262" applyNumberFormat="0" applyAlignment="0" applyProtection="0"/>
    <xf numFmtId="0" fontId="16" fillId="7" borderId="1262" applyNumberFormat="0" applyAlignment="0" applyProtection="0"/>
    <xf numFmtId="0" fontId="4" fillId="23" borderId="1263" applyNumberFormat="0" applyFont="0" applyAlignment="0" applyProtection="0"/>
    <xf numFmtId="0" fontId="19" fillId="20" borderId="1264" applyNumberFormat="0" applyAlignment="0" applyProtection="0"/>
    <xf numFmtId="0" fontId="4" fillId="23" borderId="1208" applyNumberFormat="0" applyFont="0" applyAlignment="0" applyProtection="0"/>
    <xf numFmtId="0" fontId="16" fillId="7" borderId="1207" applyNumberFormat="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8" fillId="20" borderId="1207" applyNumberFormat="0" applyAlignment="0" applyProtection="0"/>
    <xf numFmtId="10" fontId="32" fillId="55" borderId="1212" applyNumberFormat="0" applyBorder="0" applyAlignment="0" applyProtection="0"/>
    <xf numFmtId="0" fontId="21" fillId="0" borderId="1210" applyNumberFormat="0" applyFill="0" applyAlignment="0" applyProtection="0"/>
    <xf numFmtId="39" fontId="32" fillId="0" borderId="1206" applyFill="0">
      <alignment horizontal="left"/>
    </xf>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4" fillId="23" borderId="1208" applyNumberFormat="0" applyFont="0" applyAlignment="0" applyProtection="0"/>
    <xf numFmtId="0" fontId="21" fillId="0" borderId="1210" applyNumberFormat="0" applyFill="0" applyAlignment="0" applyProtection="0"/>
    <xf numFmtId="0" fontId="8" fillId="20" borderId="1207" applyNumberFormat="0" applyAlignment="0" applyProtection="0"/>
    <xf numFmtId="0" fontId="16" fillId="7" borderId="1207"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2" fillId="0" borderId="1211">
      <alignment horizontal="center" vertical="center"/>
    </xf>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54" applyFill="0">
      <alignment horizontal="left"/>
    </xf>
    <xf numFmtId="0" fontId="21" fillId="0" borderId="1258" applyNumberFormat="0" applyFill="0" applyAlignment="0" applyProtection="0"/>
    <xf numFmtId="0" fontId="19" fillId="20" borderId="1257" applyNumberFormat="0" applyAlignment="0" applyProtection="0"/>
    <xf numFmtId="0" fontId="4" fillId="23" borderId="1256" applyNumberFormat="0" applyFont="0" applyAlignment="0" applyProtection="0"/>
    <xf numFmtId="0" fontId="8" fillId="20" borderId="1255"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0" fontId="2" fillId="0" borderId="1259">
      <alignment horizontal="center" vertical="center"/>
    </xf>
    <xf numFmtId="0" fontId="2" fillId="0" borderId="1259">
      <alignment horizontal="center" vertical="center"/>
    </xf>
    <xf numFmtId="0" fontId="21" fillId="0" borderId="1258" applyNumberFormat="0" applyFill="0" applyAlignment="0" applyProtection="0"/>
    <xf numFmtId="0" fontId="4" fillId="23" borderId="1256"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19" fillId="20" borderId="1257" applyNumberFormat="0" applyAlignment="0" applyProtection="0"/>
    <xf numFmtId="0" fontId="16" fillId="7" borderId="1255" applyNumberFormat="0" applyAlignment="0" applyProtection="0"/>
    <xf numFmtId="0" fontId="16" fillId="7" borderId="1255" applyNumberFormat="0" applyAlignment="0" applyProtection="0"/>
    <xf numFmtId="0" fontId="8" fillId="20" borderId="1255" applyNumberFormat="0" applyAlignment="0" applyProtection="0"/>
    <xf numFmtId="10" fontId="32" fillId="55" borderId="1260" applyNumberFormat="0" applyBorder="0" applyAlignment="0" applyProtection="0"/>
    <xf numFmtId="10" fontId="32" fillId="55" borderId="1260" applyNumberFormat="0" applyBorder="0" applyAlignment="0" applyProtection="0"/>
    <xf numFmtId="0" fontId="16" fillId="7" borderId="1255"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21" fillId="0" borderId="1258" applyNumberFormat="0" applyFill="0" applyAlignment="0" applyProtection="0"/>
    <xf numFmtId="39" fontId="32" fillId="0" borderId="1254" applyFill="0">
      <alignment horizontal="left"/>
    </xf>
    <xf numFmtId="10" fontId="32" fillId="55" borderId="1260" applyNumberFormat="0" applyBorder="0" applyAlignment="0" applyProtection="0"/>
    <xf numFmtId="0" fontId="8" fillId="20" borderId="1255" applyNumberFormat="0" applyAlignment="0" applyProtection="0"/>
    <xf numFmtId="0" fontId="4" fillId="23" borderId="1256" applyNumberFormat="0" applyFont="0" applyAlignment="0" applyProtection="0"/>
    <xf numFmtId="0" fontId="8" fillId="20" borderId="1255" applyNumberFormat="0" applyAlignment="0" applyProtection="0"/>
    <xf numFmtId="0" fontId="8" fillId="20" borderId="1255" applyNumberFormat="0" applyAlignment="0" applyProtection="0"/>
    <xf numFmtId="0" fontId="16" fillId="7" borderId="1255" applyNumberFormat="0" applyAlignment="0" applyProtection="0"/>
    <xf numFmtId="0" fontId="16" fillId="7" borderId="1255" applyNumberFormat="0" applyAlignment="0" applyProtection="0"/>
    <xf numFmtId="0" fontId="2" fillId="0" borderId="1259">
      <alignment horizontal="center" vertical="center"/>
    </xf>
    <xf numFmtId="0" fontId="2" fillId="0" borderId="1273">
      <alignment horizontal="center" vertical="center"/>
    </xf>
    <xf numFmtId="0" fontId="19" fillId="20" borderId="1271" applyNumberFormat="0" applyAlignment="0" applyProtection="0"/>
    <xf numFmtId="39" fontId="32" fillId="0" borderId="1268" applyFill="0">
      <alignment horizontal="left"/>
    </xf>
    <xf numFmtId="0" fontId="8" fillId="20" borderId="1262"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8" fillId="20" borderId="1262" applyNumberFormat="0" applyAlignment="0" applyProtection="0"/>
    <xf numFmtId="0" fontId="4" fillId="23" borderId="1160" applyNumberFormat="0" applyFont="0" applyAlignment="0" applyProtection="0"/>
    <xf numFmtId="0" fontId="21" fillId="0" borderId="1265" applyNumberFormat="0" applyFill="0" applyAlignment="0" applyProtection="0"/>
    <xf numFmtId="0" fontId="16" fillId="7"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83" applyNumberFormat="0" applyAlignment="0" applyProtection="0"/>
    <xf numFmtId="0" fontId="21" fillId="0" borderId="1286" applyNumberFormat="0" applyFill="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6" fillId="7" borderId="1296"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0" fontId="19" fillId="20" borderId="1298" applyNumberFormat="0" applyAlignment="0" applyProtection="0"/>
    <xf numFmtId="0" fontId="2" fillId="0" borderId="1300">
      <alignment horizontal="center" vertical="center"/>
    </xf>
    <xf numFmtId="0" fontId="19" fillId="20" borderId="1271" applyNumberFormat="0" applyAlignment="0" applyProtection="0"/>
    <xf numFmtId="0" fontId="21" fillId="0" borderId="1265" applyNumberFormat="0" applyFill="0" applyAlignment="0" applyProtection="0"/>
    <xf numFmtId="0" fontId="8" fillId="20" borderId="1269" applyNumberFormat="0" applyAlignment="0" applyProtection="0"/>
    <xf numFmtId="0" fontId="19" fillId="20" borderId="1257" applyNumberFormat="0" applyAlignment="0" applyProtection="0"/>
    <xf numFmtId="0" fontId="16" fillId="7" borderId="1262" applyNumberFormat="0" applyAlignment="0" applyProtection="0"/>
    <xf numFmtId="0" fontId="21" fillId="0" borderId="1299"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16" fillId="7" borderId="1159" applyNumberFormat="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 fillId="0" borderId="1163">
      <alignment horizontal="center" vertical="center"/>
    </xf>
    <xf numFmtId="0" fontId="8" fillId="20" borderId="1159" applyNumberFormat="0" applyAlignment="0" applyProtection="0"/>
    <xf numFmtId="0" fontId="8" fillId="20" borderId="1159" applyNumberFormat="0" applyAlignment="0" applyProtection="0"/>
    <xf numFmtId="0" fontId="2" fillId="0" borderId="1163">
      <alignment horizontal="center" vertical="center"/>
    </xf>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6" fillId="7" borderId="1159" applyNumberFormat="0" applyAlignment="0" applyProtection="0"/>
    <xf numFmtId="0" fontId="16" fillId="7" borderId="1159" applyNumberFormat="0" applyAlignment="0" applyProtection="0"/>
    <xf numFmtId="10" fontId="32" fillId="55" borderId="1164" applyNumberFormat="0" applyBorder="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2" fillId="0" borderId="1163">
      <alignment horizontal="center" vertical="center"/>
    </xf>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8" fillId="20"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260" applyNumberFormat="0" applyBorder="0" applyAlignment="0" applyProtection="0"/>
    <xf numFmtId="0" fontId="8" fillId="20" borderId="1262"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4" fillId="23" borderId="1215" applyNumberFormat="0" applyFont="0" applyAlignment="0" applyProtection="0"/>
    <xf numFmtId="0" fontId="8" fillId="20" borderId="1221" applyNumberFormat="0" applyAlignment="0" applyProtection="0"/>
    <xf numFmtId="0" fontId="16" fillId="7" borderId="1248"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39" fontId="32" fillId="0" borderId="1234" applyFill="0">
      <alignment horizontal="left"/>
    </xf>
    <xf numFmtId="0" fontId="8" fillId="20" borderId="1235"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8" fillId="20" borderId="1269" applyNumberFormat="0" applyAlignment="0" applyProtection="0"/>
    <xf numFmtId="0" fontId="4" fillId="23" borderId="1229" applyNumberFormat="0" applyFont="0" applyAlignment="0" applyProtection="0"/>
    <xf numFmtId="0" fontId="21" fillId="0" borderId="1224" applyNumberFormat="0" applyFill="0" applyAlignment="0" applyProtection="0"/>
    <xf numFmtId="0" fontId="16" fillId="7" borderId="1228"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222" applyNumberFormat="0" applyFont="0" applyAlignment="0" applyProtection="0"/>
    <xf numFmtId="10" fontId="32" fillId="55" borderId="1212" applyNumberFormat="0" applyBorder="0" applyAlignment="0" applyProtection="0"/>
    <xf numFmtId="0" fontId="8" fillId="20" borderId="1221" applyNumberFormat="0" applyAlignment="0" applyProtection="0"/>
    <xf numFmtId="10" fontId="32" fillId="55" borderId="1260" applyNumberFormat="0" applyBorder="0" applyAlignment="0" applyProtection="0"/>
    <xf numFmtId="0" fontId="16" fillId="7" borderId="1276" applyNumberFormat="0" applyAlignment="0" applyProtection="0"/>
    <xf numFmtId="0" fontId="19" fillId="20" borderId="1257" applyNumberFormat="0" applyAlignment="0" applyProtection="0"/>
    <xf numFmtId="0" fontId="4" fillId="23" borderId="1256" applyNumberFormat="0" applyFont="0" applyAlignment="0" applyProtection="0"/>
    <xf numFmtId="0" fontId="4" fillId="23" borderId="1174" applyNumberFormat="0" applyFont="0" applyAlignment="0" applyProtection="0"/>
    <xf numFmtId="0" fontId="21" fillId="0" borderId="1176" applyNumberFormat="0" applyFill="0" applyAlignment="0" applyProtection="0"/>
    <xf numFmtId="0" fontId="19" fillId="20" borderId="1175" applyNumberFormat="0" applyAlignment="0" applyProtection="0"/>
    <xf numFmtId="10" fontId="32" fillId="55" borderId="1164" applyNumberFormat="0" applyBorder="0" applyAlignment="0" applyProtection="0"/>
    <xf numFmtId="0" fontId="4" fillId="23" borderId="1174"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1" fillId="0" borderId="1169" applyNumberFormat="0" applyFill="0" applyAlignment="0" applyProtection="0"/>
    <xf numFmtId="0" fontId="16" fillId="7"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16" fillId="7"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4" fillId="23" borderId="1174" applyNumberFormat="0" applyFont="0" applyAlignment="0" applyProtection="0"/>
    <xf numFmtId="0" fontId="19" fillId="20" borderId="1175" applyNumberFormat="0" applyAlignment="0" applyProtection="0"/>
    <xf numFmtId="0" fontId="21" fillId="0" borderId="1176" applyNumberFormat="0" applyFill="0" applyAlignment="0" applyProtection="0"/>
    <xf numFmtId="0" fontId="16" fillId="7" borderId="1173" applyNumberFormat="0" applyAlignment="0" applyProtection="0"/>
    <xf numFmtId="0" fontId="8" fillId="20" borderId="1173" applyNumberFormat="0" applyAlignment="0" applyProtection="0"/>
    <xf numFmtId="0" fontId="4" fillId="23" borderId="1174" applyNumberFormat="0" applyFont="0" applyAlignment="0" applyProtection="0"/>
    <xf numFmtId="0" fontId="21" fillId="0" borderId="1176" applyNumberFormat="0" applyFill="0" applyAlignment="0" applyProtection="0"/>
    <xf numFmtId="0" fontId="8" fillId="20" borderId="1173" applyNumberFormat="0" applyAlignment="0" applyProtection="0"/>
    <xf numFmtId="0" fontId="4" fillId="23" borderId="1174" applyNumberFormat="0" applyFont="0" applyAlignment="0" applyProtection="0"/>
    <xf numFmtId="0" fontId="4" fillId="23" borderId="1174" applyNumberFormat="0" applyFont="0" applyAlignment="0" applyProtection="0"/>
    <xf numFmtId="39" fontId="32" fillId="0" borderId="1172" applyFill="0">
      <alignment horizontal="left"/>
    </xf>
    <xf numFmtId="39" fontId="32" fillId="0" borderId="1179" applyFill="0">
      <alignment horizontal="left"/>
    </xf>
    <xf numFmtId="0" fontId="4" fillId="23" borderId="1229" applyNumberFormat="0" applyFont="0" applyAlignment="0" applyProtection="0"/>
    <xf numFmtId="0" fontId="4" fillId="23" borderId="1071" applyNumberFormat="0" applyFont="0" applyAlignment="0" applyProtection="0"/>
    <xf numFmtId="0" fontId="21" fillId="0" borderId="1265" applyNumberFormat="0" applyFill="0" applyAlignment="0" applyProtection="0"/>
    <xf numFmtId="0" fontId="21" fillId="0" borderId="1272"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8" fillId="20" borderId="1214" applyNumberFormat="0" applyAlignment="0" applyProtection="0"/>
    <xf numFmtId="0" fontId="21" fillId="0" borderId="1224" applyNumberFormat="0" applyFill="0" applyAlignment="0" applyProtection="0"/>
    <xf numFmtId="0" fontId="19" fillId="20" borderId="1223"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0" fontId="4" fillId="23" borderId="1277" applyNumberFormat="0" applyFont="0" applyAlignment="0" applyProtection="0"/>
    <xf numFmtId="0" fontId="8" fillId="20" borderId="1187" applyNumberFormat="0" applyAlignment="0" applyProtection="0"/>
    <xf numFmtId="0" fontId="16" fillId="7" borderId="118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0" fontId="16" fillId="7" borderId="1255"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39" fontId="32" fillId="0" borderId="1186" applyFill="0">
      <alignment horizontal="left"/>
    </xf>
    <xf numFmtId="0" fontId="4" fillId="23" borderId="1181" applyNumberFormat="0" applyFont="0" applyAlignment="0" applyProtection="0"/>
    <xf numFmtId="0" fontId="8" fillId="20" borderId="1180" applyNumberFormat="0" applyAlignment="0" applyProtection="0"/>
    <xf numFmtId="0" fontId="16" fillId="7" borderId="1180" applyNumberFormat="0" applyAlignment="0" applyProtection="0"/>
    <xf numFmtId="10" fontId="32" fillId="55" borderId="1184" applyNumberFormat="0" applyBorder="0" applyAlignment="0" applyProtection="0"/>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4" fillId="23" borderId="1181" applyNumberFormat="0" applyFont="0" applyAlignment="0" applyProtection="0"/>
    <xf numFmtId="0" fontId="4" fillId="23" borderId="1181" applyNumberFormat="0" applyFont="0" applyAlignment="0" applyProtection="0"/>
    <xf numFmtId="0" fontId="16" fillId="7" borderId="1262" applyNumberFormat="0" applyAlignment="0" applyProtection="0"/>
    <xf numFmtId="0" fontId="16" fillId="7" borderId="1200" applyNumberFormat="0" applyAlignment="0" applyProtection="0"/>
    <xf numFmtId="0" fontId="21" fillId="0" borderId="1203" applyNumberFormat="0" applyFill="0" applyAlignment="0" applyProtection="0"/>
    <xf numFmtId="0" fontId="4" fillId="23" borderId="1201" applyNumberFormat="0" applyFont="0" applyAlignment="0" applyProtection="0"/>
    <xf numFmtId="0" fontId="21" fillId="0" borderId="1203" applyNumberFormat="0" applyFill="0" applyAlignment="0" applyProtection="0"/>
    <xf numFmtId="0" fontId="4" fillId="23" borderId="1194" applyNumberFormat="0" applyFont="0" applyAlignment="0" applyProtection="0"/>
    <xf numFmtId="0" fontId="21" fillId="0" borderId="1203" applyNumberFormat="0" applyFill="0" applyAlignment="0" applyProtection="0"/>
    <xf numFmtId="0" fontId="8" fillId="20" borderId="1200" applyNumberFormat="0" applyAlignment="0" applyProtection="0"/>
    <xf numFmtId="39" fontId="32" fillId="0" borderId="1261" applyFill="0">
      <alignment horizontal="left"/>
    </xf>
    <xf numFmtId="0" fontId="21" fillId="0" borderId="1203"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14" applyNumberFormat="0" applyAlignment="0" applyProtection="0"/>
    <xf numFmtId="0" fontId="21" fillId="0" borderId="1272" applyNumberFormat="0" applyFill="0" applyAlignment="0" applyProtection="0"/>
    <xf numFmtId="0" fontId="4" fillId="23" borderId="1215" applyNumberFormat="0" applyFont="0" applyAlignment="0" applyProtection="0"/>
    <xf numFmtId="0" fontId="21" fillId="0" borderId="1258" applyNumberFormat="0" applyFill="0" applyAlignment="0" applyProtection="0"/>
    <xf numFmtId="0" fontId="16" fillId="7" borderId="1269" applyNumberFormat="0" applyAlignment="0" applyProtection="0"/>
    <xf numFmtId="0" fontId="4" fillId="23" borderId="1174" applyNumberFormat="0" applyFont="0" applyAlignment="0" applyProtection="0"/>
    <xf numFmtId="0" fontId="21" fillId="0" borderId="1169" applyNumberFormat="0" applyFill="0" applyAlignment="0" applyProtection="0"/>
    <xf numFmtId="0" fontId="16" fillId="7" borderId="1214"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16" fillId="7" borderId="1214" applyNumberFormat="0" applyAlignment="0" applyProtection="0"/>
    <xf numFmtId="0" fontId="19" fillId="20" borderId="1264" applyNumberFormat="0" applyAlignment="0" applyProtection="0"/>
    <xf numFmtId="0" fontId="16" fillId="7" borderId="1262" applyNumberFormat="0" applyAlignment="0" applyProtection="0"/>
    <xf numFmtId="0" fontId="16" fillId="7" borderId="1173" applyNumberFormat="0" applyAlignment="0" applyProtection="0"/>
    <xf numFmtId="0" fontId="16" fillId="7" borderId="1159" applyNumberFormat="0" applyAlignment="0" applyProtection="0"/>
    <xf numFmtId="0" fontId="21" fillId="0" borderId="1162" applyNumberFormat="0" applyFill="0" applyAlignment="0" applyProtection="0"/>
    <xf numFmtId="0" fontId="4" fillId="23" borderId="1160" applyNumberFormat="0" applyFont="0" applyAlignment="0" applyProtection="0"/>
    <xf numFmtId="0" fontId="4" fillId="23" borderId="1284" applyNumberFormat="0" applyFont="0" applyAlignment="0" applyProtection="0"/>
    <xf numFmtId="0" fontId="4" fillId="23" borderId="1160" applyNumberFormat="0" applyFont="0" applyAlignment="0" applyProtection="0"/>
    <xf numFmtId="0" fontId="16" fillId="7" borderId="1166" applyNumberFormat="0" applyAlignment="0" applyProtection="0"/>
    <xf numFmtId="0" fontId="21" fillId="0" borderId="1265" applyNumberFormat="0" applyFill="0" applyAlignment="0" applyProtection="0"/>
    <xf numFmtId="39" fontId="32" fillId="0" borderId="1165" applyFill="0">
      <alignment horizontal="left"/>
    </xf>
    <xf numFmtId="0" fontId="19" fillId="20" borderId="1202" applyNumberFormat="0" applyAlignment="0" applyProtection="0"/>
    <xf numFmtId="0" fontId="2" fillId="0" borderId="1259">
      <alignment horizontal="center" vertical="center"/>
    </xf>
    <xf numFmtId="0" fontId="8" fillId="20" borderId="1255" applyNumberFormat="0" applyAlignment="0" applyProtection="0"/>
    <xf numFmtId="10" fontId="32" fillId="55" borderId="1232" applyNumberFormat="0" applyBorder="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4" fillId="23" borderId="1270" applyNumberFormat="0" applyFont="0" applyAlignment="0" applyProtection="0"/>
    <xf numFmtId="39" fontId="32" fillId="0" borderId="1268" applyFill="0">
      <alignment horizontal="left"/>
    </xf>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69" applyNumberFormat="0" applyAlignment="0" applyProtection="0"/>
    <xf numFmtId="0" fontId="19" fillId="20" borderId="1271" applyNumberFormat="0" applyAlignment="0" applyProtection="0"/>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10" fontId="32" fillId="55" borderId="1280" applyNumberFormat="0" applyBorder="0" applyAlignment="0" applyProtection="0"/>
    <xf numFmtId="0" fontId="16" fillId="7"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21" fillId="0" borderId="1176" applyNumberFormat="0" applyFill="0" applyAlignment="0" applyProtection="0"/>
    <xf numFmtId="0" fontId="21" fillId="0" borderId="1169" applyNumberFormat="0" applyFill="0" applyAlignment="0" applyProtection="0"/>
    <xf numFmtId="0" fontId="8" fillId="20" borderId="1166" applyNumberFormat="0" applyAlignment="0" applyProtection="0"/>
    <xf numFmtId="0" fontId="16" fillId="7" borderId="1166" applyNumberFormat="0" applyAlignment="0" applyProtection="0"/>
    <xf numFmtId="10" fontId="32" fillId="55" borderId="1171" applyNumberFormat="0" applyBorder="0" applyAlignment="0" applyProtection="0"/>
    <xf numFmtId="0" fontId="4" fillId="23" borderId="1167" applyNumberFormat="0" applyFont="0" applyAlignment="0" applyProtection="0"/>
    <xf numFmtId="10" fontId="32" fillId="55" borderId="1164" applyNumberFormat="0" applyBorder="0" applyAlignment="0" applyProtection="0"/>
    <xf numFmtId="0" fontId="19" fillId="20" borderId="1168" applyNumberFormat="0" applyAlignment="0" applyProtection="0"/>
    <xf numFmtId="0" fontId="8" fillId="20" borderId="1166" applyNumberFormat="0" applyAlignment="0" applyProtection="0"/>
    <xf numFmtId="10" fontId="32" fillId="55" borderId="1164" applyNumberFormat="0" applyBorder="0" applyAlignment="0" applyProtection="0"/>
    <xf numFmtId="39" fontId="32" fillId="0" borderId="1165" applyFill="0">
      <alignment horizontal="left"/>
    </xf>
    <xf numFmtId="0" fontId="19" fillId="20" borderId="1161" applyNumberFormat="0" applyAlignment="0" applyProtection="0"/>
    <xf numFmtId="0" fontId="4" fillId="23" borderId="1215" applyNumberFormat="0" applyFont="0" applyAlignment="0" applyProtection="0"/>
    <xf numFmtId="10" fontId="32" fillId="55" borderId="1184" applyNumberFormat="0" applyBorder="0" applyAlignment="0" applyProtection="0"/>
    <xf numFmtId="0" fontId="4" fillId="23" borderId="1112" applyNumberFormat="0" applyFont="0" applyAlignment="0" applyProtection="0"/>
    <xf numFmtId="0" fontId="19" fillId="20" borderId="1168" applyNumberFormat="0" applyAlignment="0" applyProtection="0"/>
    <xf numFmtId="0" fontId="19" fillId="20" borderId="1175" applyNumberFormat="0" applyAlignment="0" applyProtection="0"/>
    <xf numFmtId="0" fontId="4" fillId="23" borderId="1174" applyNumberFormat="0" applyFont="0" applyAlignment="0" applyProtection="0"/>
    <xf numFmtId="0" fontId="19" fillId="20" borderId="1168" applyNumberFormat="0" applyAlignment="0" applyProtection="0"/>
    <xf numFmtId="0" fontId="2" fillId="0" borderId="1163">
      <alignment horizontal="center" vertical="center"/>
    </xf>
    <xf numFmtId="0" fontId="16" fillId="7" borderId="1214" applyNumberFormat="0" applyAlignment="0" applyProtection="0"/>
    <xf numFmtId="0" fontId="4" fillId="23" borderId="1167" applyNumberFormat="0" applyFont="0" applyAlignment="0" applyProtection="0"/>
    <xf numFmtId="0" fontId="8" fillId="20" borderId="1214" applyNumberFormat="0" applyAlignment="0" applyProtection="0"/>
    <xf numFmtId="0" fontId="4" fillId="23" borderId="1222" applyNumberFormat="0" applyFont="0" applyAlignment="0" applyProtection="0"/>
    <xf numFmtId="0" fontId="16" fillId="7" borderId="1111" applyNumberFormat="0" applyAlignment="0" applyProtection="0"/>
    <xf numFmtId="0" fontId="21" fillId="0" borderId="1258" applyNumberFormat="0" applyFill="0" applyAlignment="0" applyProtection="0"/>
    <xf numFmtId="0" fontId="19" fillId="20" borderId="111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59">
      <alignment horizontal="center" vertical="center"/>
    </xf>
    <xf numFmtId="39" fontId="32" fillId="0" borderId="1234" applyFill="0">
      <alignment horizontal="left"/>
    </xf>
    <xf numFmtId="0" fontId="16" fillId="7" borderId="1187" applyNumberFormat="0" applyAlignment="0" applyProtection="0"/>
    <xf numFmtId="10" fontId="32" fillId="55" borderId="1274" applyNumberFormat="0" applyBorder="0" applyAlignment="0" applyProtection="0"/>
    <xf numFmtId="0" fontId="4" fillId="23" borderId="1167" applyNumberFormat="0" applyFont="0" applyAlignment="0" applyProtection="0"/>
    <xf numFmtId="39" fontId="32" fillId="0" borderId="1165" applyFill="0">
      <alignment horizontal="left"/>
    </xf>
    <xf numFmtId="0" fontId="16" fillId="7" borderId="1118" applyNumberFormat="0" applyAlignment="0" applyProtection="0"/>
    <xf numFmtId="0" fontId="8" fillId="20" borderId="1118" applyNumberFormat="0" applyAlignment="0" applyProtection="0"/>
    <xf numFmtId="0" fontId="2" fillId="0" borderId="1225">
      <alignment horizontal="center" vertical="center"/>
    </xf>
    <xf numFmtId="0" fontId="8" fillId="20" borderId="1255" applyNumberFormat="0" applyAlignment="0" applyProtection="0"/>
    <xf numFmtId="0" fontId="21" fillId="0" borderId="1251" applyNumberFormat="0" applyFill="0" applyAlignment="0" applyProtection="0"/>
    <xf numFmtId="0" fontId="4" fillId="23" borderId="1229" applyNumberFormat="0" applyFont="0" applyAlignment="0" applyProtection="0"/>
    <xf numFmtId="0" fontId="19" fillId="20" borderId="1271" applyNumberFormat="0" applyAlignment="0" applyProtection="0"/>
    <xf numFmtId="0" fontId="19" fillId="20" borderId="1264" applyNumberFormat="0" applyAlignment="0" applyProtection="0"/>
    <xf numFmtId="0" fontId="21" fillId="0" borderId="1272" applyNumberFormat="0" applyFill="0" applyAlignment="0" applyProtection="0"/>
    <xf numFmtId="0" fontId="4" fillId="23" borderId="1222" applyNumberFormat="0" applyFont="0" applyAlignment="0" applyProtection="0"/>
    <xf numFmtId="0" fontId="16" fillId="7" borderId="1221" applyNumberFormat="0" applyAlignment="0" applyProtection="0"/>
    <xf numFmtId="10" fontId="32" fillId="55" borderId="1219" applyNumberFormat="0" applyBorder="0" applyAlignment="0" applyProtection="0"/>
    <xf numFmtId="0" fontId="19" fillId="20" borderId="1216" applyNumberFormat="0" applyAlignment="0" applyProtection="0"/>
    <xf numFmtId="0" fontId="19" fillId="20" borderId="1216" applyNumberForma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14" applyNumberFormat="0" applyAlignment="0" applyProtection="0"/>
    <xf numFmtId="0" fontId="8" fillId="20" borderId="1269" applyNumberFormat="0" applyAlignment="0" applyProtection="0"/>
    <xf numFmtId="0" fontId="4" fillId="23" borderId="1277" applyNumberFormat="0" applyFont="0" applyAlignment="0" applyProtection="0"/>
    <xf numFmtId="39" fontId="32" fillId="0" borderId="1282" applyFill="0">
      <alignment horizontal="left"/>
    </xf>
    <xf numFmtId="0" fontId="4" fillId="23" borderId="1256" applyNumberFormat="0" applyFont="0" applyAlignment="0" applyProtection="0"/>
    <xf numFmtId="0" fontId="19" fillId="20" borderId="1271"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19" fillId="20" borderId="1168" applyNumberFormat="0" applyAlignment="0" applyProtection="0"/>
    <xf numFmtId="0" fontId="4" fillId="23" borderId="1215" applyNumberFormat="0" applyFont="0" applyAlignment="0" applyProtection="0"/>
    <xf numFmtId="0" fontId="16" fillId="7" borderId="1262"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10" fontId="32" fillId="55" borderId="1178" applyNumberFormat="0" applyBorder="0" applyAlignment="0" applyProtection="0"/>
    <xf numFmtId="10" fontId="32" fillId="55" borderId="1178" applyNumberFormat="0" applyBorder="0" applyAlignment="0" applyProtection="0"/>
    <xf numFmtId="39" fontId="32" fillId="0" borderId="1165" applyFill="0">
      <alignment horizontal="left"/>
    </xf>
    <xf numFmtId="0" fontId="21" fillId="0" borderId="1169" applyNumberFormat="0" applyFill="0" applyAlignment="0" applyProtection="0"/>
    <xf numFmtId="0" fontId="2" fillId="0" borderId="1163">
      <alignment horizontal="center" vertical="center"/>
    </xf>
    <xf numFmtId="0" fontId="21" fillId="0" borderId="1169" applyNumberFormat="0" applyFill="0" applyAlignment="0" applyProtection="0"/>
    <xf numFmtId="10" fontId="32" fillId="55" borderId="1164" applyNumberFormat="0" applyBorder="0" applyAlignment="0" applyProtection="0"/>
    <xf numFmtId="10" fontId="32" fillId="55" borderId="1164"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8" fillId="20" borderId="1166" applyNumberFormat="0" applyAlignment="0" applyProtection="0"/>
    <xf numFmtId="0" fontId="19" fillId="20" borderId="1168" applyNumberFormat="0" applyAlignment="0" applyProtection="0"/>
    <xf numFmtId="39" fontId="32" fillId="0" borderId="1165" applyFill="0">
      <alignment horizontal="left"/>
    </xf>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6" fillId="7" borderId="1166" applyNumberForma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2" fillId="0" borderId="1177">
      <alignment horizontal="center" vertical="center"/>
    </xf>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19" fillId="20" borderId="1230" applyNumberFormat="0" applyAlignment="0" applyProtection="0"/>
    <xf numFmtId="0" fontId="19" fillId="20" borderId="1250" applyNumberFormat="0" applyAlignment="0" applyProtection="0"/>
    <xf numFmtId="0" fontId="16" fillId="7" borderId="1269" applyNumberFormat="0" applyAlignment="0" applyProtection="0"/>
    <xf numFmtId="0" fontId="2" fillId="0" borderId="1239">
      <alignment horizontal="center" vertical="center"/>
    </xf>
    <xf numFmtId="0" fontId="16" fillId="7" borderId="1269" applyNumberFormat="0" applyAlignment="0" applyProtection="0"/>
    <xf numFmtId="0" fontId="21" fillId="0" borderId="1265" applyNumberFormat="0" applyFill="0" applyAlignment="0" applyProtection="0"/>
    <xf numFmtId="10" fontId="32" fillId="55" borderId="1280" applyNumberFormat="0" applyBorder="0" applyAlignment="0" applyProtection="0"/>
    <xf numFmtId="0" fontId="21" fillId="0" borderId="1231" applyNumberFormat="0" applyFill="0" applyAlignment="0" applyProtection="0"/>
    <xf numFmtId="0" fontId="4" fillId="23" borderId="1222" applyNumberFormat="0" applyFont="0" applyAlignment="0" applyProtection="0"/>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61" applyFill="0">
      <alignment horizontal="left"/>
    </xf>
    <xf numFmtId="0" fontId="19" fillId="20" borderId="1271" applyNumberFormat="0" applyAlignment="0" applyProtection="0"/>
    <xf numFmtId="10" fontId="32" fillId="55" borderId="1280" applyNumberFormat="0" applyBorder="0" applyAlignment="0" applyProtection="0"/>
    <xf numFmtId="0" fontId="19" fillId="20" borderId="1257" applyNumberFormat="0" applyAlignment="0" applyProtection="0"/>
    <xf numFmtId="0" fontId="19" fillId="20" borderId="1271" applyNumberFormat="0" applyAlignment="0" applyProtection="0"/>
    <xf numFmtId="0" fontId="4" fillId="23" borderId="1188" applyNumberFormat="0" applyFont="0" applyAlignment="0" applyProtection="0"/>
    <xf numFmtId="0" fontId="4" fillId="23" borderId="1270" applyNumberFormat="0" applyFont="0" applyAlignment="0" applyProtection="0"/>
    <xf numFmtId="0" fontId="8" fillId="20" borderId="1180" applyNumberForma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8" fillId="20" borderId="1200" applyNumberFormat="0" applyAlignment="0" applyProtection="0"/>
    <xf numFmtId="0" fontId="8" fillId="20" borderId="1200" applyNumberFormat="0" applyAlignment="0" applyProtection="0"/>
    <xf numFmtId="0" fontId="4" fillId="23" borderId="1201" applyNumberFormat="0" applyFont="0" applyAlignment="0" applyProtection="0"/>
    <xf numFmtId="39" fontId="32" fillId="0" borderId="1165" applyFill="0">
      <alignment horizontal="left"/>
    </xf>
    <xf numFmtId="0" fontId="4" fillId="23" borderId="1215" applyNumberFormat="0" applyFont="0" applyAlignment="0" applyProtection="0"/>
    <xf numFmtId="0" fontId="16" fillId="7" borderId="1235" applyNumberFormat="0" applyAlignment="0" applyProtection="0"/>
    <xf numFmtId="0" fontId="16" fillId="7" borderId="1214" applyNumberFormat="0" applyAlignment="0" applyProtection="0"/>
    <xf numFmtId="0" fontId="21" fillId="0" borderId="1265" applyNumberFormat="0" applyFill="0" applyAlignment="0" applyProtection="0"/>
    <xf numFmtId="0" fontId="19" fillId="20" borderId="1209" applyNumberFormat="0" applyAlignment="0" applyProtection="0"/>
    <xf numFmtId="0" fontId="16" fillId="7" borderId="1214" applyNumberFormat="0" applyAlignment="0" applyProtection="0"/>
    <xf numFmtId="0" fontId="2" fillId="0" borderId="1115">
      <alignment horizontal="center" vertical="center"/>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16" fillId="7" borderId="1111" applyNumberForma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16" fillId="7" borderId="1111" applyNumberFormat="0" applyAlignment="0" applyProtection="0"/>
    <xf numFmtId="0" fontId="2" fillId="0" borderId="1115">
      <alignment horizontal="center" vertical="center"/>
    </xf>
    <xf numFmtId="0" fontId="21" fillId="0" borderId="1114" applyNumberFormat="0" applyFill="0" applyAlignment="0" applyProtection="0"/>
    <xf numFmtId="39" fontId="32" fillId="0" borderId="1110" applyFill="0">
      <alignment horizontal="left"/>
    </xf>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4" fillId="23" borderId="1256"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254" applyFill="0">
      <alignment horizontal="left"/>
    </xf>
    <xf numFmtId="39" fontId="32" fillId="0" borderId="1282" applyFill="0">
      <alignment horizontal="left"/>
    </xf>
    <xf numFmtId="0" fontId="21" fillId="0" borderId="1272" applyNumberFormat="0" applyFill="0" applyAlignment="0" applyProtection="0"/>
    <xf numFmtId="0" fontId="21" fillId="0" borderId="1251" applyNumberFormat="0" applyFill="0" applyAlignment="0" applyProtection="0"/>
    <xf numFmtId="0" fontId="8" fillId="20" borderId="1269" applyNumberFormat="0" applyAlignment="0" applyProtection="0"/>
    <xf numFmtId="0" fontId="19" fillId="20" borderId="1209" applyNumberFormat="0" applyAlignment="0" applyProtection="0"/>
    <xf numFmtId="0" fontId="19" fillId="20" borderId="1209" applyNumberFormat="0" applyAlignment="0" applyProtection="0"/>
    <xf numFmtId="0" fontId="8" fillId="20" borderId="1221" applyNumberFormat="0" applyAlignment="0" applyProtection="0"/>
    <xf numFmtId="0" fontId="19" fillId="20" borderId="1264" applyNumberFormat="0" applyAlignment="0" applyProtection="0"/>
    <xf numFmtId="0" fontId="16" fillId="7" borderId="1262" applyNumberFormat="0" applyAlignment="0" applyProtection="0"/>
    <xf numFmtId="0" fontId="2" fillId="0" borderId="1252">
      <alignment horizontal="center" vertical="center"/>
    </xf>
    <xf numFmtId="0" fontId="19" fillId="20" borderId="1250"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21" fillId="0" borderId="1265" applyNumberFormat="0" applyFill="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36" applyNumberFormat="0" applyFont="0" applyAlignment="0" applyProtection="0"/>
    <xf numFmtId="0" fontId="8" fillId="20" borderId="1269" applyNumberFormat="0" applyAlignment="0" applyProtection="0"/>
    <xf numFmtId="0" fontId="16" fillId="7" borderId="1269" applyNumberFormat="0" applyAlignment="0" applyProtection="0"/>
    <xf numFmtId="0" fontId="19" fillId="20" borderId="1264" applyNumberFormat="0" applyAlignment="0" applyProtection="0"/>
    <xf numFmtId="0" fontId="8" fillId="20" borderId="1262" applyNumberFormat="0" applyAlignment="0" applyProtection="0"/>
    <xf numFmtId="10" fontId="32" fillId="55" borderId="1226" applyNumberFormat="0" applyBorder="0" applyAlignment="0" applyProtection="0"/>
    <xf numFmtId="0" fontId="19" fillId="20" borderId="1223"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21" fillId="0" borderId="1258" applyNumberFormat="0" applyFill="0" applyAlignment="0" applyProtection="0"/>
    <xf numFmtId="0" fontId="19" fillId="20" borderId="1257" applyNumberFormat="0" applyAlignment="0" applyProtection="0"/>
    <xf numFmtId="0" fontId="21" fillId="0" borderId="1265" applyNumberFormat="0" applyFill="0" applyAlignment="0" applyProtection="0"/>
    <xf numFmtId="39" fontId="32" fillId="0" borderId="1158" applyFill="0">
      <alignment horizontal="left"/>
    </xf>
    <xf numFmtId="0" fontId="8" fillId="20"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19" fillId="20" borderId="1161" applyNumberForma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19" fillId="20" borderId="1161" applyNumberFormat="0" applyAlignment="0" applyProtection="0"/>
    <xf numFmtId="0" fontId="4" fillId="23" borderId="1160" applyNumberFormat="0" applyFon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10" fontId="32" fillId="55" borderId="1164" applyNumberFormat="0" applyBorder="0" applyAlignment="0" applyProtection="0"/>
    <xf numFmtId="39" fontId="32" fillId="0" borderId="1158" applyFill="0">
      <alignment horizontal="left"/>
    </xf>
    <xf numFmtId="0" fontId="4" fillId="23" borderId="1160" applyNumberFormat="0" applyFont="0" applyAlignment="0" applyProtection="0"/>
    <xf numFmtId="0" fontId="4" fillId="23" borderId="1160" applyNumberFormat="0" applyFont="0" applyAlignment="0" applyProtection="0"/>
    <xf numFmtId="0" fontId="8" fillId="20" borderId="1159" applyNumberFormat="0" applyAlignment="0" applyProtection="0"/>
    <xf numFmtId="10" fontId="32" fillId="55" borderId="1164" applyNumberFormat="0" applyBorder="0" applyAlignment="0" applyProtection="0"/>
    <xf numFmtId="0" fontId="19" fillId="20" borderId="1161" applyNumberFormat="0" applyAlignment="0" applyProtection="0"/>
    <xf numFmtId="0" fontId="16" fillId="7" borderId="1159" applyNumberFormat="0" applyAlignment="0" applyProtection="0"/>
    <xf numFmtId="0" fontId="2" fillId="0" borderId="1163">
      <alignment horizontal="center" vertical="center"/>
    </xf>
    <xf numFmtId="0" fontId="21" fillId="0" borderId="1162" applyNumberFormat="0" applyFill="0" applyAlignment="0" applyProtection="0"/>
    <xf numFmtId="0" fontId="16" fillId="7" borderId="1262" applyNumberFormat="0" applyAlignment="0" applyProtection="0"/>
    <xf numFmtId="0" fontId="8" fillId="20" borderId="1221" applyNumberFormat="0" applyAlignment="0" applyProtection="0"/>
    <xf numFmtId="0" fontId="21" fillId="0" borderId="1224" applyNumberFormat="0" applyFill="0" applyAlignment="0" applyProtection="0"/>
    <xf numFmtId="10" fontId="32" fillId="55" borderId="1219" applyNumberFormat="0" applyBorder="0" applyAlignment="0" applyProtection="0"/>
    <xf numFmtId="39" fontId="32" fillId="0" borderId="1213" applyFill="0">
      <alignment horizontal="left"/>
    </xf>
    <xf numFmtId="0" fontId="2" fillId="0" borderId="1273">
      <alignment horizontal="center" vertical="center"/>
    </xf>
    <xf numFmtId="0" fontId="19" fillId="20" borderId="1264" applyNumberFormat="0" applyAlignment="0" applyProtection="0"/>
    <xf numFmtId="0" fontId="8" fillId="20" borderId="1283" applyNumberFormat="0" applyAlignment="0" applyProtection="0"/>
    <xf numFmtId="0" fontId="8" fillId="20" borderId="1166" applyNumberFormat="0" applyAlignment="0" applyProtection="0"/>
    <xf numFmtId="0" fontId="4" fillId="23" borderId="1256" applyNumberFormat="0" applyFont="0" applyAlignment="0" applyProtection="0"/>
    <xf numFmtId="0" fontId="8" fillId="20" borderId="1255" applyNumberFormat="0" applyAlignment="0" applyProtection="0"/>
    <xf numFmtId="0" fontId="16" fillId="7" borderId="1173" applyNumberFormat="0" applyAlignment="0" applyProtection="0"/>
    <xf numFmtId="0" fontId="8" fillId="20" borderId="1173" applyNumberFormat="0" applyAlignment="0" applyProtection="0"/>
    <xf numFmtId="0" fontId="21" fillId="0" borderId="1176" applyNumberFormat="0" applyFill="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10" fontId="32" fillId="55" borderId="1164"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8" fillId="20" borderId="1173" applyNumberFormat="0" applyAlignment="0" applyProtection="0"/>
    <xf numFmtId="39" fontId="32" fillId="0" borderId="1172" applyFill="0">
      <alignment horizontal="left"/>
    </xf>
    <xf numFmtId="0" fontId="4" fillId="23" borderId="1181" applyNumberFormat="0" applyFont="0" applyAlignment="0" applyProtection="0"/>
    <xf numFmtId="0" fontId="21" fillId="0" borderId="1217" applyNumberFormat="0" applyFill="0" applyAlignment="0" applyProtection="0"/>
    <xf numFmtId="0" fontId="8" fillId="20" borderId="1248" applyNumberFormat="0" applyAlignment="0" applyProtection="0"/>
    <xf numFmtId="0" fontId="4" fillId="23" borderId="1229" applyNumberFormat="0" applyFont="0" applyAlignment="0" applyProtection="0"/>
    <xf numFmtId="0" fontId="4" fillId="23" borderId="1071" applyNumberFormat="0" applyFont="0" applyAlignment="0" applyProtection="0"/>
    <xf numFmtId="0" fontId="4" fillId="23" borderId="1071" applyNumberFormat="0" applyFont="0" applyAlignment="0" applyProtection="0"/>
    <xf numFmtId="0" fontId="4" fillId="23" borderId="1263"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4" fillId="23" borderId="1215" applyNumberFormat="0" applyFont="0" applyAlignment="0" applyProtection="0"/>
    <xf numFmtId="0" fontId="2" fillId="0" borderId="1211">
      <alignment horizontal="center" vertical="center"/>
    </xf>
    <xf numFmtId="0" fontId="16" fillId="7" borderId="1214" applyNumberFormat="0" applyAlignment="0" applyProtection="0"/>
    <xf numFmtId="0" fontId="8" fillId="20" borderId="1214" applyNumberFormat="0" applyAlignment="0" applyProtection="0"/>
    <xf numFmtId="0" fontId="4" fillId="23" borderId="1222"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6" fillId="7" borderId="1262" applyNumberFormat="0" applyAlignment="0" applyProtection="0"/>
    <xf numFmtId="0" fontId="19" fillId="20" borderId="1271" applyNumberFormat="0" applyAlignment="0" applyProtection="0"/>
    <xf numFmtId="10" fontId="32" fillId="55" borderId="1171" applyNumberFormat="0" applyBorder="0" applyAlignment="0" applyProtection="0"/>
    <xf numFmtId="0" fontId="19" fillId="20" borderId="1161" applyNumberFormat="0" applyAlignment="0" applyProtection="0"/>
    <xf numFmtId="0" fontId="16" fillId="7" borderId="1255" applyNumberFormat="0" applyAlignment="0" applyProtection="0"/>
    <xf numFmtId="0" fontId="4" fillId="23" borderId="1263" applyNumberFormat="0" applyFont="0" applyAlignment="0" applyProtection="0"/>
    <xf numFmtId="0" fontId="4" fillId="23" borderId="1270" applyNumberFormat="0" applyFont="0" applyAlignment="0" applyProtection="0"/>
    <xf numFmtId="0" fontId="4" fillId="23" borderId="1112" applyNumberFormat="0" applyFont="0" applyAlignment="0" applyProtection="0"/>
    <xf numFmtId="0" fontId="16" fillId="7" borderId="1166" applyNumberFormat="0" applyAlignment="0" applyProtection="0"/>
    <xf numFmtId="0" fontId="21" fillId="0" borderId="1176" applyNumberFormat="0" applyFill="0" applyAlignment="0" applyProtection="0"/>
    <xf numFmtId="0" fontId="4" fillId="23" borderId="1167" applyNumberFormat="0" applyFont="0" applyAlignment="0" applyProtection="0"/>
    <xf numFmtId="0" fontId="21" fillId="0" borderId="1265" applyNumberFormat="0" applyFill="0" applyAlignment="0" applyProtection="0"/>
    <xf numFmtId="0" fontId="16" fillId="7" borderId="1180" applyNumberFormat="0" applyAlignment="0" applyProtection="0"/>
    <xf numFmtId="10" fontId="32" fillId="55" borderId="1164" applyNumberFormat="0" applyBorder="0" applyAlignment="0" applyProtection="0"/>
    <xf numFmtId="0" fontId="8" fillId="20" borderId="1214" applyNumberFormat="0" applyAlignment="0" applyProtection="0"/>
    <xf numFmtId="0" fontId="19" fillId="20" borderId="1079" applyNumberFormat="0" applyAlignment="0" applyProtection="0"/>
    <xf numFmtId="0" fontId="8" fillId="20" borderId="1077" applyNumberFormat="0" applyAlignment="0" applyProtection="0"/>
    <xf numFmtId="0" fontId="4" fillId="23" borderId="1071" applyNumberFormat="0" applyFont="0" applyAlignment="0" applyProtection="0"/>
    <xf numFmtId="39" fontId="32" fillId="0" borderId="1076" applyFill="0">
      <alignment horizontal="left"/>
    </xf>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 fillId="0" borderId="1081">
      <alignment horizontal="center" vertical="center"/>
    </xf>
    <xf numFmtId="0" fontId="16" fillId="7" borderId="1077" applyNumberFormat="0" applyAlignment="0" applyProtection="0"/>
    <xf numFmtId="0" fontId="4" fillId="23" borderId="1078" applyNumberFormat="0" applyFont="0" applyAlignment="0" applyProtection="0"/>
    <xf numFmtId="0" fontId="8" fillId="20" borderId="1077" applyNumberFormat="0" applyAlignment="0" applyProtection="0"/>
    <xf numFmtId="0" fontId="19" fillId="20" borderId="1079"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10" fontId="32" fillId="55" borderId="1082" applyNumberFormat="0" applyBorder="0" applyAlignment="0" applyProtection="0"/>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39" fontId="32" fillId="0" borderId="1076" applyFill="0">
      <alignment horizontal="left"/>
    </xf>
    <xf numFmtId="0" fontId="21" fillId="0" borderId="1080" applyNumberFormat="0" applyFill="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16" fillId="7" borderId="1077" applyNumberFormat="0" applyAlignment="0" applyProtection="0"/>
    <xf numFmtId="10" fontId="32" fillId="55" borderId="1082" applyNumberFormat="0" applyBorder="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0" fontId="2" fillId="0" borderId="1081">
      <alignment horizontal="center" vertical="center"/>
    </xf>
    <xf numFmtId="0" fontId="4" fillId="23" borderId="1071" applyNumberFormat="0" applyFont="0" applyAlignment="0" applyProtection="0"/>
    <xf numFmtId="0" fontId="8" fillId="20" borderId="1084" applyNumberFormat="0" applyAlignment="0" applyProtection="0"/>
    <xf numFmtId="0" fontId="16" fillId="7" borderId="1084" applyNumberFormat="0" applyAlignment="0" applyProtection="0"/>
    <xf numFmtId="0" fontId="4" fillId="23" borderId="1078" applyNumberFormat="0" applyFont="0" applyAlignment="0" applyProtection="0"/>
    <xf numFmtId="0" fontId="16" fillId="7" borderId="1077"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96" applyNumberFormat="0" applyAlignment="0" applyProtection="0"/>
    <xf numFmtId="0" fontId="19" fillId="20" borderId="1168" applyNumberFormat="0" applyAlignment="0" applyProtection="0"/>
    <xf numFmtId="0" fontId="4" fillId="23" borderId="1167" applyNumberFormat="0" applyFont="0" applyAlignment="0" applyProtection="0"/>
    <xf numFmtId="39" fontId="32" fillId="0" borderId="1165" applyFill="0">
      <alignment horizontal="left"/>
    </xf>
    <xf numFmtId="0" fontId="16" fillId="7" borderId="1173" applyNumberFormat="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4" fillId="23" borderId="1263"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10" fontId="32" fillId="55" borderId="1075" applyNumberFormat="0" applyBorder="0" applyAlignment="0" applyProtection="0"/>
    <xf numFmtId="10" fontId="32" fillId="55" borderId="1075"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2" fillId="0" borderId="1074">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7" applyNumberFormat="0" applyAlignment="0" applyProtection="0"/>
    <xf numFmtId="0" fontId="2" fillId="0" borderId="1081">
      <alignment horizontal="center" vertical="center"/>
    </xf>
    <xf numFmtId="0" fontId="19" fillId="20" borderId="1079" applyNumberFormat="0" applyAlignment="0" applyProtection="0"/>
    <xf numFmtId="0" fontId="19" fillId="20" borderId="1079" applyNumberFormat="0" applyAlignment="0" applyProtection="0"/>
    <xf numFmtId="0" fontId="16" fillId="7" borderId="1084" applyNumberFormat="0" applyAlignment="0" applyProtection="0"/>
    <xf numFmtId="0" fontId="8" fillId="20" borderId="1084"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8" fillId="20" borderId="1077" applyNumberFormat="0" applyAlignment="0" applyProtection="0"/>
    <xf numFmtId="0" fontId="21" fillId="0" borderId="1080" applyNumberFormat="0" applyFill="0" applyAlignment="0" applyProtection="0"/>
    <xf numFmtId="39" fontId="32" fillId="0" borderId="1076" applyFill="0">
      <alignment horizontal="left"/>
    </xf>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6" fillId="7" borderId="1077" applyNumberFormat="0" applyAlignment="0" applyProtection="0"/>
    <xf numFmtId="0" fontId="16" fillId="7" borderId="1077" applyNumberFormat="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16" fillId="7" borderId="1077" applyNumberFormat="0" applyAlignment="0" applyProtection="0"/>
    <xf numFmtId="0" fontId="8" fillId="20" borderId="1077"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4" fillId="23" borderId="1078" applyNumberFormat="0" applyFon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9" fillId="20" borderId="1079" applyNumberForma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39" fontId="32" fillId="0" borderId="1076" applyFill="0">
      <alignment horizontal="left"/>
    </xf>
    <xf numFmtId="10" fontId="32" fillId="55" borderId="1082" applyNumberFormat="0" applyBorder="0" applyAlignment="0" applyProtection="0"/>
    <xf numFmtId="0" fontId="8" fillId="20" borderId="1077"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19" fillId="20" borderId="1086" applyNumberFormat="0" applyAlignment="0" applyProtection="0"/>
    <xf numFmtId="0" fontId="19" fillId="20" borderId="1086" applyNumberFormat="0" applyAlignment="0" applyProtection="0"/>
    <xf numFmtId="39" fontId="32" fillId="0" borderId="1083" applyFill="0">
      <alignment horizontal="left"/>
    </xf>
    <xf numFmtId="0" fontId="21" fillId="0" borderId="1087" applyNumberFormat="0" applyFill="0" applyAlignment="0" applyProtection="0"/>
    <xf numFmtId="0" fontId="21" fillId="0" borderId="1087" applyNumberFormat="0" applyFill="0" applyAlignment="0" applyProtection="0"/>
    <xf numFmtId="0" fontId="21" fillId="0" borderId="1087" applyNumberFormat="0" applyFill="0" applyAlignment="0" applyProtection="0"/>
    <xf numFmtId="39" fontId="32" fillId="0" borderId="1083" applyFill="0">
      <alignment horizontal="left"/>
    </xf>
    <xf numFmtId="0" fontId="2" fillId="0" borderId="1089">
      <alignment horizontal="center" vertical="center"/>
    </xf>
    <xf numFmtId="0" fontId="8" fillId="20" borderId="1091" applyNumberFormat="0" applyAlignment="0" applyProtection="0"/>
    <xf numFmtId="0" fontId="8" fillId="20" borderId="1091"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8" fillId="20" borderId="1084" applyNumberFormat="0" applyAlignment="0" applyProtection="0"/>
    <xf numFmtId="0" fontId="8" fillId="20" borderId="1084"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84" applyNumberFormat="0" applyAlignment="0" applyProtection="0"/>
    <xf numFmtId="0" fontId="16" fillId="7" borderId="1084"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39" fontId="32" fillId="0" borderId="1090" applyFill="0">
      <alignment horizontal="left"/>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19" fillId="20" borderId="1106" applyNumberFormat="0" applyAlignment="0" applyProtection="0"/>
    <xf numFmtId="0" fontId="8" fillId="20" borderId="1104" applyNumberFormat="0" applyAlignment="0" applyProtection="0"/>
    <xf numFmtId="0" fontId="4" fillId="23" borderId="1098" applyNumberFormat="0" applyFont="0" applyAlignment="0" applyProtection="0"/>
    <xf numFmtId="39" fontId="32" fillId="0" borderId="1103" applyFill="0">
      <alignment horizontal="left"/>
    </xf>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 fillId="0" borderId="1108">
      <alignment horizontal="center" vertical="center"/>
    </xf>
    <xf numFmtId="0" fontId="16" fillId="7" borderId="1104" applyNumberFormat="0" applyAlignment="0" applyProtection="0"/>
    <xf numFmtId="0" fontId="4" fillId="23" borderId="1105" applyNumberFormat="0" applyFont="0" applyAlignment="0" applyProtection="0"/>
    <xf numFmtId="0" fontId="8" fillId="20" borderId="1104" applyNumberFormat="0" applyAlignment="0" applyProtection="0"/>
    <xf numFmtId="0" fontId="19" fillId="20" borderId="1106"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10" fontId="32" fillId="55" borderId="1109" applyNumberFormat="0" applyBorder="0" applyAlignment="0" applyProtection="0"/>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39" fontId="32" fillId="0" borderId="1103" applyFill="0">
      <alignment horizontal="left"/>
    </xf>
    <xf numFmtId="0" fontId="21" fillId="0" borderId="1107" applyNumberFormat="0" applyFill="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16" fillId="7" borderId="1104" applyNumberFormat="0" applyAlignment="0" applyProtection="0"/>
    <xf numFmtId="10" fontId="32" fillId="55" borderId="1109" applyNumberFormat="0" applyBorder="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0" fontId="2" fillId="0" borderId="1108">
      <alignment horizontal="center" vertical="center"/>
    </xf>
    <xf numFmtId="0" fontId="4" fillId="23" borderId="1092" applyNumberFormat="0" applyFont="0" applyAlignment="0" applyProtection="0"/>
    <xf numFmtId="0" fontId="8" fillId="20" borderId="1111" applyNumberFormat="0" applyAlignment="0" applyProtection="0"/>
    <xf numFmtId="0" fontId="16" fillId="7" borderId="1111" applyNumberFormat="0" applyAlignment="0" applyProtection="0"/>
    <xf numFmtId="0" fontId="4" fillId="23" borderId="1105" applyNumberFormat="0" applyFont="0" applyAlignment="0" applyProtection="0"/>
    <xf numFmtId="0" fontId="16" fillId="7" borderId="1104"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10" fontId="32" fillId="55" borderId="1102" applyNumberFormat="0" applyBorder="0" applyAlignment="0" applyProtection="0"/>
    <xf numFmtId="10" fontId="32" fillId="55" borderId="1102" applyNumberFormat="0" applyBorder="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2" fillId="0" borderId="1101">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104" applyNumberFormat="0" applyAlignment="0" applyProtection="0"/>
    <xf numFmtId="0" fontId="2" fillId="0" borderId="1108">
      <alignment horizontal="center" vertical="center"/>
    </xf>
    <xf numFmtId="0" fontId="19" fillId="20" borderId="1106" applyNumberFormat="0" applyAlignment="0" applyProtection="0"/>
    <xf numFmtId="0" fontId="19" fillId="20" borderId="1106" applyNumberFormat="0" applyAlignment="0" applyProtection="0"/>
    <xf numFmtId="0" fontId="16" fillId="7" borderId="1111" applyNumberFormat="0" applyAlignment="0" applyProtection="0"/>
    <xf numFmtId="0" fontId="8" fillId="20" borderId="1111"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8" fillId="20" borderId="1104" applyNumberFormat="0" applyAlignment="0" applyProtection="0"/>
    <xf numFmtId="0" fontId="21" fillId="0" borderId="1107" applyNumberFormat="0" applyFill="0" applyAlignment="0" applyProtection="0"/>
    <xf numFmtId="39" fontId="32" fillId="0" borderId="1103" applyFill="0">
      <alignment horizontal="left"/>
    </xf>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6" fillId="7" borderId="1104" applyNumberFormat="0" applyAlignment="0" applyProtection="0"/>
    <xf numFmtId="0" fontId="16" fillId="7" borderId="1104" applyNumberFormat="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16" fillId="7" borderId="1104" applyNumberFormat="0" applyAlignment="0" applyProtection="0"/>
    <xf numFmtId="0" fontId="8" fillId="20" borderId="1104"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4" fillId="23" borderId="1105" applyNumberFormat="0" applyFon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9" fillId="20" borderId="1106" applyNumberForma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39" fontId="32" fillId="0" borderId="1103" applyFill="0">
      <alignment horizontal="left"/>
    </xf>
    <xf numFmtId="10" fontId="32" fillId="55" borderId="1109" applyNumberFormat="0" applyBorder="0" applyAlignment="0" applyProtection="0"/>
    <xf numFmtId="0" fontId="8" fillId="20" borderId="1104" applyNumberFormat="0" applyAlignment="0" applyProtection="0"/>
    <xf numFmtId="0" fontId="4" fillId="23" borderId="1112"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110" applyFill="0">
      <alignment horizontal="left"/>
    </xf>
    <xf numFmtId="0" fontId="19" fillId="20" borderId="1209" applyNumberFormat="0" applyAlignment="0" applyProtection="0"/>
    <xf numFmtId="0" fontId="16" fillId="7" borderId="1207" applyNumberFormat="0" applyAlignment="0" applyProtection="0"/>
    <xf numFmtId="0" fontId="4" fillId="23" borderId="1208" applyNumberFormat="0" applyFont="0" applyAlignment="0" applyProtection="0"/>
    <xf numFmtId="10" fontId="32" fillId="55" borderId="1212" applyNumberFormat="0" applyBorder="0" applyAlignment="0" applyProtection="0"/>
    <xf numFmtId="0" fontId="8" fillId="20" borderId="1207" applyNumberFormat="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4" fillId="23" borderId="1263" applyNumberFormat="0" applyFont="0" applyAlignment="0" applyProtection="0"/>
    <xf numFmtId="0" fontId="21" fillId="0" borderId="1272" applyNumberFormat="0" applyFill="0" applyAlignment="0" applyProtection="0"/>
    <xf numFmtId="0" fontId="4" fillId="23" borderId="1222" applyNumberFormat="0" applyFont="0" applyAlignment="0" applyProtection="0"/>
    <xf numFmtId="0" fontId="21" fillId="0" borderId="1224"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8" fillId="20" borderId="1214" applyNumberFormat="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119" applyNumberFormat="0" applyFont="0" applyAlignment="0" applyProtection="0"/>
    <xf numFmtId="0" fontId="21" fillId="0" borderId="1217" applyNumberFormat="0" applyFill="0" applyAlignment="0" applyProtection="0"/>
    <xf numFmtId="0" fontId="4" fillId="23" borderId="1119" applyNumberFormat="0" applyFont="0" applyAlignment="0" applyProtection="0"/>
    <xf numFmtId="10" fontId="32" fillId="55" borderId="1219" applyNumberFormat="0" applyBorder="0" applyAlignment="0" applyProtection="0"/>
    <xf numFmtId="0" fontId="8" fillId="20" borderId="1214" applyNumberFormat="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8" fillId="20" borderId="1221" applyNumberFormat="0" applyAlignment="0" applyProtection="0"/>
    <xf numFmtId="0" fontId="19" fillId="20" borderId="1230" applyNumberFormat="0" applyAlignment="0" applyProtection="0"/>
    <xf numFmtId="10" fontId="32" fillId="55" borderId="1267" applyNumberFormat="0" applyBorder="0" applyAlignment="0" applyProtection="0"/>
    <xf numFmtId="0" fontId="2" fillId="0" borderId="1287">
      <alignment horizontal="center" vertical="center"/>
    </xf>
    <xf numFmtId="0" fontId="16" fillId="7" borderId="1269"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120" applyNumberFormat="0" applyAlignment="0" applyProtection="0"/>
    <xf numFmtId="0" fontId="19" fillId="20" borderId="1120" applyNumberFormat="0" applyAlignment="0" applyProtection="0"/>
    <xf numFmtId="10" fontId="32" fillId="55" borderId="1232"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4" fillId="23" borderId="1215" applyNumberFormat="0" applyFont="0" applyAlignment="0" applyProtection="0"/>
    <xf numFmtId="0" fontId="19" fillId="20" borderId="1209" applyNumberFormat="0" applyAlignment="0" applyProtection="0"/>
    <xf numFmtId="10" fontId="32" fillId="55" borderId="1212" applyNumberFormat="0" applyBorder="0" applyAlignment="0" applyProtection="0"/>
    <xf numFmtId="0" fontId="16" fillId="7" borderId="1166" applyNumberFormat="0" applyAlignment="0" applyProtection="0"/>
    <xf numFmtId="10" fontId="32" fillId="55" borderId="1178" applyNumberFormat="0" applyBorder="0" applyAlignment="0" applyProtection="0"/>
    <xf numFmtId="0" fontId="19" fillId="20" borderId="1216" applyNumberFormat="0" applyAlignment="0" applyProtection="0"/>
    <xf numFmtId="0" fontId="19" fillId="20" borderId="1216" applyNumberFormat="0" applyAlignment="0" applyProtection="0"/>
    <xf numFmtId="0" fontId="2" fillId="0" borderId="1170">
      <alignment horizontal="center" vertical="center"/>
    </xf>
    <xf numFmtId="10" fontId="32" fillId="55" borderId="1260" applyNumberFormat="0" applyBorder="0" applyAlignment="0" applyProtection="0"/>
    <xf numFmtId="39" fontId="32" fillId="0" borderId="1213" applyFill="0">
      <alignment horizontal="left"/>
    </xf>
    <xf numFmtId="0" fontId="21" fillId="0" borderId="1217" applyNumberFormat="0" applyFill="0" applyAlignment="0" applyProtection="0"/>
    <xf numFmtId="0" fontId="8" fillId="20" borderId="1207" applyNumberFormat="0" applyAlignment="0" applyProtection="0"/>
    <xf numFmtId="0" fontId="19" fillId="20" borderId="1127" applyNumberFormat="0" applyAlignment="0" applyProtection="0"/>
    <xf numFmtId="0" fontId="8" fillId="20" borderId="1125" applyNumberFormat="0" applyAlignment="0" applyProtection="0"/>
    <xf numFmtId="0" fontId="4" fillId="23" borderId="1119" applyNumberFormat="0" applyFont="0" applyAlignment="0" applyProtection="0"/>
    <xf numFmtId="39" fontId="32" fillId="0" borderId="1124" applyFill="0">
      <alignment horizontal="left"/>
    </xf>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 fillId="0" borderId="1129">
      <alignment horizontal="center" vertical="center"/>
    </xf>
    <xf numFmtId="0" fontId="16" fillId="7" borderId="1125" applyNumberFormat="0" applyAlignment="0" applyProtection="0"/>
    <xf numFmtId="0" fontId="4" fillId="23" borderId="1126" applyNumberFormat="0" applyFont="0" applyAlignment="0" applyProtection="0"/>
    <xf numFmtId="0" fontId="8" fillId="20" borderId="1125" applyNumberFormat="0" applyAlignment="0" applyProtection="0"/>
    <xf numFmtId="0" fontId="19" fillId="20" borderId="1127"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10" fontId="32" fillId="55" borderId="1130" applyNumberFormat="0" applyBorder="0" applyAlignment="0" applyProtection="0"/>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39" fontId="32" fillId="0" borderId="1124" applyFill="0">
      <alignment horizontal="left"/>
    </xf>
    <xf numFmtId="0" fontId="21" fillId="0" borderId="1128" applyNumberFormat="0" applyFill="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16" fillId="7" borderId="1125" applyNumberFormat="0" applyAlignment="0" applyProtection="0"/>
    <xf numFmtId="10" fontId="32" fillId="55" borderId="1130" applyNumberFormat="0" applyBorder="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0" fontId="2" fillId="0" borderId="1129">
      <alignment horizontal="center" vertical="center"/>
    </xf>
    <xf numFmtId="0" fontId="4" fillId="23" borderId="1119" applyNumberFormat="0" applyFont="0" applyAlignment="0" applyProtection="0"/>
    <xf numFmtId="0" fontId="4" fillId="23" borderId="1215" applyNumberFormat="0" applyFont="0" applyAlignment="0" applyProtection="0"/>
    <xf numFmtId="0" fontId="8" fillId="20" borderId="1132" applyNumberFormat="0" applyAlignment="0" applyProtection="0"/>
    <xf numFmtId="0" fontId="16" fillId="7" borderId="1132" applyNumberFormat="0" applyAlignment="0" applyProtection="0"/>
    <xf numFmtId="0" fontId="4" fillId="23" borderId="1126" applyNumberFormat="0" applyFont="0" applyAlignment="0" applyProtection="0"/>
    <xf numFmtId="0" fontId="16" fillId="7" borderId="1125" applyNumberFormat="0" applyAlignment="0" applyProtection="0"/>
    <xf numFmtId="0" fontId="4" fillId="23" borderId="1215" applyNumberFormat="0" applyFon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10" fontId="32" fillId="55" borderId="1116" applyNumberFormat="0" applyBorder="0" applyAlignment="0" applyProtection="0"/>
    <xf numFmtId="10" fontId="32" fillId="55" borderId="1116"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2" fillId="0" borderId="1115">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207" applyNumberFormat="0" applyAlignment="0" applyProtection="0"/>
    <xf numFmtId="10" fontId="32" fillId="55" borderId="1274"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10" fontId="32" fillId="55" borderId="1123" applyNumberFormat="0" applyBorder="0" applyAlignment="0" applyProtection="0"/>
    <xf numFmtId="10" fontId="32" fillId="55" borderId="1123"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2" fillId="0" borderId="1122">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25" applyNumberFormat="0" applyAlignment="0" applyProtection="0"/>
    <xf numFmtId="0" fontId="2" fillId="0" borderId="1129">
      <alignment horizontal="center" vertical="center"/>
    </xf>
    <xf numFmtId="0" fontId="19" fillId="20" borderId="1127" applyNumberFormat="0" applyAlignment="0" applyProtection="0"/>
    <xf numFmtId="0" fontId="19" fillId="20" borderId="1127" applyNumberFormat="0" applyAlignment="0" applyProtection="0"/>
    <xf numFmtId="0" fontId="16" fillId="7" borderId="1132" applyNumberFormat="0" applyAlignment="0" applyProtection="0"/>
    <xf numFmtId="0" fontId="8" fillId="20" borderId="1132"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8" fillId="20" borderId="1125" applyNumberFormat="0" applyAlignment="0" applyProtection="0"/>
    <xf numFmtId="0" fontId="21" fillId="0" borderId="1128" applyNumberFormat="0" applyFill="0" applyAlignment="0" applyProtection="0"/>
    <xf numFmtId="39" fontId="32" fillId="0" borderId="1124" applyFill="0">
      <alignment horizontal="left"/>
    </xf>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6" fillId="7" borderId="1125" applyNumberFormat="0" applyAlignment="0" applyProtection="0"/>
    <xf numFmtId="0" fontId="16" fillId="7" borderId="1125" applyNumberFormat="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16" fillId="7" borderId="1125" applyNumberFormat="0" applyAlignment="0" applyProtection="0"/>
    <xf numFmtId="0" fontId="8" fillId="20" borderId="1125"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4" fillId="23" borderId="1126" applyNumberFormat="0" applyFon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9" fillId="20" borderId="1127" applyNumberForma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39" fontId="32" fillId="0" borderId="1124" applyFill="0">
      <alignment horizontal="left"/>
    </xf>
    <xf numFmtId="10" fontId="32" fillId="55" borderId="1130" applyNumberFormat="0" applyBorder="0" applyAlignment="0" applyProtection="0"/>
    <xf numFmtId="0" fontId="8" fillId="20" borderId="1125"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19" fillId="20" borderId="1134" applyNumberFormat="0" applyAlignment="0" applyProtection="0"/>
    <xf numFmtId="0" fontId="19" fillId="20" borderId="1134" applyNumberFormat="0" applyAlignment="0" applyProtection="0"/>
    <xf numFmtId="39" fontId="32" fillId="0" borderId="1131" applyFill="0">
      <alignment horizontal="left"/>
    </xf>
    <xf numFmtId="0" fontId="21" fillId="0" borderId="1135" applyNumberFormat="0" applyFill="0" applyAlignment="0" applyProtection="0"/>
    <xf numFmtId="0" fontId="21" fillId="0" borderId="1135" applyNumberFormat="0" applyFill="0" applyAlignment="0" applyProtection="0"/>
    <xf numFmtId="0" fontId="21" fillId="0" borderId="1135" applyNumberFormat="0" applyFill="0" applyAlignment="0" applyProtection="0"/>
    <xf numFmtId="39" fontId="32" fillId="0" borderId="1131" applyFill="0">
      <alignment horizontal="left"/>
    </xf>
    <xf numFmtId="0" fontId="19" fillId="20" borderId="1223" applyNumberFormat="0" applyAlignment="0" applyProtection="0"/>
    <xf numFmtId="0" fontId="21" fillId="0" borderId="1169" applyNumberFormat="0" applyFill="0" applyAlignment="0" applyProtection="0"/>
    <xf numFmtId="0" fontId="19" fillId="20" borderId="1182" applyNumberFormat="0" applyAlignment="0" applyProtection="0"/>
    <xf numFmtId="0" fontId="16" fillId="7" borderId="1166" applyNumberFormat="0" applyAlignment="0" applyProtection="0"/>
    <xf numFmtId="0" fontId="2" fillId="0" borderId="1204">
      <alignment horizontal="center" vertical="center"/>
    </xf>
    <xf numFmtId="0" fontId="4" fillId="23" borderId="1201" applyNumberFormat="0" applyFont="0" applyAlignment="0" applyProtection="0"/>
    <xf numFmtId="0" fontId="16" fillId="7" borderId="1200" applyNumberFormat="0" applyAlignment="0" applyProtection="0"/>
    <xf numFmtId="39" fontId="32" fillId="0" borderId="1199" applyFill="0">
      <alignment horizontal="left"/>
    </xf>
    <xf numFmtId="0" fontId="8" fillId="20"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4" fillId="23" borderId="1181" applyNumberFormat="0" applyFont="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39" fontId="32" fillId="0" borderId="1186" applyFill="0">
      <alignment horizontal="left"/>
    </xf>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0" fontId="21" fillId="0" borderId="1190" applyNumberFormat="0" applyFill="0" applyAlignment="0" applyProtection="0"/>
    <xf numFmtId="0" fontId="16" fillId="7" borderId="1269" applyNumberFormat="0" applyAlignment="0" applyProtection="0"/>
    <xf numFmtId="0" fontId="4" fillId="23" borderId="1188" applyNumberFormat="0" applyFont="0" applyAlignment="0" applyProtection="0"/>
    <xf numFmtId="0" fontId="21" fillId="0" borderId="1265" applyNumberFormat="0" applyFill="0" applyAlignment="0" applyProtection="0"/>
    <xf numFmtId="0" fontId="19" fillId="20" borderId="125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10" fontId="32" fillId="55" borderId="1184" applyNumberFormat="0" applyBorder="0" applyAlignment="0" applyProtection="0"/>
    <xf numFmtId="0" fontId="8" fillId="20" borderId="1187" applyNumberFormat="0" applyAlignment="0" applyProtection="0"/>
    <xf numFmtId="0" fontId="4" fillId="23" borderId="1270"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16" fillId="7" borderId="1269" applyNumberFormat="0" applyAlignment="0" applyProtection="0"/>
    <xf numFmtId="0" fontId="8" fillId="20" borderId="1221" applyNumberFormat="0" applyAlignment="0" applyProtection="0"/>
    <xf numFmtId="10" fontId="32" fillId="55" borderId="1226" applyNumberFormat="0" applyBorder="0" applyAlignment="0" applyProtection="0"/>
    <xf numFmtId="0" fontId="16" fillId="7" borderId="1221" applyNumberFormat="0" applyAlignment="0" applyProtection="0"/>
    <xf numFmtId="0" fontId="21" fillId="0" borderId="1217" applyNumberFormat="0" applyFill="0" applyAlignment="0" applyProtection="0"/>
    <xf numFmtId="0" fontId="2" fillId="0" borderId="1211">
      <alignment horizontal="center" vertical="center"/>
    </xf>
    <xf numFmtId="0" fontId="19" fillId="20" borderId="1216" applyNumberFormat="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21" fillId="0" borderId="1217" applyNumberFormat="0" applyFill="0" applyAlignment="0" applyProtection="0"/>
    <xf numFmtId="0" fontId="16" fillId="7" borderId="1214" applyNumberFormat="0" applyAlignment="0" applyProtection="0"/>
    <xf numFmtId="0" fontId="2" fillId="0" borderId="1218">
      <alignment horizontal="center" vertical="center"/>
    </xf>
    <xf numFmtId="0" fontId="16" fillId="7" borderId="1221" applyNumberFormat="0" applyAlignment="0" applyProtection="0"/>
    <xf numFmtId="10" fontId="32" fillId="55" borderId="1226" applyNumberFormat="0" applyBorder="0" applyAlignment="0" applyProtection="0"/>
    <xf numFmtId="0" fontId="8" fillId="20" borderId="1221" applyNumberFormat="0" applyAlignment="0" applyProtection="0"/>
    <xf numFmtId="0" fontId="21" fillId="0" borderId="1224" applyNumberFormat="0" applyFill="0" applyAlignment="0" applyProtection="0"/>
    <xf numFmtId="0" fontId="19" fillId="20" borderId="1298" applyNumberFormat="0" applyAlignment="0" applyProtection="0"/>
    <xf numFmtId="0" fontId="2" fillId="0" borderId="1287">
      <alignment horizontal="center" vertical="center"/>
    </xf>
    <xf numFmtId="10" fontId="32" fillId="55" borderId="1274" applyNumberFormat="0" applyBorder="0" applyAlignment="0" applyProtection="0"/>
    <xf numFmtId="0" fontId="21" fillId="0" borderId="1265" applyNumberFormat="0" applyFill="0" applyAlignment="0" applyProtection="0"/>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19" fillId="20" borderId="1237" applyNumberFormat="0" applyAlignment="0" applyProtection="0"/>
    <xf numFmtId="10" fontId="32" fillId="55" borderId="1232" applyNumberFormat="0" applyBorder="0" applyAlignment="0" applyProtection="0"/>
    <xf numFmtId="0" fontId="2" fillId="0" borderId="1239">
      <alignment horizontal="center" vertical="center"/>
    </xf>
    <xf numFmtId="0" fontId="2" fillId="0" borderId="1239">
      <alignment horizontal="center" vertical="center"/>
    </xf>
    <xf numFmtId="0" fontId="21" fillId="0" borderId="1251" applyNumberFormat="0" applyFill="0" applyAlignment="0" applyProtection="0"/>
    <xf numFmtId="10" fontId="32" fillId="55" borderId="1219" applyNumberFormat="0" applyBorder="0" applyAlignment="0" applyProtection="0"/>
    <xf numFmtId="0" fontId="21" fillId="0" borderId="1183" applyNumberFormat="0" applyFill="0" applyAlignment="0" applyProtection="0"/>
    <xf numFmtId="10" fontId="32" fillId="55" borderId="1178" applyNumberFormat="0" applyBorder="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8" fillId="20" borderId="1173" applyNumberFormat="0" applyAlignment="0" applyProtection="0"/>
    <xf numFmtId="0" fontId="16" fillId="7" borderId="1173" applyNumberFormat="0" applyAlignment="0" applyProtection="0"/>
    <xf numFmtId="0" fontId="19" fillId="20" borderId="1175" applyNumberFormat="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2" fillId="0" borderId="1177">
      <alignment horizontal="center" vertical="center"/>
    </xf>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71"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39" fontId="32" fillId="0" borderId="1165" applyFill="0">
      <alignment horizontal="left"/>
    </xf>
    <xf numFmtId="0" fontId="21" fillId="0" borderId="1169" applyNumberFormat="0" applyFill="0" applyAlignment="0" applyProtection="0"/>
    <xf numFmtId="0" fontId="4" fillId="23" borderId="1167"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64"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16" fillId="7" borderId="1173" applyNumberFormat="0" applyAlignment="0" applyProtection="0"/>
    <xf numFmtId="0" fontId="8" fillId="20" borderId="1262" applyNumberFormat="0" applyAlignment="0" applyProtection="0"/>
    <xf numFmtId="0" fontId="19" fillId="20" borderId="1175" applyNumberFormat="0" applyAlignment="0" applyProtection="0"/>
    <xf numFmtId="0" fontId="21" fillId="0" borderId="1176" applyNumberFormat="0" applyFill="0" applyAlignment="0" applyProtection="0"/>
    <xf numFmtId="0" fontId="8" fillId="20" borderId="1173" applyNumberFormat="0" applyAlignment="0" applyProtection="0"/>
    <xf numFmtId="39" fontId="32" fillId="0" borderId="1172" applyFill="0">
      <alignment horizontal="left"/>
    </xf>
    <xf numFmtId="0" fontId="19" fillId="20" borderId="1175" applyNumberFormat="0" applyAlignment="0" applyProtection="0"/>
    <xf numFmtId="0" fontId="8" fillId="20" borderId="1173" applyNumberFormat="0" applyAlignment="0" applyProtection="0"/>
    <xf numFmtId="0" fontId="19" fillId="20" borderId="1175" applyNumberFormat="0" applyAlignment="0" applyProtection="0"/>
    <xf numFmtId="0" fontId="2" fillId="0" borderId="1177">
      <alignment horizontal="center" vertical="center"/>
    </xf>
    <xf numFmtId="0" fontId="4" fillId="23" borderId="1174" applyNumberFormat="0" applyFont="0" applyAlignment="0" applyProtection="0"/>
    <xf numFmtId="0" fontId="16" fillId="7" borderId="1173" applyNumberFormat="0" applyAlignment="0" applyProtection="0"/>
    <xf numFmtId="39" fontId="32" fillId="0" borderId="1172" applyFill="0">
      <alignment horizontal="left"/>
    </xf>
    <xf numFmtId="0" fontId="19" fillId="20" borderId="1175" applyNumberFormat="0" applyAlignment="0" applyProtection="0"/>
    <xf numFmtId="0" fontId="16" fillId="7" borderId="1283" applyNumberFormat="0" applyAlignment="0" applyProtection="0"/>
    <xf numFmtId="0" fontId="8" fillId="20" borderId="1221" applyNumberFormat="0" applyAlignment="0" applyProtection="0"/>
    <xf numFmtId="0" fontId="21" fillId="0" borderId="1258" applyNumberFormat="0" applyFill="0" applyAlignment="0" applyProtection="0"/>
    <xf numFmtId="39" fontId="32" fillId="0" borderId="1165" applyFill="0">
      <alignment horizontal="left"/>
    </xf>
    <xf numFmtId="0" fontId="21" fillId="0" borderId="1169"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4" fillId="23" borderId="1167" applyNumberFormat="0" applyFont="0" applyAlignment="0" applyProtection="0"/>
    <xf numFmtId="0" fontId="4" fillId="23" borderId="1263" applyNumberFormat="0" applyFont="0" applyAlignment="0" applyProtection="0"/>
    <xf numFmtId="0" fontId="16" fillId="7" borderId="1269" applyNumberFormat="0" applyAlignment="0" applyProtection="0"/>
    <xf numFmtId="0" fontId="8" fillId="20" borderId="1255" applyNumberFormat="0" applyAlignment="0" applyProtection="0"/>
    <xf numFmtId="0" fontId="8" fillId="20" borderId="1255" applyNumberFormat="0" applyAlignment="0" applyProtection="0"/>
    <xf numFmtId="0" fontId="4" fillId="23" borderId="1277" applyNumberFormat="0" applyFont="0" applyAlignment="0" applyProtection="0"/>
    <xf numFmtId="0" fontId="21" fillId="0" borderId="1272" applyNumberFormat="0" applyFill="0" applyAlignment="0" applyProtection="0"/>
    <xf numFmtId="10" fontId="32" fillId="55" borderId="1267" applyNumberFormat="0" applyBorder="0" applyAlignment="0" applyProtection="0"/>
    <xf numFmtId="0" fontId="4" fillId="23" borderId="1270" applyNumberFormat="0" applyFont="0" applyAlignment="0" applyProtection="0"/>
    <xf numFmtId="39" fontId="32" fillId="0" borderId="1213" applyFill="0">
      <alignment horizontal="left"/>
    </xf>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6" fillId="7" borderId="1214" applyNumberFormat="0" applyAlignment="0" applyProtection="0"/>
    <xf numFmtId="0" fontId="4" fillId="23" borderId="1215" applyNumberFormat="0" applyFont="0" applyAlignment="0" applyProtection="0"/>
    <xf numFmtId="0" fontId="16" fillId="7" borderId="1214" applyNumberFormat="0" applyAlignment="0" applyProtection="0"/>
    <xf numFmtId="10" fontId="32" fillId="55" borderId="1212" applyNumberFormat="0" applyBorder="0" applyAlignment="0" applyProtection="0"/>
    <xf numFmtId="10" fontId="32" fillId="55" borderId="1212" applyNumberFormat="0" applyBorder="0" applyAlignment="0" applyProtection="0"/>
    <xf numFmtId="0" fontId="8" fillId="20" borderId="1214" applyNumberFormat="0" applyAlignment="0" applyProtection="0"/>
    <xf numFmtId="0" fontId="8" fillId="20"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19" fillId="20" borderId="1216" applyNumberFormat="0" applyAlignment="0" applyProtection="0"/>
    <xf numFmtId="10" fontId="32" fillId="55" borderId="1226" applyNumberFormat="0" applyBorder="0" applyAlignment="0" applyProtection="0"/>
    <xf numFmtId="0" fontId="4" fillId="23" borderId="1222" applyNumberFormat="0" applyFont="0" applyAlignment="0" applyProtection="0"/>
    <xf numFmtId="0" fontId="4" fillId="23" borderId="1222" applyNumberFormat="0" applyFont="0" applyAlignment="0" applyProtection="0"/>
    <xf numFmtId="39" fontId="32" fillId="0" borderId="1220" applyFill="0">
      <alignment horizontal="left"/>
    </xf>
    <xf numFmtId="0" fontId="21" fillId="0" borderId="1272" applyNumberFormat="0" applyFill="0" applyAlignment="0" applyProtection="0"/>
    <xf numFmtId="0" fontId="8" fillId="20" borderId="1262" applyNumberFormat="0" applyAlignment="0" applyProtection="0"/>
    <xf numFmtId="0" fontId="4" fillId="23" borderId="1263" applyNumberFormat="0" applyFont="0" applyAlignment="0" applyProtection="0"/>
    <xf numFmtId="0" fontId="21" fillId="0" borderId="1272" applyNumberFormat="0" applyFill="0" applyAlignment="0" applyProtection="0"/>
    <xf numFmtId="0" fontId="16" fillId="7" borderId="1228" applyNumberFormat="0" applyAlignment="0" applyProtection="0"/>
    <xf numFmtId="10" fontId="32" fillId="55" borderId="1232" applyNumberFormat="0" applyBorder="0" applyAlignment="0" applyProtection="0"/>
    <xf numFmtId="0" fontId="4" fillId="23" borderId="1249" applyNumberFormat="0" applyFont="0" applyAlignment="0" applyProtection="0"/>
    <xf numFmtId="0" fontId="8" fillId="20" borderId="1214" applyNumberFormat="0" applyAlignment="0" applyProtection="0"/>
    <xf numFmtId="0" fontId="2" fillId="0" borderId="1137">
      <alignment horizontal="center" vertical="center"/>
    </xf>
    <xf numFmtId="0" fontId="8" fillId="20" borderId="1139" applyNumberFormat="0" applyAlignment="0" applyProtection="0"/>
    <xf numFmtId="0" fontId="8" fillId="20" borderId="1139"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9" applyNumberFormat="0" applyAlignment="0" applyProtection="0"/>
    <xf numFmtId="0" fontId="16" fillId="7" borderId="1139" applyNumberFormat="0" applyAlignment="0" applyProtection="0"/>
    <xf numFmtId="39" fontId="32" fillId="0" borderId="1206" applyFill="0">
      <alignment horizontal="left"/>
    </xf>
    <xf numFmtId="0" fontId="19" fillId="20" borderId="1209" applyNumberFormat="0" applyAlignment="0" applyProtection="0"/>
    <xf numFmtId="0" fontId="8" fillId="20" borderId="1207" applyNumberFormat="0" applyAlignment="0" applyProtection="0"/>
    <xf numFmtId="39" fontId="32" fillId="0" borderId="1206" applyFill="0">
      <alignment horizontal="left"/>
    </xf>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4" fillId="23" borderId="1208" applyNumberFormat="0" applyFont="0" applyAlignment="0" applyProtection="0"/>
    <xf numFmtId="0" fontId="21" fillId="0" borderId="1210" applyNumberFormat="0" applyFill="0" applyAlignment="0" applyProtection="0"/>
    <xf numFmtId="10" fontId="32" fillId="55" borderId="1212" applyNumberFormat="0" applyBorder="0" applyAlignment="0" applyProtection="0"/>
    <xf numFmtId="0" fontId="4" fillId="23" borderId="1208" applyNumberFormat="0" applyFont="0" applyAlignment="0" applyProtection="0"/>
    <xf numFmtId="39" fontId="32" fillId="0" borderId="1206" applyFill="0">
      <alignment horizontal="left"/>
    </xf>
    <xf numFmtId="0" fontId="2" fillId="0" borderId="1211">
      <alignment horizontal="center" vertical="center"/>
    </xf>
    <xf numFmtId="0" fontId="21" fillId="0" borderId="1210" applyNumberFormat="0" applyFill="0" applyAlignment="0" applyProtection="0"/>
    <xf numFmtId="0" fontId="4" fillId="23" borderId="1270" applyNumberFormat="0" applyFont="0" applyAlignment="0" applyProtection="0"/>
    <xf numFmtId="0" fontId="8" fillId="20" borderId="1262" applyNumberFormat="0" applyAlignment="0" applyProtection="0"/>
    <xf numFmtId="39" fontId="32" fillId="0" borderId="1220" applyFill="0">
      <alignment horizontal="left"/>
    </xf>
    <xf numFmtId="0" fontId="8" fillId="20" borderId="1214" applyNumberFormat="0" applyAlignment="0" applyProtection="0"/>
    <xf numFmtId="0" fontId="8" fillId="20" borderId="1214" applyNumberFormat="0" applyAlignment="0" applyProtection="0"/>
    <xf numFmtId="0" fontId="16" fillId="7" borderId="1214" applyNumberFormat="0" applyAlignment="0" applyProtection="0"/>
    <xf numFmtId="0" fontId="4" fillId="23" borderId="1215" applyNumberFormat="0" applyFont="0" applyAlignment="0" applyProtection="0"/>
    <xf numFmtId="10" fontId="32" fillId="55" borderId="1212" applyNumberFormat="0" applyBorder="0" applyAlignment="0" applyProtection="0"/>
    <xf numFmtId="0" fontId="8" fillId="20" borderId="1214" applyNumberFormat="0" applyAlignment="0" applyProtection="0"/>
    <xf numFmtId="0" fontId="19" fillId="20" borderId="1216" applyNumberFormat="0" applyAlignment="0" applyProtection="0"/>
    <xf numFmtId="0" fontId="4" fillId="23" borderId="1140" applyNumberFormat="0" applyFont="0" applyAlignment="0" applyProtection="0"/>
    <xf numFmtId="0" fontId="16" fillId="7" borderId="1214" applyNumberFormat="0" applyAlignment="0" applyProtection="0"/>
    <xf numFmtId="0" fontId="4" fillId="23" borderId="1140"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21" fillId="0" borderId="1299" applyNumberFormat="0" applyFill="0" applyAlignment="0" applyProtection="0"/>
    <xf numFmtId="10" fontId="32" fillId="55" borderId="1280" applyNumberFormat="0" applyBorder="0" applyAlignment="0" applyProtection="0"/>
    <xf numFmtId="0" fontId="8" fillId="20" borderId="1269" applyNumberFormat="0" applyAlignment="0" applyProtection="0"/>
    <xf numFmtId="0" fontId="4" fillId="23" borderId="1263" applyNumberFormat="0" applyFont="0" applyAlignment="0" applyProtection="0"/>
    <xf numFmtId="0" fontId="19" fillId="20" borderId="1264" applyNumberFormat="0" applyAlignment="0" applyProtection="0"/>
    <xf numFmtId="0" fontId="16" fillId="7" borderId="1262" applyNumberForma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8" fillId="20" borderId="1132" applyNumberFormat="0" applyAlignment="0" applyProtection="0"/>
    <xf numFmtId="0" fontId="8" fillId="20" borderId="1132"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2" applyNumberFormat="0" applyAlignment="0" applyProtection="0"/>
    <xf numFmtId="0" fontId="16" fillId="7" borderId="1132"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39" fontId="32" fillId="0" borderId="1138" applyFill="0">
      <alignment horizontal="left"/>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21" fillId="0" borderId="1217" applyNumberFormat="0" applyFill="0" applyAlignment="0" applyProtection="0"/>
    <xf numFmtId="0" fontId="16" fillId="7" borderId="1276" applyNumberFormat="0" applyAlignment="0" applyProtection="0"/>
    <xf numFmtId="0" fontId="21" fillId="0" borderId="1210" applyNumberFormat="0" applyFill="0" applyAlignment="0" applyProtection="0"/>
    <xf numFmtId="0" fontId="8" fillId="20" borderId="1207" applyNumberFormat="0" applyAlignment="0" applyProtection="0"/>
    <xf numFmtId="0" fontId="8" fillId="20" borderId="1166" applyNumberFormat="0" applyAlignment="0" applyProtection="0"/>
    <xf numFmtId="0" fontId="4" fillId="23" borderId="1174" applyNumberFormat="0" applyFont="0" applyAlignment="0" applyProtection="0"/>
    <xf numFmtId="0" fontId="4" fillId="23" borderId="1256" applyNumberFormat="0" applyFont="0" applyAlignment="0" applyProtection="0"/>
    <xf numFmtId="0" fontId="8" fillId="20" borderId="1214" applyNumberFormat="0" applyAlignment="0" applyProtection="0"/>
    <xf numFmtId="0" fontId="8" fillId="20" borderId="1262" applyNumberFormat="0" applyAlignment="0" applyProtection="0"/>
    <xf numFmtId="0" fontId="16" fillId="7" borderId="1214" applyNumberFormat="0" applyAlignment="0" applyProtection="0"/>
    <xf numFmtId="0" fontId="21" fillId="0" borderId="1169" applyNumberFormat="0" applyFill="0" applyAlignment="0" applyProtection="0"/>
    <xf numFmtId="0" fontId="16" fillId="7" borderId="1262" applyNumberFormat="0" applyAlignment="0" applyProtection="0"/>
    <xf numFmtId="0" fontId="21" fillId="0" borderId="1217" applyNumberFormat="0" applyFill="0" applyAlignment="0" applyProtection="0"/>
    <xf numFmtId="0" fontId="4" fillId="23" borderId="1297" applyNumberFormat="0" applyFont="0" applyAlignment="0" applyProtection="0"/>
    <xf numFmtId="0" fontId="2" fillId="0" borderId="1211">
      <alignment horizontal="center" vertical="center"/>
    </xf>
    <xf numFmtId="0" fontId="19" fillId="20" borderId="1154" applyNumberFormat="0" applyAlignment="0" applyProtection="0"/>
    <xf numFmtId="0" fontId="8" fillId="20" borderId="1152" applyNumberFormat="0" applyAlignment="0" applyProtection="0"/>
    <xf numFmtId="0" fontId="4" fillId="23" borderId="1146" applyNumberFormat="0" applyFont="0" applyAlignment="0" applyProtection="0"/>
    <xf numFmtId="39" fontId="32" fillId="0" borderId="1151" applyFill="0">
      <alignment horizontal="left"/>
    </xf>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 fillId="0" borderId="1156">
      <alignment horizontal="center" vertical="center"/>
    </xf>
    <xf numFmtId="0" fontId="16" fillId="7" borderId="1152" applyNumberFormat="0" applyAlignment="0" applyProtection="0"/>
    <xf numFmtId="0" fontId="4" fillId="23" borderId="1153" applyNumberFormat="0" applyFont="0" applyAlignment="0" applyProtection="0"/>
    <xf numFmtId="0" fontId="8" fillId="20" borderId="1152" applyNumberFormat="0" applyAlignment="0" applyProtection="0"/>
    <xf numFmtId="0" fontId="19" fillId="20" borderId="1154"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10" fontId="32" fillId="55" borderId="1157" applyNumberFormat="0" applyBorder="0" applyAlignment="0" applyProtection="0"/>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39" fontId="32" fillId="0" borderId="1151" applyFill="0">
      <alignment horizontal="left"/>
    </xf>
    <xf numFmtId="0" fontId="21" fillId="0" borderId="1155" applyNumberFormat="0" applyFill="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16" fillId="7" borderId="1152" applyNumberFormat="0" applyAlignment="0" applyProtection="0"/>
    <xf numFmtId="10" fontId="32" fillId="55" borderId="1157" applyNumberFormat="0" applyBorder="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0" fontId="2" fillId="0" borderId="1156">
      <alignment horizontal="center" vertical="center"/>
    </xf>
    <xf numFmtId="0" fontId="4" fillId="23" borderId="1140" applyNumberFormat="0" applyFont="0" applyAlignment="0" applyProtection="0"/>
    <xf numFmtId="0" fontId="21" fillId="0" borderId="1217" applyNumberFormat="0" applyFill="0" applyAlignment="0" applyProtection="0"/>
    <xf numFmtId="0" fontId="8" fillId="20" borderId="1159" applyNumberFormat="0" applyAlignment="0" applyProtection="0"/>
    <xf numFmtId="0" fontId="16" fillId="7" borderId="1159" applyNumberFormat="0" applyAlignment="0" applyProtection="0"/>
    <xf numFmtId="0" fontId="4" fillId="23" borderId="1153" applyNumberFormat="0" applyFont="0" applyAlignment="0" applyProtection="0"/>
    <xf numFmtId="0" fontId="16" fillId="7" borderId="1152"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21" fillId="0" borderId="1169" applyNumberFormat="0" applyFill="0" applyAlignment="0" applyProtection="0"/>
    <xf numFmtId="0" fontId="19" fillId="20" borderId="1216" applyNumberFormat="0" applyAlignment="0" applyProtection="0"/>
    <xf numFmtId="0" fontId="19" fillId="20" borderId="1182" applyNumberFormat="0" applyAlignment="0" applyProtection="0"/>
    <xf numFmtId="10" fontId="32" fillId="55" borderId="1171" applyNumberFormat="0" applyBorder="0" applyAlignment="0" applyProtection="0"/>
    <xf numFmtId="0" fontId="21" fillId="0" borderId="1231" applyNumberFormat="0" applyFill="0" applyAlignment="0" applyProtection="0"/>
    <xf numFmtId="0" fontId="16" fillId="7" borderId="1200" applyNumberFormat="0" applyAlignment="0" applyProtection="0"/>
    <xf numFmtId="0" fontId="19" fillId="20" borderId="1202" applyNumberFormat="0" applyAlignment="0" applyProtection="0"/>
    <xf numFmtId="0" fontId="8" fillId="20" borderId="1200" applyNumberFormat="0" applyAlignment="0" applyProtection="0"/>
    <xf numFmtId="0" fontId="21" fillId="0" borderId="1203" applyNumberFormat="0" applyFill="0" applyAlignment="0" applyProtection="0"/>
    <xf numFmtId="0" fontId="19" fillId="20" borderId="1202" applyNumberFormat="0" applyAlignment="0" applyProtection="0"/>
    <xf numFmtId="0" fontId="16" fillId="7" borderId="1221" applyNumberFormat="0" applyAlignment="0" applyProtection="0"/>
    <xf numFmtId="0" fontId="21" fillId="0" borderId="1258" applyNumberFormat="0" applyFill="0" applyAlignment="0" applyProtection="0"/>
    <xf numFmtId="0" fontId="2" fillId="0" borderId="1191">
      <alignment horizontal="center" vertical="center"/>
    </xf>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10" fontId="32" fillId="55" borderId="1184" applyNumberFormat="0" applyBorder="0" applyAlignment="0" applyProtection="0"/>
    <xf numFmtId="0" fontId="2" fillId="0" borderId="1191">
      <alignment horizontal="center" vertical="center"/>
    </xf>
    <xf numFmtId="0" fontId="21" fillId="0" borderId="1190" applyNumberFormat="0" applyFill="0" applyAlignment="0" applyProtection="0"/>
    <xf numFmtId="0" fontId="19" fillId="20" borderId="1189" applyNumberFormat="0" applyAlignment="0" applyProtection="0"/>
    <xf numFmtId="0" fontId="21" fillId="0" borderId="1272" applyNumberFormat="0" applyFill="0" applyAlignment="0" applyProtection="0"/>
    <xf numFmtId="0" fontId="16" fillId="7" borderId="1262" applyNumberFormat="0" applyAlignment="0" applyProtection="0"/>
    <xf numFmtId="39" fontId="32" fillId="0" borderId="1261" applyFill="0">
      <alignment horizontal="left"/>
    </xf>
    <xf numFmtId="0" fontId="16" fillId="7" borderId="1262" applyNumberFormat="0" applyAlignment="0" applyProtection="0"/>
    <xf numFmtId="0" fontId="4" fillId="23" borderId="1270"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8" fillId="20" borderId="1255" applyNumberFormat="0" applyAlignment="0" applyProtection="0"/>
    <xf numFmtId="0" fontId="8" fillId="20" borderId="1255" applyNumberFormat="0" applyAlignment="0" applyProtection="0"/>
    <xf numFmtId="10" fontId="32" fillId="55" borderId="1184" applyNumberFormat="0" applyBorder="0" applyAlignment="0" applyProtection="0"/>
    <xf numFmtId="0" fontId="4" fillId="23" borderId="1290" applyNumberFormat="0" applyFont="0" applyAlignment="0" applyProtection="0"/>
    <xf numFmtId="0" fontId="8" fillId="20" borderId="1276" applyNumberFormat="0" applyAlignment="0" applyProtection="0"/>
    <xf numFmtId="39" fontId="32" fillId="0" borderId="1268" applyFill="0">
      <alignment horizontal="left"/>
    </xf>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4" fillId="23" borderId="1270"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16" fillId="7" borderId="1221" applyNumberFormat="0" applyAlignment="0" applyProtection="0"/>
    <xf numFmtId="39" fontId="32" fillId="0" borderId="1213" applyFill="0">
      <alignment horizontal="left"/>
    </xf>
    <xf numFmtId="0" fontId="21" fillId="0" borderId="1217" applyNumberFormat="0" applyFill="0" applyAlignment="0" applyProtection="0"/>
    <xf numFmtId="0" fontId="2" fillId="0" borderId="1211">
      <alignment horizontal="center" vertical="center"/>
    </xf>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21" fillId="0" borderId="1217" applyNumberFormat="0" applyFill="0" applyAlignment="0" applyProtection="0"/>
    <xf numFmtId="0" fontId="2" fillId="0" borderId="1218">
      <alignment horizontal="center" vertical="center"/>
    </xf>
    <xf numFmtId="0" fontId="21" fillId="0" borderId="1217" applyNumberFormat="0" applyFill="0" applyAlignment="0" applyProtection="0"/>
    <xf numFmtId="0" fontId="21" fillId="0" borderId="1224" applyNumberFormat="0" applyFill="0" applyAlignment="0" applyProtection="0"/>
    <xf numFmtId="10" fontId="32" fillId="55" borderId="1226" applyNumberFormat="0" applyBorder="0" applyAlignment="0" applyProtection="0"/>
    <xf numFmtId="0" fontId="21" fillId="0" borderId="1224" applyNumberFormat="0" applyFill="0" applyAlignment="0" applyProtection="0"/>
    <xf numFmtId="0" fontId="19" fillId="20" borderId="1223" applyNumberFormat="0" applyAlignment="0" applyProtection="0"/>
    <xf numFmtId="0" fontId="16" fillId="7" borderId="1296" applyNumberFormat="0" applyAlignment="0" applyProtection="0"/>
    <xf numFmtId="0" fontId="4" fillId="23" borderId="1277" applyNumberFormat="0" applyFont="0" applyAlignment="0" applyProtection="0"/>
    <xf numFmtId="0" fontId="21" fillId="0" borderId="1272" applyNumberFormat="0" applyFill="0" applyAlignment="0" applyProtection="0"/>
    <xf numFmtId="0" fontId="2" fillId="0" borderId="1266">
      <alignment horizontal="center" vertical="center"/>
    </xf>
    <xf numFmtId="0" fontId="21" fillId="0" borderId="1265" applyNumberFormat="0" applyFill="0" applyAlignment="0" applyProtection="0"/>
    <xf numFmtId="0" fontId="21" fillId="0" borderId="1272" applyNumberFormat="0" applyFill="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19" fillId="20" borderId="1250" applyNumberFormat="0" applyAlignment="0" applyProtection="0"/>
    <xf numFmtId="0" fontId="16" fillId="7" borderId="1248" applyNumberFormat="0" applyAlignment="0" applyProtection="0"/>
    <xf numFmtId="0" fontId="21" fillId="0" borderId="1279" applyNumberFormat="0" applyFill="0" applyAlignment="0" applyProtection="0"/>
    <xf numFmtId="0" fontId="21" fillId="0" borderId="1183"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39" fontId="32" fillId="0" borderId="1172" applyFill="0">
      <alignment horizontal="left"/>
    </xf>
    <xf numFmtId="10" fontId="32" fillId="55" borderId="1178"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21" fillId="0" borderId="1176" applyNumberFormat="0" applyFill="0" applyAlignment="0" applyProtection="0"/>
    <xf numFmtId="0" fontId="16" fillId="7"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70">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70">
      <alignment horizontal="center" vertical="center"/>
    </xf>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70">
      <alignment horizontal="center" vertical="center"/>
    </xf>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 fillId="0" borderId="1163">
      <alignment horizontal="center" vertical="center"/>
    </xf>
    <xf numFmtId="0" fontId="19" fillId="20" borderId="1168"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63">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63">
      <alignment horizontal="center" vertical="center"/>
    </xf>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63">
      <alignment horizontal="center" vertical="center"/>
    </xf>
    <xf numFmtId="39" fontId="32" fillId="0" borderId="1165" applyFill="0">
      <alignment horizontal="left"/>
    </xf>
    <xf numFmtId="0" fontId="4" fillId="23" borderId="1167" applyNumberFormat="0" applyFon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8" fillId="20" borderId="1180" applyNumberFormat="0" applyAlignment="0" applyProtection="0"/>
    <xf numFmtId="0" fontId="21" fillId="0" borderId="1176" applyNumberFormat="0" applyFill="0" applyAlignment="0" applyProtection="0"/>
    <xf numFmtId="0" fontId="16" fillId="7" borderId="1173" applyNumberFormat="0" applyAlignment="0" applyProtection="0"/>
    <xf numFmtId="0" fontId="16" fillId="7" borderId="1173" applyNumberFormat="0" applyAlignment="0" applyProtection="0"/>
    <xf numFmtId="0" fontId="21" fillId="0" borderId="1176" applyNumberFormat="0" applyFill="0" applyAlignment="0" applyProtection="0"/>
    <xf numFmtId="0" fontId="4" fillId="23" borderId="1174" applyNumberFormat="0" applyFont="0" applyAlignment="0" applyProtection="0"/>
    <xf numFmtId="10" fontId="32" fillId="55" borderId="1178" applyNumberFormat="0" applyBorder="0" applyAlignment="0" applyProtection="0"/>
    <xf numFmtId="0" fontId="21" fillId="0" borderId="1176" applyNumberFormat="0" applyFill="0" applyAlignment="0" applyProtection="0"/>
    <xf numFmtId="0" fontId="16" fillId="7" borderId="1173" applyNumberFormat="0" applyAlignment="0" applyProtection="0"/>
    <xf numFmtId="0" fontId="19" fillId="20" borderId="1175" applyNumberForma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16" fillId="7" borderId="1262" applyNumberFormat="0" applyAlignment="0" applyProtection="0"/>
    <xf numFmtId="0" fontId="21" fillId="0" borderId="1169" applyNumberFormat="0" applyFill="0" applyAlignment="0" applyProtection="0"/>
    <xf numFmtId="0" fontId="19" fillId="20" borderId="1168" applyNumberFormat="0" applyAlignment="0" applyProtection="0"/>
    <xf numFmtId="10" fontId="32" fillId="55" borderId="1274" applyNumberFormat="0" applyBorder="0" applyAlignment="0" applyProtection="0"/>
    <xf numFmtId="0" fontId="8" fillId="20" borderId="1276" applyNumberFormat="0" applyAlignment="0" applyProtection="0"/>
    <xf numFmtId="0" fontId="21" fillId="0" borderId="1265" applyNumberFormat="0" applyFill="0" applyAlignment="0" applyProtection="0"/>
    <xf numFmtId="0" fontId="16" fillId="7" borderId="1262" applyNumberFormat="0" applyAlignment="0" applyProtection="0"/>
    <xf numFmtId="0" fontId="16" fillId="7" borderId="1262" applyNumberFormat="0" applyAlignment="0" applyProtection="0"/>
    <xf numFmtId="0" fontId="4" fillId="23" borderId="1256" applyNumberFormat="0" applyFont="0" applyAlignment="0" applyProtection="0"/>
    <xf numFmtId="0" fontId="16" fillId="7" borderId="1255" applyNumberFormat="0" applyAlignment="0" applyProtection="0"/>
    <xf numFmtId="0" fontId="8" fillId="20" borderId="1269" applyNumberFormat="0" applyAlignment="0" applyProtection="0"/>
    <xf numFmtId="39" fontId="32" fillId="0" borderId="1261" applyFill="0">
      <alignment horizontal="left"/>
    </xf>
    <xf numFmtId="0" fontId="8" fillId="20" borderId="1262" applyNumberFormat="0" applyAlignment="0" applyProtection="0"/>
    <xf numFmtId="0" fontId="4" fillId="23" borderId="1263" applyNumberFormat="0" applyFont="0" applyAlignment="0" applyProtection="0"/>
    <xf numFmtId="0" fontId="16" fillId="7" borderId="1221" applyNumberFormat="0" applyAlignment="0" applyProtection="0"/>
    <xf numFmtId="0" fontId="16" fillId="7" borderId="1221" applyNumberFormat="0" applyAlignment="0" applyProtection="0"/>
    <xf numFmtId="0" fontId="4" fillId="23" borderId="1222"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21" fillId="0" borderId="1217" applyNumberFormat="0" applyFill="0" applyAlignment="0" applyProtection="0"/>
    <xf numFmtId="10" fontId="32" fillId="55" borderId="1212" applyNumberFormat="0" applyBorder="0" applyAlignment="0" applyProtection="0"/>
    <xf numFmtId="39" fontId="32" fillId="0" borderId="1213" applyFill="0">
      <alignment horizontal="left"/>
    </xf>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8" fillId="20" borderId="1214" applyNumberFormat="0" applyAlignment="0" applyProtection="0"/>
    <xf numFmtId="0" fontId="16" fillId="7" borderId="1214" applyNumberFormat="0" applyAlignment="0" applyProtection="0"/>
    <xf numFmtId="0" fontId="19" fillId="20" borderId="1223" applyNumberFormat="0" applyAlignment="0" applyProtection="0"/>
    <xf numFmtId="0" fontId="8" fillId="20" borderId="1221" applyNumberFormat="0" applyAlignment="0" applyProtection="0"/>
    <xf numFmtId="0" fontId="4" fillId="23" borderId="1222" applyNumberFormat="0" applyFont="0" applyAlignment="0" applyProtection="0"/>
    <xf numFmtId="39" fontId="32" fillId="0" borderId="1220" applyFill="0">
      <alignment horizontal="left"/>
    </xf>
    <xf numFmtId="0" fontId="21" fillId="0" borderId="1265" applyNumberFormat="0" applyFill="0" applyAlignment="0" applyProtection="0"/>
    <xf numFmtId="0" fontId="8" fillId="20" borderId="1296" applyNumberFormat="0" applyAlignment="0" applyProtection="0"/>
    <xf numFmtId="0" fontId="4" fillId="23" borderId="1277" applyNumberFormat="0" applyFont="0" applyAlignment="0" applyProtection="0"/>
    <xf numFmtId="39" fontId="32" fillId="0" borderId="1268" applyFill="0">
      <alignment horizontal="left"/>
    </xf>
    <xf numFmtId="0" fontId="4" fillId="23" borderId="1263" applyNumberFormat="0" applyFont="0" applyAlignment="0" applyProtection="0"/>
    <xf numFmtId="0" fontId="2" fillId="0" borderId="1259">
      <alignment horizontal="center" vertical="center"/>
    </xf>
    <xf numFmtId="0" fontId="8" fillId="20" borderId="1262" applyNumberFormat="0" applyAlignment="0" applyProtection="0"/>
    <xf numFmtId="0" fontId="8" fillId="20" borderId="1228" applyNumberForma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42" applyNumberFormat="0" applyFont="0" applyAlignment="0" applyProtection="0"/>
    <xf numFmtId="0" fontId="8" fillId="20" borderId="1248"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19" fillId="20" borderId="1209" applyNumberFormat="0" applyAlignment="0" applyProtection="0"/>
    <xf numFmtId="0" fontId="16" fillId="7" borderId="1207" applyNumberFormat="0" applyAlignment="0" applyProtection="0"/>
    <xf numFmtId="0" fontId="8" fillId="20" borderId="1207" applyNumberFormat="0" applyAlignment="0" applyProtection="0"/>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8" fillId="20" borderId="1207" applyNumberFormat="0" applyAlignment="0" applyProtection="0"/>
    <xf numFmtId="0" fontId="2" fillId="0" borderId="1211">
      <alignment horizontal="center" vertical="center"/>
    </xf>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19" fillId="20" borderId="1209" applyNumberFormat="0" applyAlignment="0" applyProtection="0"/>
    <xf numFmtId="39" fontId="32" fillId="0" borderId="1268" applyFill="0">
      <alignment horizontal="left"/>
    </xf>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4" fillId="23" borderId="1222" applyNumberFormat="0" applyFont="0" applyAlignment="0" applyProtection="0"/>
    <xf numFmtId="0" fontId="19" fillId="20" borderId="1223"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21" fillId="0" borderId="1217" applyNumberFormat="0" applyFill="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39" fontId="32" fillId="0" borderId="1213" applyFill="0">
      <alignment horizontal="left"/>
    </xf>
    <xf numFmtId="0" fontId="4" fillId="23" borderId="1146" applyNumberFormat="0" applyFont="0" applyAlignment="0" applyProtection="0"/>
    <xf numFmtId="0" fontId="19" fillId="20" borderId="1216" applyNumberFormat="0" applyAlignment="0" applyProtection="0"/>
    <xf numFmtId="0" fontId="4" fillId="23" borderId="1146" applyNumberFormat="0" applyFont="0" applyAlignment="0" applyProtection="0"/>
    <xf numFmtId="0" fontId="16" fillId="7" borderId="1214" applyNumberFormat="0" applyAlignment="0" applyProtection="0"/>
    <xf numFmtId="0" fontId="4" fillId="23" borderId="1215"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0" fontId="2" fillId="0" borderId="1287">
      <alignment horizontal="center" vertical="center"/>
    </xf>
    <xf numFmtId="0" fontId="21" fillId="0" borderId="1272" applyNumberFormat="0" applyFill="0" applyAlignment="0" applyProtection="0"/>
    <xf numFmtId="0" fontId="4" fillId="23" borderId="1263" applyNumberFormat="0" applyFont="0" applyAlignment="0" applyProtection="0"/>
    <xf numFmtId="0" fontId="2" fillId="0" borderId="1266">
      <alignment horizontal="center" vertical="center"/>
    </xf>
    <xf numFmtId="0" fontId="21" fillId="0" borderId="1265" applyNumberFormat="0" applyFill="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4" fillId="23" borderId="1215" applyNumberFormat="0" applyFont="0" applyAlignment="0" applyProtection="0"/>
    <xf numFmtId="10" fontId="32" fillId="55" borderId="1280" applyNumberFormat="0" applyBorder="0" applyAlignment="0" applyProtection="0"/>
    <xf numFmtId="0" fontId="21" fillId="0" borderId="1210" applyNumberFormat="0" applyFill="0" applyAlignment="0" applyProtection="0"/>
    <xf numFmtId="10" fontId="32" fillId="55" borderId="1212" applyNumberFormat="0" applyBorder="0" applyAlignment="0" applyProtection="0"/>
    <xf numFmtId="0" fontId="16" fillId="7" borderId="1166" applyNumberFormat="0" applyAlignment="0" applyProtection="0"/>
    <xf numFmtId="0" fontId="16" fillId="7" borderId="1173" applyNumberFormat="0" applyAlignment="0" applyProtection="0"/>
    <xf numFmtId="0" fontId="16" fillId="7"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16" fillId="7" borderId="1214" applyNumberFormat="0" applyAlignment="0" applyProtection="0"/>
    <xf numFmtId="0" fontId="21" fillId="0" borderId="1169" applyNumberFormat="0" applyFill="0" applyAlignment="0" applyProtection="0"/>
    <xf numFmtId="10" fontId="32" fillId="55" borderId="1260" applyNumberFormat="0" applyBorder="0" applyAlignment="0" applyProtection="0"/>
    <xf numFmtId="0" fontId="21" fillId="0" borderId="1217" applyNumberFormat="0" applyFill="0" applyAlignment="0" applyProtection="0"/>
    <xf numFmtId="39" fontId="32" fillId="0" borderId="1213" applyFill="0">
      <alignment horizontal="left"/>
    </xf>
    <xf numFmtId="0" fontId="8" fillId="20" borderId="120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10" fontId="32" fillId="55" borderId="1150" applyNumberFormat="0" applyBorder="0" applyAlignment="0" applyProtection="0"/>
    <xf numFmtId="10" fontId="32" fillId="55" borderId="1150" applyNumberFormat="0" applyBorder="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2" fillId="0" borderId="1149">
      <alignment horizontal="center" vertical="center"/>
    </xf>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52" applyNumberFormat="0" applyAlignment="0" applyProtection="0"/>
    <xf numFmtId="0" fontId="2" fillId="0" borderId="1156">
      <alignment horizontal="center" vertical="center"/>
    </xf>
    <xf numFmtId="0" fontId="19" fillId="20" borderId="1154" applyNumberFormat="0" applyAlignment="0" applyProtection="0"/>
    <xf numFmtId="0" fontId="19" fillId="20" borderId="1154" applyNumberFormat="0" applyAlignment="0" applyProtection="0"/>
    <xf numFmtId="0" fontId="16" fillId="7" borderId="1159" applyNumberFormat="0" applyAlignment="0" applyProtection="0"/>
    <xf numFmtId="0" fontId="8" fillId="20" borderId="1159"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8" fillId="20" borderId="1152" applyNumberFormat="0" applyAlignment="0" applyProtection="0"/>
    <xf numFmtId="0" fontId="21" fillId="0" borderId="1155" applyNumberFormat="0" applyFill="0" applyAlignment="0" applyProtection="0"/>
    <xf numFmtId="39" fontId="32" fillId="0" borderId="1151" applyFill="0">
      <alignment horizontal="left"/>
    </xf>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6" fillId="7" borderId="1152" applyNumberFormat="0" applyAlignment="0" applyProtection="0"/>
    <xf numFmtId="0" fontId="16" fillId="7" borderId="1152" applyNumberFormat="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16" fillId="7" borderId="1152" applyNumberFormat="0" applyAlignment="0" applyProtection="0"/>
    <xf numFmtId="0" fontId="8" fillId="20" borderId="1152"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4" fillId="23" borderId="1153" applyNumberFormat="0" applyFon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9" fillId="20" borderId="1154" applyNumberForma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39" fontId="32" fillId="0" borderId="1151" applyFill="0">
      <alignment horizontal="left"/>
    </xf>
    <xf numFmtId="10" fontId="32" fillId="55" borderId="1157" applyNumberFormat="0" applyBorder="0" applyAlignment="0" applyProtection="0"/>
    <xf numFmtId="0" fontId="8" fillId="20" borderId="1152"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10" fontId="32" fillId="55" borderId="1205" applyNumberFormat="0" applyBorder="0" applyAlignment="0" applyProtection="0"/>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39" fontId="32" fillId="0" borderId="1199" applyFill="0">
      <alignment horizontal="left"/>
    </xf>
    <xf numFmtId="0" fontId="21" fillId="0" borderId="1203" applyNumberFormat="0" applyFill="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16" fillId="7" borderId="1200" applyNumberFormat="0" applyAlignment="0" applyProtection="0"/>
    <xf numFmtId="10" fontId="32" fillId="55" borderId="1205" applyNumberFormat="0" applyBorder="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0" fontId="2" fillId="0" borderId="1204">
      <alignment horizontal="center" vertical="center"/>
    </xf>
    <xf numFmtId="0" fontId="4" fillId="23" borderId="1188" applyNumberFormat="0" applyFont="0" applyAlignment="0" applyProtection="0"/>
    <xf numFmtId="0" fontId="4" fillId="23" borderId="1263" applyNumberFormat="0" applyFont="0" applyAlignment="0" applyProtection="0"/>
    <xf numFmtId="0" fontId="8" fillId="20" borderId="1207" applyNumberFormat="0" applyAlignment="0" applyProtection="0"/>
    <xf numFmtId="0" fontId="16" fillId="7" borderId="1207" applyNumberFormat="0" applyAlignment="0" applyProtection="0"/>
    <xf numFmtId="0" fontId="4" fillId="23" borderId="1201" applyNumberFormat="0" applyFont="0" applyAlignment="0" applyProtection="0"/>
    <xf numFmtId="0" fontId="16" fillId="7" borderId="1200"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39" fontId="32" fillId="0" borderId="1213" applyFill="0">
      <alignment horizontal="left"/>
    </xf>
    <xf numFmtId="39" fontId="32" fillId="0" borderId="1227" applyFill="0">
      <alignment horizontal="left"/>
    </xf>
    <xf numFmtId="10" fontId="32" fillId="55" borderId="1219" applyNumberFormat="0" applyBorder="0" applyAlignment="0" applyProtection="0"/>
    <xf numFmtId="0" fontId="4" fillId="23" borderId="1249" applyNumberFormat="0" applyFont="0" applyAlignment="0" applyProtection="0"/>
    <xf numFmtId="39" fontId="32" fillId="0" borderId="1247" applyFill="0">
      <alignment horizontal="left"/>
    </xf>
    <xf numFmtId="0" fontId="8" fillId="20" borderId="1248" applyNumberFormat="0" applyAlignment="0" applyProtection="0"/>
    <xf numFmtId="0" fontId="19" fillId="20" borderId="1250" applyNumberFormat="0" applyAlignment="0" applyProtection="0"/>
    <xf numFmtId="0" fontId="8" fillId="20" borderId="1248" applyNumberFormat="0" applyAlignment="0" applyProtection="0"/>
    <xf numFmtId="10" fontId="32" fillId="55" borderId="1232" applyNumberFormat="0" applyBorder="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29" applyNumberFormat="0" applyFont="0" applyAlignment="0" applyProtection="0"/>
    <xf numFmtId="0" fontId="2" fillId="0" borderId="1239">
      <alignment horizontal="center" vertical="center"/>
    </xf>
    <xf numFmtId="0" fontId="16" fillId="7" borderId="1228" applyNumberFormat="0" applyAlignment="0" applyProtection="0"/>
    <xf numFmtId="0" fontId="8" fillId="20" borderId="1228" applyNumberFormat="0" applyAlignment="0" applyProtection="0"/>
    <xf numFmtId="0" fontId="21" fillId="0" borderId="1238" applyNumberFormat="0" applyFill="0" applyAlignment="0" applyProtection="0"/>
    <xf numFmtId="0" fontId="19" fillId="20" borderId="1237" applyNumberFormat="0" applyAlignment="0" applyProtection="0"/>
    <xf numFmtId="0" fontId="4" fillId="23" borderId="1236" applyNumberFormat="0" applyFont="0" applyAlignment="0" applyProtection="0"/>
    <xf numFmtId="0" fontId="16" fillId="7" borderId="1235" applyNumberFormat="0" applyAlignment="0" applyProtection="0"/>
    <xf numFmtId="0" fontId="2" fillId="0" borderId="1233">
      <alignment horizontal="center" vertical="center"/>
    </xf>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76" applyNumberFormat="0" applyAlignment="0" applyProtection="0"/>
    <xf numFmtId="0" fontId="4" fillId="23" borderId="1263" applyNumberFormat="0" applyFont="0" applyAlignment="0" applyProtection="0"/>
    <xf numFmtId="0" fontId="4" fillId="23" borderId="1263"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16" fillId="7" borderId="1262" applyNumberFormat="0" applyAlignment="0" applyProtection="0"/>
    <xf numFmtId="0" fontId="2" fillId="0" borderId="1259">
      <alignment horizontal="center" vertical="center"/>
    </xf>
    <xf numFmtId="0" fontId="8" fillId="20" borderId="1262" applyNumberFormat="0" applyAlignment="0" applyProtection="0"/>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16" fillId="7" borderId="1269" applyNumberFormat="0" applyAlignment="0" applyProtection="0"/>
    <xf numFmtId="0" fontId="21" fillId="0" borderId="1279" applyNumberFormat="0" applyFill="0" applyAlignment="0" applyProtection="0"/>
    <xf numFmtId="10" fontId="32" fillId="55" borderId="1280" applyNumberFormat="0" applyBorder="0" applyAlignment="0" applyProtection="0"/>
    <xf numFmtId="0" fontId="21" fillId="0" borderId="1286" applyNumberFormat="0" applyFill="0" applyAlignment="0" applyProtection="0"/>
    <xf numFmtId="0" fontId="2" fillId="0" borderId="1287">
      <alignment horizontal="center" vertical="center"/>
    </xf>
    <xf numFmtId="10" fontId="32" fillId="55" borderId="1280" applyNumberFormat="0" applyBorder="0" applyAlignment="0" applyProtection="0"/>
    <xf numFmtId="0" fontId="19" fillId="20" borderId="1298" applyNumberFormat="0" applyAlignment="0" applyProtection="0"/>
    <xf numFmtId="0" fontId="19" fillId="20" borderId="1278" applyNumberFormat="0" applyAlignment="0" applyProtection="0"/>
    <xf numFmtId="0" fontId="21" fillId="0" borderId="1231" applyNumberFormat="0" applyFill="0" applyAlignment="0" applyProtection="0"/>
    <xf numFmtId="0" fontId="4" fillId="23" borderId="1229" applyNumberFormat="0" applyFont="0" applyAlignment="0" applyProtection="0"/>
    <xf numFmtId="0" fontId="21" fillId="0" borderId="1224" applyNumberFormat="0" applyFill="0" applyAlignment="0" applyProtection="0"/>
    <xf numFmtId="0" fontId="19" fillId="20" borderId="1223" applyNumberFormat="0" applyAlignment="0" applyProtection="0"/>
    <xf numFmtId="0" fontId="16" fillId="7" borderId="1221" applyNumberFormat="0" applyAlignment="0" applyProtection="0"/>
    <xf numFmtId="0" fontId="4" fillId="23" borderId="1222" applyNumberFormat="0" applyFont="0" applyAlignment="0" applyProtection="0"/>
    <xf numFmtId="0" fontId="16" fillId="7" borderId="1221" applyNumberFormat="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16" fillId="7" borderId="1221" applyNumberFormat="0" applyAlignment="0" applyProtection="0"/>
    <xf numFmtId="0" fontId="2" fillId="0" borderId="1225">
      <alignment horizontal="center" vertical="center"/>
    </xf>
    <xf numFmtId="0" fontId="4" fillId="23" borderId="1222"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19" fillId="20" borderId="1223"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0" fontId="8" fillId="20" borderId="1214" applyNumberFormat="0" applyAlignment="0" applyProtection="0"/>
    <xf numFmtId="0" fontId="4" fillId="23" borderId="1215" applyNumberFormat="0" applyFont="0" applyAlignment="0" applyProtection="0"/>
    <xf numFmtId="39" fontId="32" fillId="0" borderId="1213" applyFill="0">
      <alignment horizontal="left"/>
    </xf>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8" fillId="20" borderId="1214" applyNumberFormat="0" applyAlignment="0" applyProtection="0"/>
    <xf numFmtId="0" fontId="19" fillId="20" borderId="1216" applyNumberForma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10" fontId="32" fillId="55" borderId="1212"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2" applyNumberFormat="0" applyBorder="0" applyAlignment="0" applyProtection="0"/>
    <xf numFmtId="0" fontId="8" fillId="20" borderId="1214" applyNumberFormat="0" applyAlignment="0" applyProtection="0"/>
    <xf numFmtId="10" fontId="32" fillId="55" borderId="1212" applyNumberFormat="0" applyBorder="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2" fillId="0" borderId="1211">
      <alignment horizontal="center" vertical="center"/>
    </xf>
    <xf numFmtId="0" fontId="8" fillId="20"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6" fillId="7" borderId="1214" applyNumberFormat="0" applyAlignment="0" applyProtection="0"/>
    <xf numFmtId="0" fontId="19" fillId="20" borderId="1216" applyNumberFormat="0" applyAlignment="0" applyProtection="0"/>
    <xf numFmtId="39" fontId="32" fillId="0" borderId="1213" applyFill="0">
      <alignment horizontal="left"/>
    </xf>
    <xf numFmtId="0" fontId="16" fillId="7" borderId="1228" applyNumberFormat="0" applyAlignment="0" applyProtection="0"/>
    <xf numFmtId="0" fontId="2" fillId="0" borderId="1225">
      <alignment horizontal="center" vertical="center"/>
    </xf>
    <xf numFmtId="10" fontId="32" fillId="55" borderId="1226" applyNumberFormat="0" applyBorder="0" applyAlignment="0" applyProtection="0"/>
    <xf numFmtId="0" fontId="4" fillId="23" borderId="1222" applyNumberFormat="0" applyFont="0" applyAlignment="0" applyProtection="0"/>
    <xf numFmtId="10" fontId="32" fillId="55" borderId="1226" applyNumberFormat="0" applyBorder="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39" fontId="32" fillId="0" borderId="1220" applyFill="0">
      <alignment horizontal="left"/>
    </xf>
    <xf numFmtId="0" fontId="8" fillId="20" borderId="1221" applyNumberFormat="0" applyAlignment="0" applyProtection="0"/>
    <xf numFmtId="0" fontId="19" fillId="20" borderId="1223" applyNumberFormat="0" applyAlignment="0" applyProtection="0"/>
    <xf numFmtId="0" fontId="4" fillId="23" borderId="1263"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8" fillId="20" borderId="1262" applyNumberFormat="0" applyAlignment="0" applyProtection="0"/>
    <xf numFmtId="0" fontId="19" fillId="20" borderId="1264"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10" fontId="32" fillId="55" borderId="1267" applyNumberFormat="0" applyBorder="0" applyAlignment="0" applyProtection="0"/>
    <xf numFmtId="0" fontId="4" fillId="23" borderId="1270" applyNumberFormat="0" applyFont="0" applyAlignment="0" applyProtection="0"/>
    <xf numFmtId="0" fontId="16" fillId="7" borderId="1269" applyNumberFormat="0" applyAlignment="0" applyProtection="0"/>
    <xf numFmtId="0" fontId="8" fillId="20" borderId="1269" applyNumberFormat="0" applyAlignment="0" applyProtection="0"/>
    <xf numFmtId="0" fontId="4" fillId="23" borderId="1270" applyNumberFormat="0" applyFont="0" applyAlignment="0" applyProtection="0"/>
    <xf numFmtId="39" fontId="32" fillId="0" borderId="1275" applyFill="0">
      <alignment horizontal="left"/>
    </xf>
    <xf numFmtId="0" fontId="4" fillId="23" borderId="1277" applyNumberFormat="0" applyFont="0" applyAlignment="0" applyProtection="0"/>
    <xf numFmtId="0" fontId="4" fillId="23" borderId="1277" applyNumberFormat="0" applyFont="0" applyAlignment="0" applyProtection="0"/>
    <xf numFmtId="0" fontId="4" fillId="23" borderId="1277" applyNumberFormat="0" applyFont="0" applyAlignment="0" applyProtection="0"/>
    <xf numFmtId="0" fontId="21" fillId="0" borderId="1299" applyNumberFormat="0" applyFill="0" applyAlignment="0" applyProtection="0"/>
    <xf numFmtId="0" fontId="19" fillId="20" borderId="1264" applyNumberFormat="0" applyAlignment="0" applyProtection="0"/>
    <xf numFmtId="0" fontId="2" fillId="0" borderId="1273">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16" fillId="7" borderId="1255" applyNumberFormat="0" applyAlignment="0" applyProtection="0"/>
    <xf numFmtId="0" fontId="8" fillId="20" borderId="1255" applyNumberFormat="0" applyAlignment="0" applyProtection="0"/>
    <xf numFmtId="0" fontId="19" fillId="20" borderId="1257" applyNumberFormat="0" applyAlignment="0" applyProtection="0"/>
    <xf numFmtId="0" fontId="16" fillId="7" borderId="1255" applyNumberFormat="0" applyAlignment="0" applyProtection="0"/>
    <xf numFmtId="0" fontId="4" fillId="23" borderId="1256" applyNumberFormat="0" applyFont="0" applyAlignment="0" applyProtection="0"/>
    <xf numFmtId="10" fontId="32" fillId="55" borderId="1260" applyNumberFormat="0" applyBorder="0" applyAlignment="0" applyProtection="0"/>
    <xf numFmtId="0" fontId="8" fillId="20" borderId="1255" applyNumberFormat="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4" fillId="23" borderId="1256" applyNumberFormat="0" applyFon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8" fillId="20"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8" fillId="20" borderId="1262" applyNumberFormat="0" applyAlignment="0" applyProtection="0"/>
    <xf numFmtId="0" fontId="4" fillId="23" borderId="1194" applyNumberFormat="0" applyFont="0" applyAlignment="0" applyProtection="0"/>
    <xf numFmtId="0" fontId="21" fillId="0" borderId="1265" applyNumberFormat="0" applyFill="0" applyAlignment="0" applyProtection="0"/>
    <xf numFmtId="0" fontId="4" fillId="23" borderId="1194" applyNumberFormat="0" applyFont="0" applyAlignment="0" applyProtection="0"/>
    <xf numFmtId="10" fontId="32" fillId="55" borderId="1267" applyNumberFormat="0" applyBorder="0" applyAlignment="0" applyProtection="0"/>
    <xf numFmtId="0" fontId="8" fillId="20" borderId="1262" applyNumberFormat="0" applyAlignment="0" applyProtection="0"/>
    <xf numFmtId="0" fontId="21" fillId="0" borderId="1265" applyNumberFormat="0" applyFill="0" applyAlignment="0" applyProtection="0"/>
    <xf numFmtId="0" fontId="19" fillId="20" borderId="1271" applyNumberFormat="0" applyAlignment="0" applyProtection="0"/>
    <xf numFmtId="0" fontId="21" fillId="0" borderId="1272" applyNumberFormat="0" applyFill="0" applyAlignment="0" applyProtection="0"/>
    <xf numFmtId="0" fontId="8" fillId="20" borderId="1269" applyNumberFormat="0" applyAlignment="0" applyProtection="0"/>
    <xf numFmtId="0" fontId="19" fillId="20" borderId="1278" applyNumberFormat="0" applyAlignment="0" applyProtection="0"/>
    <xf numFmtId="0" fontId="19" fillId="20" borderId="1195" applyNumberFormat="0" applyAlignment="0" applyProtection="0"/>
    <xf numFmtId="0" fontId="19" fillId="20" borderId="1195" applyNumberFormat="0" applyAlignment="0" applyProtection="0"/>
    <xf numFmtId="10" fontId="32" fillId="55" borderId="1280" applyNumberFormat="0" applyBorder="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4" fillId="23" borderId="1263" applyNumberFormat="0" applyFont="0" applyAlignment="0" applyProtection="0"/>
    <xf numFmtId="0" fontId="19" fillId="20" borderId="1257" applyNumberFormat="0" applyAlignment="0" applyProtection="0"/>
    <xf numFmtId="10" fontId="32" fillId="55" borderId="1260" applyNumberFormat="0" applyBorder="0" applyAlignment="0" applyProtection="0"/>
    <xf numFmtId="0" fontId="16" fillId="7" borderId="1214" applyNumberFormat="0" applyAlignment="0" applyProtection="0"/>
    <xf numFmtId="10" fontId="32" fillId="55" borderId="1226" applyNumberFormat="0" applyBorder="0" applyAlignment="0" applyProtection="0"/>
    <xf numFmtId="0" fontId="19" fillId="20" borderId="1264" applyNumberFormat="0" applyAlignment="0" applyProtection="0"/>
    <xf numFmtId="0" fontId="19" fillId="20" borderId="1264" applyNumberFormat="0" applyAlignment="0" applyProtection="0"/>
    <xf numFmtId="0" fontId="2" fillId="0" borderId="1218">
      <alignment horizontal="center" vertical="center"/>
    </xf>
    <xf numFmtId="39" fontId="32" fillId="0" borderId="1261" applyFill="0">
      <alignment horizontal="left"/>
    </xf>
    <xf numFmtId="0" fontId="21" fillId="0" borderId="1265" applyNumberFormat="0" applyFill="0" applyAlignment="0" applyProtection="0"/>
    <xf numFmtId="0" fontId="8" fillId="20" borderId="125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10" fontId="32" fillId="55" borderId="1198" applyNumberFormat="0" applyBorder="0" applyAlignment="0" applyProtection="0"/>
    <xf numFmtId="10" fontId="32" fillId="55" borderId="1198" applyNumberFormat="0" applyBorder="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2" fillId="0" borderId="1197">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200" applyNumberFormat="0" applyAlignment="0" applyProtection="0"/>
    <xf numFmtId="0" fontId="2" fillId="0" borderId="1204">
      <alignment horizontal="center" vertical="center"/>
    </xf>
    <xf numFmtId="0" fontId="19" fillId="20" borderId="1202" applyNumberFormat="0" applyAlignment="0" applyProtection="0"/>
    <xf numFmtId="0" fontId="19" fillId="20" borderId="1202" applyNumberFormat="0" applyAlignment="0" applyProtection="0"/>
    <xf numFmtId="0" fontId="16" fillId="7" borderId="1207" applyNumberFormat="0" applyAlignment="0" applyProtection="0"/>
    <xf numFmtId="0" fontId="8" fillId="20" borderId="1207"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8" fillId="20" borderId="1200" applyNumberFormat="0" applyAlignment="0" applyProtection="0"/>
    <xf numFmtId="0" fontId="21" fillId="0" borderId="1203" applyNumberFormat="0" applyFill="0" applyAlignment="0" applyProtection="0"/>
    <xf numFmtId="39" fontId="32" fillId="0" borderId="1199"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6" fillId="7" borderId="1200" applyNumberFormat="0" applyAlignment="0" applyProtection="0"/>
    <xf numFmtId="0" fontId="16" fillId="7" borderId="1200" applyNumberFormat="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16" fillId="7" borderId="1200" applyNumberFormat="0" applyAlignment="0" applyProtection="0"/>
    <xf numFmtId="0" fontId="8" fillId="20" borderId="1200"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4" fillId="23" borderId="1201" applyNumberFormat="0" applyFon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9" fillId="20" borderId="1202" applyNumberForma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39" fontId="32" fillId="0" borderId="1199" applyFill="0">
      <alignment horizontal="left"/>
    </xf>
    <xf numFmtId="10" fontId="32" fillId="55" borderId="1205" applyNumberFormat="0" applyBorder="0" applyAlignment="0" applyProtection="0"/>
    <xf numFmtId="0" fontId="8" fillId="20" borderId="1200"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06" applyFill="0">
      <alignment horizontal="left"/>
    </xf>
    <xf numFmtId="0" fontId="4" fillId="23" borderId="1249" applyNumberFormat="0" applyFont="0" applyAlignment="0" applyProtection="0"/>
    <xf numFmtId="0" fontId="16" fillId="7" borderId="1248" applyNumberFormat="0" applyAlignment="0" applyProtection="0"/>
    <xf numFmtId="10" fontId="32" fillId="55" borderId="1253" applyNumberFormat="0" applyBorder="0" applyAlignment="0" applyProtection="0"/>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39" fontId="32" fillId="0" borderId="1247" applyFill="0">
      <alignment horizontal="left"/>
    </xf>
    <xf numFmtId="0" fontId="21" fillId="0" borderId="1251" applyNumberFormat="0" applyFill="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16" fillId="7" borderId="1248" applyNumberFormat="0" applyAlignment="0" applyProtection="0"/>
    <xf numFmtId="10" fontId="32" fillId="55" borderId="1253" applyNumberFormat="0" applyBorder="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0" fontId="2" fillId="0" borderId="1252">
      <alignment horizontal="center" vertical="center"/>
    </xf>
    <xf numFmtId="0" fontId="4" fillId="23" borderId="1236" applyNumberFormat="0" applyFont="0" applyAlignment="0" applyProtection="0"/>
    <xf numFmtId="0" fontId="8" fillId="20" borderId="1255" applyNumberFormat="0" applyAlignment="0" applyProtection="0"/>
    <xf numFmtId="0" fontId="16" fillId="7" borderId="1255" applyNumberFormat="0" applyAlignment="0" applyProtection="0"/>
    <xf numFmtId="0" fontId="4" fillId="23" borderId="1249" applyNumberFormat="0" applyFont="0" applyAlignment="0" applyProtection="0"/>
    <xf numFmtId="0" fontId="16" fillId="7" borderId="1248"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39" fontId="32" fillId="0" borderId="1261" applyFill="0">
      <alignment horizontal="left"/>
    </xf>
    <xf numFmtId="39" fontId="32" fillId="0" borderId="1275" applyFill="0">
      <alignment horizontal="left"/>
    </xf>
    <xf numFmtId="10" fontId="32" fillId="55" borderId="1267" applyNumberFormat="0" applyBorder="0" applyAlignment="0" applyProtection="0"/>
    <xf numFmtId="0" fontId="4" fillId="23" borderId="1297" applyNumberFormat="0" applyFont="0" applyAlignment="0" applyProtection="0"/>
    <xf numFmtId="39" fontId="32" fillId="0" borderId="1295" applyFill="0">
      <alignment horizontal="left"/>
    </xf>
    <xf numFmtId="0" fontId="8" fillId="20" borderId="1296" applyNumberFormat="0" applyAlignment="0" applyProtection="0"/>
    <xf numFmtId="0" fontId="19" fillId="20" borderId="1298" applyNumberFormat="0" applyAlignment="0" applyProtection="0"/>
    <xf numFmtId="0" fontId="8" fillId="20" borderId="1296" applyNumberFormat="0" applyAlignment="0" applyProtection="0"/>
    <xf numFmtId="10" fontId="32" fillId="55" borderId="1280" applyNumberFormat="0" applyBorder="0" applyAlignment="0" applyProtection="0"/>
    <xf numFmtId="0" fontId="2" fillId="0" borderId="1287">
      <alignment horizontal="center" vertical="center"/>
    </xf>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2" fillId="0" borderId="1287">
      <alignment horizontal="center" vertical="center"/>
    </xf>
    <xf numFmtId="0" fontId="16" fillId="7" borderId="1276" applyNumberFormat="0" applyAlignment="0" applyProtection="0"/>
    <xf numFmtId="0" fontId="8" fillId="20" borderId="1276" applyNumberFormat="0" applyAlignment="0" applyProtection="0"/>
    <xf numFmtId="0" fontId="21" fillId="0" borderId="1286" applyNumberFormat="0" applyFill="0" applyAlignment="0" applyProtection="0"/>
    <xf numFmtId="0" fontId="19" fillId="20" borderId="1285" applyNumberFormat="0" applyAlignment="0" applyProtection="0"/>
    <xf numFmtId="0" fontId="4" fillId="23" borderId="1284" applyNumberFormat="0" applyFont="0" applyAlignment="0" applyProtection="0"/>
    <xf numFmtId="0" fontId="16" fillId="7" borderId="1283" applyNumberFormat="0" applyAlignment="0" applyProtection="0"/>
    <xf numFmtId="0" fontId="2" fillId="0" borderId="1281">
      <alignment horizontal="center" vertical="center"/>
    </xf>
    <xf numFmtId="0" fontId="21" fillId="0" borderId="1279" applyNumberFormat="0" applyFill="0" applyAlignment="0" applyProtection="0"/>
    <xf numFmtId="0" fontId="4" fillId="23" borderId="1277" applyNumberFormat="0" applyFont="0" applyAlignment="0" applyProtection="0"/>
    <xf numFmtId="0" fontId="21" fillId="0" borderId="1272" applyNumberFormat="0" applyFill="0" applyAlignment="0" applyProtection="0"/>
    <xf numFmtId="0" fontId="19" fillId="20" borderId="1271" applyNumberFormat="0" applyAlignment="0" applyProtection="0"/>
    <xf numFmtId="0" fontId="16" fillId="7" borderId="1269" applyNumberFormat="0" applyAlignment="0" applyProtection="0"/>
    <xf numFmtId="0" fontId="4" fillId="23" borderId="1270" applyNumberFormat="0" applyFont="0" applyAlignment="0" applyProtection="0"/>
    <xf numFmtId="0" fontId="16" fillId="7" borderId="1269" applyNumberFormat="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16" fillId="7" borderId="1269" applyNumberFormat="0" applyAlignment="0" applyProtection="0"/>
    <xf numFmtId="0" fontId="2" fillId="0" borderId="1273">
      <alignment horizontal="center" vertical="center"/>
    </xf>
    <xf numFmtId="0" fontId="4" fillId="23" borderId="1270" applyNumberFormat="0" applyFont="0" applyAlignment="0" applyProtection="0"/>
    <xf numFmtId="0" fontId="21" fillId="0" borderId="1272" applyNumberFormat="0" applyFill="0" applyAlignment="0" applyProtection="0"/>
    <xf numFmtId="0" fontId="8" fillId="20" borderId="1269" applyNumberFormat="0" applyAlignment="0" applyProtection="0"/>
    <xf numFmtId="39" fontId="32" fillId="0" borderId="1268" applyFill="0">
      <alignment horizontal="left"/>
    </xf>
    <xf numFmtId="0" fontId="19" fillId="20" borderId="1271" applyNumberFormat="0" applyAlignment="0" applyProtection="0"/>
    <xf numFmtId="0" fontId="19" fillId="20" borderId="1271"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0" fontId="8" fillId="20" borderId="1262" applyNumberFormat="0" applyAlignment="0" applyProtection="0"/>
    <xf numFmtId="0" fontId="4" fillId="23" borderId="1263" applyNumberFormat="0" applyFont="0" applyAlignment="0" applyProtection="0"/>
    <xf numFmtId="39" fontId="32" fillId="0" borderId="1261" applyFill="0">
      <alignment horizontal="left"/>
    </xf>
    <xf numFmtId="0" fontId="21" fillId="0" borderId="1265" applyNumberFormat="0" applyFill="0" applyAlignment="0" applyProtection="0"/>
    <xf numFmtId="0" fontId="19" fillId="20" borderId="1264" applyNumberFormat="0" applyAlignment="0" applyProtection="0"/>
    <xf numFmtId="0" fontId="2" fillId="0" borderId="1266">
      <alignment horizontal="center" vertical="center"/>
    </xf>
    <xf numFmtId="0" fontId="8" fillId="20" borderId="1262"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62"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10" fontId="32" fillId="55" borderId="1260"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0" applyNumberFormat="0" applyBorder="0" applyAlignment="0" applyProtection="0"/>
    <xf numFmtId="0" fontId="8" fillId="20" borderId="1262" applyNumberFormat="0" applyAlignment="0" applyProtection="0"/>
    <xf numFmtId="10" fontId="32" fillId="55" borderId="1260" applyNumberFormat="0" applyBorder="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2" fillId="0" borderId="1259">
      <alignment horizontal="center" vertical="center"/>
    </xf>
    <xf numFmtId="0" fontId="8" fillId="20" borderId="1262" applyNumberFormat="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62" applyNumberFormat="0" applyAlignment="0" applyProtection="0"/>
    <xf numFmtId="0" fontId="16" fillId="7" borderId="1262" applyNumberFormat="0" applyAlignment="0" applyProtection="0"/>
    <xf numFmtId="0" fontId="19" fillId="20" borderId="1264" applyNumberFormat="0" applyAlignment="0" applyProtection="0"/>
    <xf numFmtId="39" fontId="32" fillId="0" borderId="1261" applyFill="0">
      <alignment horizontal="left"/>
    </xf>
    <xf numFmtId="0" fontId="16" fillId="7" borderId="1276" applyNumberFormat="0" applyAlignment="0" applyProtection="0"/>
    <xf numFmtId="0" fontId="2" fillId="0" borderId="1273">
      <alignment horizontal="center" vertical="center"/>
    </xf>
    <xf numFmtId="10" fontId="32" fillId="55" borderId="1274" applyNumberFormat="0" applyBorder="0" applyAlignment="0" applyProtection="0"/>
    <xf numFmtId="0" fontId="4" fillId="23" borderId="1270" applyNumberFormat="0" applyFont="0" applyAlignment="0" applyProtection="0"/>
    <xf numFmtId="10" fontId="32" fillId="55" borderId="1274" applyNumberFormat="0" applyBorder="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4" fillId="23" borderId="1270" applyNumberFormat="0" applyFont="0" applyAlignment="0" applyProtection="0"/>
    <xf numFmtId="39" fontId="32" fillId="0" borderId="1268" applyFill="0">
      <alignment horizontal="left"/>
    </xf>
    <xf numFmtId="0" fontId="8" fillId="20" borderId="1269" applyNumberFormat="0" applyAlignment="0" applyProtection="0"/>
    <xf numFmtId="0" fontId="19" fillId="20" borderId="1271" applyNumberFormat="0" applyAlignment="0" applyProtection="0"/>
    <xf numFmtId="0" fontId="21" fillId="0" borderId="1265" applyNumberFormat="0" applyFill="0" applyAlignment="0" applyProtection="0"/>
    <xf numFmtId="0" fontId="19" fillId="20" borderId="1264" applyNumberFormat="0" applyAlignment="0" applyProtection="0"/>
    <xf numFmtId="0" fontId="4" fillId="23" borderId="1263" applyNumberFormat="0" applyFont="0" applyAlignment="0" applyProtection="0"/>
    <xf numFmtId="0" fontId="16" fillId="7" borderId="1262" applyNumberFormat="0" applyAlignment="0" applyProtection="0"/>
    <xf numFmtId="0" fontId="8" fillId="20" borderId="1262"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6" fillId="7" borderId="1262" applyNumberFormat="0" applyAlignment="0" applyProtection="0"/>
    <xf numFmtId="10" fontId="32" fillId="55" borderId="1274" applyNumberFormat="0" applyBorder="0" applyAlignment="0" applyProtection="0"/>
    <xf numFmtId="0" fontId="2" fillId="0" borderId="1266">
      <alignment horizontal="center" vertical="center"/>
    </xf>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10" fontId="32" fillId="55" borderId="1246" applyNumberFormat="0" applyBorder="0" applyAlignment="0" applyProtection="0"/>
    <xf numFmtId="10" fontId="32" fillId="55" borderId="1246" applyNumberFormat="0" applyBorder="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2" fillId="0" borderId="1245">
      <alignment horizontal="center" vertical="center"/>
    </xf>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8" applyNumberFormat="0" applyAlignment="0" applyProtection="0"/>
    <xf numFmtId="0" fontId="2" fillId="0" borderId="1252">
      <alignment horizontal="center" vertical="center"/>
    </xf>
    <xf numFmtId="0" fontId="19" fillId="20" borderId="1250" applyNumberFormat="0" applyAlignment="0" applyProtection="0"/>
    <xf numFmtId="0" fontId="19" fillId="20" borderId="1250" applyNumberFormat="0" applyAlignment="0" applyProtection="0"/>
    <xf numFmtId="0" fontId="16" fillId="7" borderId="1255" applyNumberFormat="0" applyAlignment="0" applyProtection="0"/>
    <xf numFmtId="0" fontId="8" fillId="20" borderId="1255"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8" fillId="20" borderId="1248" applyNumberFormat="0" applyAlignment="0" applyProtection="0"/>
    <xf numFmtId="0" fontId="21" fillId="0" borderId="1251" applyNumberFormat="0" applyFill="0" applyAlignment="0" applyProtection="0"/>
    <xf numFmtId="39" fontId="32" fillId="0" borderId="1247" applyFill="0">
      <alignment horizontal="left"/>
    </xf>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6" fillId="7" borderId="1248" applyNumberFormat="0" applyAlignment="0" applyProtection="0"/>
    <xf numFmtId="0" fontId="16" fillId="7" borderId="1248" applyNumberFormat="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16" fillId="7" borderId="1248" applyNumberFormat="0" applyAlignment="0" applyProtection="0"/>
    <xf numFmtId="0" fontId="8" fillId="20" borderId="1248"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4" fillId="23" borderId="1249" applyNumberFormat="0" applyFon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9" fillId="20" borderId="1250" applyNumberForma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39" fontId="32" fillId="0" borderId="1247" applyFill="0">
      <alignment horizontal="left"/>
    </xf>
    <xf numFmtId="10" fontId="32" fillId="55" borderId="1253" applyNumberFormat="0" applyBorder="0" applyAlignment="0" applyProtection="0"/>
    <xf numFmtId="0" fontId="8" fillId="20" borderId="1248"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19" fillId="20" borderId="1257" applyNumberFormat="0" applyAlignment="0" applyProtection="0"/>
    <xf numFmtId="0" fontId="19" fillId="20" borderId="1257" applyNumberFormat="0" applyAlignment="0" applyProtection="0"/>
    <xf numFmtId="39" fontId="32" fillId="0" borderId="1254" applyFill="0">
      <alignment horizontal="left"/>
    </xf>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4" fillId="23" borderId="1297" applyNumberFormat="0" applyFont="0" applyAlignment="0" applyProtection="0"/>
    <xf numFmtId="0" fontId="16" fillId="7" borderId="1296" applyNumberFormat="0" applyAlignment="0" applyProtection="0"/>
    <xf numFmtId="10" fontId="32" fillId="55" borderId="1301" applyNumberFormat="0" applyBorder="0" applyAlignment="0" applyProtection="0"/>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16" fillId="7" borderId="1296" applyNumberFormat="0" applyAlignment="0" applyProtection="0"/>
    <xf numFmtId="10" fontId="32" fillId="55" borderId="1301" applyNumberFormat="0" applyBorder="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0" fontId="2" fillId="0" borderId="1300">
      <alignment horizontal="center" vertical="center"/>
    </xf>
    <xf numFmtId="0" fontId="4" fillId="23" borderId="1284" applyNumberFormat="0" applyFont="0" applyAlignment="0" applyProtection="0"/>
    <xf numFmtId="0" fontId="8" fillId="20" borderId="1303" applyNumberFormat="0" applyAlignment="0" applyProtection="0"/>
    <xf numFmtId="0" fontId="16" fillId="7" borderId="1303" applyNumberFormat="0" applyAlignment="0" applyProtection="0"/>
    <xf numFmtId="0" fontId="4" fillId="23" borderId="1297" applyNumberFormat="0" applyFont="0" applyAlignment="0" applyProtection="0"/>
    <xf numFmtId="0" fontId="16" fillId="7" borderId="1296"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10" fontId="32" fillId="55" borderId="1294" applyNumberFormat="0" applyBorder="0" applyAlignment="0" applyProtection="0"/>
    <xf numFmtId="10" fontId="32" fillId="55" borderId="1294" applyNumberFormat="0" applyBorder="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2" fillId="0" borderId="1293">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96" applyNumberFormat="0" applyAlignment="0" applyProtection="0"/>
    <xf numFmtId="0" fontId="2" fillId="0" borderId="1300">
      <alignment horizontal="center" vertical="center"/>
    </xf>
    <xf numFmtId="0" fontId="19" fillId="20" borderId="1298" applyNumberFormat="0" applyAlignment="0" applyProtection="0"/>
    <xf numFmtId="0" fontId="19" fillId="20" borderId="1298" applyNumberFormat="0" applyAlignment="0" applyProtection="0"/>
    <xf numFmtId="0" fontId="16" fillId="7" borderId="1303" applyNumberFormat="0" applyAlignment="0" applyProtection="0"/>
    <xf numFmtId="0" fontId="8" fillId="20" borderId="1303"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8" fillId="20" borderId="1296" applyNumberFormat="0" applyAlignment="0" applyProtection="0"/>
    <xf numFmtId="0" fontId="21" fillId="0" borderId="1299" applyNumberFormat="0" applyFill="0" applyAlignment="0" applyProtection="0"/>
    <xf numFmtId="39" fontId="32" fillId="0" borderId="1295" applyFill="0">
      <alignment horizontal="left"/>
    </xf>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6" fillId="7" borderId="1296" applyNumberFormat="0" applyAlignment="0" applyProtection="0"/>
    <xf numFmtId="0" fontId="16" fillId="7" borderId="1296" applyNumberFormat="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16" fillId="7" borderId="1296" applyNumberFormat="0" applyAlignment="0" applyProtection="0"/>
    <xf numFmtId="0" fontId="8" fillId="20" borderId="1296"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4" fillId="23" borderId="1297" applyNumberFormat="0" applyFon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39" fontId="32" fillId="0" borderId="1295" applyFill="0">
      <alignment horizontal="left"/>
    </xf>
    <xf numFmtId="10" fontId="32" fillId="55" borderId="1301" applyNumberFormat="0" applyBorder="0" applyAlignment="0" applyProtection="0"/>
    <xf numFmtId="0" fontId="8" fillId="20" borderId="1296"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4" fillId="23" borderId="1304" applyNumberFormat="0" applyFon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12" applyNumberFormat="0" applyAlignment="0" applyProtection="0"/>
    <xf numFmtId="0" fontId="8" fillId="20" borderId="1310" applyNumberFormat="0" applyAlignment="0" applyProtection="0"/>
    <xf numFmtId="0" fontId="4" fillId="23" borderId="1304" applyNumberFormat="0" applyFont="0" applyAlignment="0" applyProtection="0"/>
    <xf numFmtId="39" fontId="32" fillId="0" borderId="1309" applyFill="0">
      <alignment horizontal="left"/>
    </xf>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 fillId="0" borderId="1314">
      <alignment horizontal="center" vertical="center"/>
    </xf>
    <xf numFmtId="0" fontId="16" fillId="7" borderId="1310" applyNumberFormat="0" applyAlignment="0" applyProtection="0"/>
    <xf numFmtId="0" fontId="4" fillId="23" borderId="1311" applyNumberFormat="0" applyFont="0" applyAlignment="0" applyProtection="0"/>
    <xf numFmtId="0" fontId="8" fillId="20" borderId="1310" applyNumberFormat="0" applyAlignment="0" applyProtection="0"/>
    <xf numFmtId="0" fontId="19" fillId="20" borderId="1312"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10" fontId="32" fillId="55" borderId="1315" applyNumberFormat="0" applyBorder="0" applyAlignment="0" applyProtection="0"/>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39" fontId="32" fillId="0" borderId="1309" applyFill="0">
      <alignment horizontal="left"/>
    </xf>
    <xf numFmtId="0" fontId="21" fillId="0" borderId="1313" applyNumberFormat="0" applyFill="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16" fillId="7" borderId="1310" applyNumberFormat="0" applyAlignment="0" applyProtection="0"/>
    <xf numFmtId="10" fontId="32" fillId="55" borderId="1315" applyNumberFormat="0" applyBorder="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0" fontId="2" fillId="0" borderId="1314">
      <alignment horizontal="center" vertical="center"/>
    </xf>
    <xf numFmtId="0" fontId="4" fillId="23" borderId="1304" applyNumberFormat="0" applyFont="0" applyAlignment="0" applyProtection="0"/>
    <xf numFmtId="0" fontId="8" fillId="20" borderId="1317" applyNumberFormat="0" applyAlignment="0" applyProtection="0"/>
    <xf numFmtId="0" fontId="16" fillId="7" borderId="1317" applyNumberFormat="0" applyAlignment="0" applyProtection="0"/>
    <xf numFmtId="0" fontId="4" fillId="23" borderId="1311" applyNumberFormat="0" applyFont="0" applyAlignment="0" applyProtection="0"/>
    <xf numFmtId="0" fontId="16" fillId="7" borderId="1310"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10" fontId="32" fillId="55" borderId="1308" applyNumberFormat="0" applyBorder="0" applyAlignment="0" applyProtection="0"/>
    <xf numFmtId="10" fontId="32" fillId="55" borderId="1308"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2" fillId="0" borderId="1307">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10" applyNumberFormat="0" applyAlignment="0" applyProtection="0"/>
    <xf numFmtId="0" fontId="2" fillId="0" borderId="1314">
      <alignment horizontal="center" vertical="center"/>
    </xf>
    <xf numFmtId="0" fontId="19" fillId="20" borderId="1312" applyNumberFormat="0" applyAlignment="0" applyProtection="0"/>
    <xf numFmtId="0" fontId="19" fillId="20" borderId="1312" applyNumberFormat="0" applyAlignment="0" applyProtection="0"/>
    <xf numFmtId="0" fontId="16" fillId="7" borderId="1317" applyNumberFormat="0" applyAlignment="0" applyProtection="0"/>
    <xf numFmtId="0" fontId="8" fillId="20" borderId="1317"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8" fillId="20" borderId="1310" applyNumberFormat="0" applyAlignment="0" applyProtection="0"/>
    <xf numFmtId="0" fontId="21" fillId="0" borderId="1313" applyNumberFormat="0" applyFill="0" applyAlignment="0" applyProtection="0"/>
    <xf numFmtId="39" fontId="32" fillId="0" borderId="1309" applyFill="0">
      <alignment horizontal="left"/>
    </xf>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6" fillId="7" borderId="1310" applyNumberFormat="0" applyAlignment="0" applyProtection="0"/>
    <xf numFmtId="0" fontId="16" fillId="7" borderId="1310" applyNumberFormat="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16" fillId="7" borderId="1310" applyNumberFormat="0" applyAlignment="0" applyProtection="0"/>
    <xf numFmtId="0" fontId="8" fillId="20" borderId="1310"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4" fillId="23" borderId="1311" applyNumberFormat="0" applyFon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9" fillId="20" borderId="1312" applyNumberForma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39" fontId="32" fillId="0" borderId="1309" applyFill="0">
      <alignment horizontal="left"/>
    </xf>
    <xf numFmtId="10" fontId="32" fillId="55" borderId="1315" applyNumberFormat="0" applyBorder="0" applyAlignment="0" applyProtection="0"/>
    <xf numFmtId="0" fontId="8" fillId="20" borderId="1310"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19" fillId="20" borderId="1319" applyNumberFormat="0" applyAlignment="0" applyProtection="0"/>
    <xf numFmtId="0" fontId="19" fillId="20" borderId="1319" applyNumberFormat="0" applyAlignment="0" applyProtection="0"/>
    <xf numFmtId="39" fontId="32" fillId="0" borderId="1316" applyFill="0">
      <alignment horizontal="left"/>
    </xf>
    <xf numFmtId="0" fontId="21" fillId="0" borderId="1320" applyNumberFormat="0" applyFill="0" applyAlignment="0" applyProtection="0"/>
    <xf numFmtId="0" fontId="21" fillId="0" borderId="1320" applyNumberFormat="0" applyFill="0" applyAlignment="0" applyProtection="0"/>
    <xf numFmtId="0" fontId="21" fillId="0" borderId="1320" applyNumberFormat="0" applyFill="0" applyAlignment="0" applyProtection="0"/>
    <xf numFmtId="39" fontId="32" fillId="0" borderId="1316" applyFill="0">
      <alignment horizontal="left"/>
    </xf>
    <xf numFmtId="0" fontId="2" fillId="0" borderId="1322">
      <alignment horizontal="center" vertical="center"/>
    </xf>
    <xf numFmtId="0" fontId="8" fillId="20" borderId="1324" applyNumberFormat="0" applyAlignment="0" applyProtection="0"/>
    <xf numFmtId="0" fontId="8" fillId="20" borderId="1324"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8" fillId="20" borderId="1317" applyNumberFormat="0" applyAlignment="0" applyProtection="0"/>
    <xf numFmtId="0" fontId="8" fillId="20" borderId="1317"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17" applyNumberFormat="0" applyAlignment="0" applyProtection="0"/>
    <xf numFmtId="0" fontId="16" fillId="7" borderId="1317"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39" fontId="32" fillId="0" borderId="1323" applyFill="0">
      <alignment horizontal="left"/>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19" fillId="20" borderId="1339" applyNumberFormat="0" applyAlignment="0" applyProtection="0"/>
    <xf numFmtId="0" fontId="8" fillId="20" borderId="1337" applyNumberFormat="0" applyAlignment="0" applyProtection="0"/>
    <xf numFmtId="0" fontId="4" fillId="23" borderId="1331" applyNumberFormat="0" applyFont="0" applyAlignment="0" applyProtection="0"/>
    <xf numFmtId="39" fontId="32" fillId="0" borderId="1336" applyFill="0">
      <alignment horizontal="left"/>
    </xf>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 fillId="0" borderId="1341">
      <alignment horizontal="center" vertical="center"/>
    </xf>
    <xf numFmtId="0" fontId="16" fillId="7" borderId="1337" applyNumberFormat="0" applyAlignment="0" applyProtection="0"/>
    <xf numFmtId="0" fontId="4" fillId="23" borderId="1338" applyNumberFormat="0" applyFont="0" applyAlignment="0" applyProtection="0"/>
    <xf numFmtId="0" fontId="8" fillId="20" borderId="1337" applyNumberFormat="0" applyAlignment="0" applyProtection="0"/>
    <xf numFmtId="0" fontId="19" fillId="20" borderId="1339"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10" fontId="32" fillId="55" borderId="1342" applyNumberFormat="0" applyBorder="0" applyAlignment="0" applyProtection="0"/>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39" fontId="32" fillId="0" borderId="1336" applyFill="0">
      <alignment horizontal="left"/>
    </xf>
    <xf numFmtId="0" fontId="21" fillId="0" borderId="1340" applyNumberFormat="0" applyFill="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16" fillId="7" borderId="1337" applyNumberFormat="0" applyAlignment="0" applyProtection="0"/>
    <xf numFmtId="10" fontId="32" fillId="55" borderId="1342" applyNumberFormat="0" applyBorder="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0" fontId="2" fillId="0" borderId="1341">
      <alignment horizontal="center" vertical="center"/>
    </xf>
    <xf numFmtId="0" fontId="4" fillId="23" borderId="1325" applyNumberFormat="0" applyFont="0" applyAlignment="0" applyProtection="0"/>
    <xf numFmtId="0" fontId="8" fillId="20" borderId="1344" applyNumberFormat="0" applyAlignment="0" applyProtection="0"/>
    <xf numFmtId="0" fontId="16" fillId="7" borderId="1344" applyNumberFormat="0" applyAlignment="0" applyProtection="0"/>
    <xf numFmtId="0" fontId="4" fillId="23" borderId="1338" applyNumberFormat="0" applyFont="0" applyAlignment="0" applyProtection="0"/>
    <xf numFmtId="0" fontId="16" fillId="7" borderId="1337"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10" fontId="32" fillId="55" borderId="1335" applyNumberFormat="0" applyBorder="0" applyAlignment="0" applyProtection="0"/>
    <xf numFmtId="10" fontId="32" fillId="55" borderId="1335" applyNumberFormat="0" applyBorder="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2" fillId="0" borderId="1334">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7" applyNumberFormat="0" applyAlignment="0" applyProtection="0"/>
    <xf numFmtId="0" fontId="2" fillId="0" borderId="1341">
      <alignment horizontal="center" vertical="center"/>
    </xf>
    <xf numFmtId="0" fontId="19" fillId="20" borderId="1339" applyNumberFormat="0" applyAlignment="0" applyProtection="0"/>
    <xf numFmtId="0" fontId="19" fillId="20" borderId="1339" applyNumberFormat="0" applyAlignment="0" applyProtection="0"/>
    <xf numFmtId="0" fontId="16" fillId="7" borderId="1344" applyNumberFormat="0" applyAlignment="0" applyProtection="0"/>
    <xf numFmtId="0" fontId="8" fillId="20" borderId="1344"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8" fillId="20" borderId="1337" applyNumberFormat="0" applyAlignment="0" applyProtection="0"/>
    <xf numFmtId="0" fontId="21" fillId="0" borderId="1340" applyNumberFormat="0" applyFill="0" applyAlignment="0" applyProtection="0"/>
    <xf numFmtId="39" fontId="32" fillId="0" borderId="1336" applyFill="0">
      <alignment horizontal="left"/>
    </xf>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6" fillId="7" borderId="1337" applyNumberFormat="0" applyAlignment="0" applyProtection="0"/>
    <xf numFmtId="0" fontId="16" fillId="7" borderId="1337" applyNumberFormat="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16" fillId="7" borderId="1337" applyNumberFormat="0" applyAlignment="0" applyProtection="0"/>
    <xf numFmtId="0" fontId="8" fillId="20" borderId="1337"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4" fillId="23" borderId="1338" applyNumberFormat="0" applyFon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9" fillId="20" borderId="1339" applyNumberForma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39" fontId="32" fillId="0" borderId="1336" applyFill="0">
      <alignment horizontal="left"/>
    </xf>
    <xf numFmtId="10" fontId="32" fillId="55" borderId="1342" applyNumberFormat="0" applyBorder="0" applyAlignment="0" applyProtection="0"/>
    <xf numFmtId="0" fontId="8" fillId="20" borderId="1337"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39" fontId="32" fillId="0" borderId="1343" applyFill="0">
      <alignment horizontal="left"/>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39" fontId="32" fillId="0" borderId="1343" applyFill="0">
      <alignment horizontal="left"/>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10" fontId="32" fillId="55" borderId="1404" applyNumberFormat="0" applyBorder="0" applyAlignment="0" applyProtection="0"/>
    <xf numFmtId="10" fontId="32" fillId="55" borderId="1404" applyNumberFormat="0" applyBorder="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2" fillId="0" borderId="1403">
      <alignment horizontal="center" vertical="center"/>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406" applyNumberFormat="0" applyAlignment="0" applyProtection="0"/>
    <xf numFmtId="0" fontId="2" fillId="0" borderId="1410">
      <alignment horizontal="center" vertical="center"/>
    </xf>
    <xf numFmtId="0" fontId="19" fillId="20" borderId="1408" applyNumberFormat="0" applyAlignment="0" applyProtection="0"/>
    <xf numFmtId="0" fontId="19" fillId="20" borderId="1408" applyNumberFormat="0" applyAlignment="0" applyProtection="0"/>
    <xf numFmtId="0" fontId="16" fillId="7" borderId="1413" applyNumberFormat="0" applyAlignment="0" applyProtection="0"/>
    <xf numFmtId="0" fontId="8" fillId="20" borderId="1413"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8" fillId="20" borderId="1406" applyNumberFormat="0" applyAlignment="0" applyProtection="0"/>
    <xf numFmtId="0" fontId="21" fillId="0" borderId="1409" applyNumberFormat="0" applyFill="0" applyAlignment="0" applyProtection="0"/>
    <xf numFmtId="39" fontId="32" fillId="0" borderId="1405" applyFill="0">
      <alignment horizontal="left"/>
    </xf>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6" fillId="7" borderId="1406" applyNumberFormat="0" applyAlignment="0" applyProtection="0"/>
    <xf numFmtId="0" fontId="16" fillId="7" borderId="1406" applyNumberFormat="0" applyAlignment="0" applyProtection="0"/>
    <xf numFmtId="10" fontId="32" fillId="55" borderId="1411" applyNumberFormat="0" applyBorder="0" applyAlignment="0" applyProtection="0"/>
    <xf numFmtId="0" fontId="2" fillId="0" borderId="1410">
      <alignment horizontal="center" vertical="center"/>
    </xf>
    <xf numFmtId="0" fontId="8" fillId="20"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16" fillId="7" borderId="1406" applyNumberFormat="0" applyAlignment="0" applyProtection="0"/>
    <xf numFmtId="0" fontId="4" fillId="23" borderId="1407" applyNumberFormat="0" applyFon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16" fillId="7" borderId="1406" applyNumberFormat="0" applyAlignment="0" applyProtection="0"/>
    <xf numFmtId="0" fontId="8" fillId="20" borderId="1406"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21" fillId="0" borderId="1409" applyNumberFormat="0" applyFill="0" applyAlignment="0" applyProtection="0"/>
    <xf numFmtId="0" fontId="21" fillId="0" borderId="1409" applyNumberFormat="0" applyFill="0" applyAlignment="0" applyProtection="0"/>
    <xf numFmtId="0" fontId="4" fillId="23" borderId="1407" applyNumberFormat="0" applyFon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9" fillId="20" borderId="1408" applyNumberForma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8" fillId="20" borderId="1406"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8" fillId="20" borderId="1612" applyNumberFormat="0" applyAlignment="0" applyProtection="0"/>
    <xf numFmtId="0" fontId="19" fillId="20" borderId="1511" applyNumberFormat="0" applyAlignment="0" applyProtection="0"/>
    <xf numFmtId="0" fontId="21" fillId="0" borderId="1560" applyNumberFormat="0" applyFill="0" applyAlignment="0" applyProtection="0"/>
    <xf numFmtId="0" fontId="4" fillId="23" borderId="1503" applyNumberFormat="0" applyFont="0" applyAlignment="0" applyProtection="0"/>
    <xf numFmtId="0" fontId="4" fillId="23" borderId="1524" applyNumberFormat="0" applyFont="0" applyAlignment="0" applyProtection="0"/>
    <xf numFmtId="0" fontId="19" fillId="20" borderId="1600"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23" applyNumberFormat="0" applyAlignment="0" applyProtection="0"/>
    <xf numFmtId="0" fontId="2" fillId="0" borderId="1602">
      <alignment horizontal="center" vertical="center"/>
    </xf>
    <xf numFmtId="0" fontId="8" fillId="20" borderId="1571" applyNumberFormat="0" applyAlignment="0" applyProtection="0"/>
    <xf numFmtId="0" fontId="16" fillId="7" borderId="1557" applyNumberFormat="0" applyAlignment="0" applyProtection="0"/>
    <xf numFmtId="0" fontId="21" fillId="0" borderId="1567" applyNumberFormat="0" applyFill="0" applyAlignment="0" applyProtection="0"/>
    <xf numFmtId="0" fontId="19" fillId="20" borderId="1456" applyNumberFormat="0" applyAlignment="0" applyProtection="0"/>
    <xf numFmtId="10" fontId="32" fillId="55" borderId="1555" applyNumberFormat="0" applyBorder="0" applyAlignment="0" applyProtection="0"/>
    <xf numFmtId="0" fontId="16" fillId="7" borderId="1454" applyNumberFormat="0" applyAlignment="0" applyProtection="0"/>
    <xf numFmtId="0" fontId="19" fillId="20" borderId="1511" applyNumberFormat="0" applyAlignment="0" applyProtection="0"/>
    <xf numFmtId="0" fontId="16" fillId="7" borderId="1564" applyNumberFormat="0" applyAlignment="0" applyProtection="0"/>
    <xf numFmtId="0" fontId="2" fillId="0" borderId="1520">
      <alignment horizontal="center" vertical="center"/>
    </xf>
    <xf numFmtId="0" fontId="8" fillId="20" borderId="1605" applyNumberFormat="0" applyAlignment="0" applyProtection="0"/>
    <xf numFmtId="0" fontId="21" fillId="0" borderId="1512" applyNumberFormat="0" applyFill="0" applyAlignment="0" applyProtection="0"/>
    <xf numFmtId="0" fontId="4" fillId="23" borderId="1503" applyNumberFormat="0" applyFont="0" applyAlignment="0" applyProtection="0"/>
    <xf numFmtId="0" fontId="2" fillId="0" borderId="1568">
      <alignment horizontal="center" vertical="center"/>
    </xf>
    <xf numFmtId="0" fontId="16" fillId="7" borderId="1509" applyNumberFormat="0" applyAlignment="0" applyProtection="0"/>
    <xf numFmtId="10" fontId="32" fillId="55" borderId="1527" applyNumberFormat="0" applyBorder="0" applyAlignment="0" applyProtection="0"/>
    <xf numFmtId="0" fontId="4" fillId="23" borderId="1572" applyNumberFormat="0" applyFont="0" applyAlignment="0" applyProtection="0"/>
    <xf numFmtId="0" fontId="16" fillId="7" borderId="1605" applyNumberFormat="0" applyAlignment="0" applyProtection="0"/>
    <xf numFmtId="10" fontId="32" fillId="55" borderId="1459" applyNumberFormat="0" applyBorder="0" applyAlignment="0" applyProtection="0"/>
    <xf numFmtId="0" fontId="2" fillId="0" borderId="1520">
      <alignment horizontal="center" vertical="center"/>
    </xf>
    <xf numFmtId="39" fontId="32" fillId="0" borderId="1597" applyFill="0">
      <alignment horizontal="left"/>
    </xf>
    <xf numFmtId="0" fontId="16" fillId="7" borderId="1516" applyNumberFormat="0" applyAlignment="0" applyProtection="0"/>
    <xf numFmtId="0" fontId="21" fillId="0" borderId="1519" applyNumberFormat="0" applyFill="0" applyAlignment="0" applyProtection="0"/>
    <xf numFmtId="0" fontId="19" fillId="20" borderId="1600" applyNumberFormat="0" applyAlignment="0" applyProtection="0"/>
    <xf numFmtId="10" fontId="32" fillId="55" borderId="1514" applyNumberFormat="0" applyBorder="0" applyAlignment="0" applyProtection="0"/>
    <xf numFmtId="0" fontId="8" fillId="20" borderId="1502" applyNumberFormat="0" applyAlignment="0" applyProtection="0"/>
    <xf numFmtId="0" fontId="8" fillId="20" borderId="1564" applyNumberFormat="0" applyAlignment="0" applyProtection="0"/>
    <xf numFmtId="0" fontId="19" fillId="20" borderId="1559" applyNumberFormat="0" applyAlignment="0" applyProtection="0"/>
    <xf numFmtId="0" fontId="21" fillId="0" borderId="1553" applyNumberFormat="0" applyFill="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16" fillId="7" borderId="1461" applyNumberFormat="0" applyAlignment="0" applyProtection="0"/>
    <xf numFmtId="0" fontId="8" fillId="20" borderId="1461" applyNumberFormat="0" applyAlignment="0" applyProtection="0"/>
    <xf numFmtId="0" fontId="2" fillId="0" borderId="1609">
      <alignment horizontal="center" vertical="center"/>
    </xf>
    <xf numFmtId="0" fontId="19" fillId="20" borderId="1559" applyNumberFormat="0" applyAlignment="0" applyProtection="0"/>
    <xf numFmtId="0" fontId="4" fillId="23" borderId="1572"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4" fillId="23" borderId="1620" applyNumberFormat="0" applyFont="0" applyAlignment="0" applyProtection="0"/>
    <xf numFmtId="39" fontId="32" fillId="0" borderId="1570" applyFill="0">
      <alignment horizontal="left"/>
    </xf>
    <xf numFmtId="0" fontId="8" fillId="20" borderId="1564" applyNumberFormat="0" applyAlignment="0" applyProtection="0"/>
    <xf numFmtId="10" fontId="32" fillId="55" borderId="1562" applyNumberFormat="0" applyBorder="0" applyAlignment="0" applyProtection="0"/>
    <xf numFmtId="0" fontId="16" fillId="7"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9" fillId="20" borderId="1559" applyNumberFormat="0" applyAlignment="0" applyProtection="0"/>
    <xf numFmtId="0" fontId="21" fillId="0" borderId="1567" applyNumberFormat="0" applyFill="0" applyAlignment="0" applyProtection="0"/>
    <xf numFmtId="0" fontId="8" fillId="20" borderId="1612" applyNumberFormat="0" applyAlignment="0" applyProtection="0"/>
    <xf numFmtId="0" fontId="16" fillId="7" borderId="1557" applyNumberFormat="0" applyAlignment="0" applyProtection="0"/>
    <xf numFmtId="0" fontId="21" fillId="0" borderId="1608" applyNumberFormat="0" applyFill="0" applyAlignment="0" applyProtection="0"/>
    <xf numFmtId="0" fontId="8" fillId="20" borderId="1509" applyNumberFormat="0" applyAlignment="0" applyProtection="0"/>
    <xf numFmtId="0" fontId="16" fillId="7" borderId="1509" applyNumberFormat="0" applyAlignment="0" applyProtection="0"/>
    <xf numFmtId="0" fontId="21" fillId="0" borderId="1601" applyNumberFormat="0" applyFill="0" applyAlignment="0" applyProtection="0"/>
    <xf numFmtId="0" fontId="4" fillId="23" borderId="1606" applyNumberFormat="0" applyFont="0" applyAlignment="0" applyProtection="0"/>
    <xf numFmtId="0" fontId="4" fillId="23" borderId="1510" applyNumberFormat="0" applyFont="0" applyAlignment="0" applyProtection="0"/>
    <xf numFmtId="0" fontId="21" fillId="0" borderId="1512" applyNumberFormat="0" applyFill="0" applyAlignment="0" applyProtection="0"/>
    <xf numFmtId="0" fontId="4" fillId="23" borderId="1606" applyNumberFormat="0" applyFon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19" fillId="20" borderId="1518" applyNumberFormat="0" applyAlignment="0" applyProtection="0"/>
    <xf numFmtId="0" fontId="4" fillId="23" borderId="1517" applyNumberFormat="0" applyFont="0" applyAlignment="0" applyProtection="0"/>
    <xf numFmtId="0" fontId="8" fillId="20" borderId="1509" applyNumberFormat="0" applyAlignment="0" applyProtection="0"/>
    <xf numFmtId="0" fontId="16" fillId="7" borderId="1523" applyNumberFormat="0" applyAlignment="0" applyProtection="0"/>
    <xf numFmtId="0" fontId="4" fillId="23" borderId="1510" applyNumberFormat="0" applyFont="0" applyAlignment="0" applyProtection="0"/>
    <xf numFmtId="0" fontId="8" fillId="20" borderId="1509" applyNumberFormat="0" applyAlignment="0" applyProtection="0"/>
    <xf numFmtId="0" fontId="19" fillId="20" borderId="1511" applyNumberFormat="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07" applyNumberFormat="0" applyBorder="0" applyAlignment="0" applyProtection="0"/>
    <xf numFmtId="0" fontId="2" fillId="0" borderId="1602">
      <alignment horizontal="center" vertical="center"/>
    </xf>
    <xf numFmtId="0" fontId="8" fillId="20" borderId="1509" applyNumberFormat="0" applyAlignment="0" applyProtection="0"/>
    <xf numFmtId="0" fontId="19" fillId="20" borderId="1511" applyNumberFormat="0" applyAlignment="0" applyProtection="0"/>
    <xf numFmtId="0" fontId="2" fillId="0" borderId="1513">
      <alignment horizontal="center" vertical="center"/>
    </xf>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19" fillId="20" borderId="1518"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0" fontId="16" fillId="7" borderId="1516" applyNumberFormat="0" applyAlignment="0" applyProtection="0"/>
    <xf numFmtId="0" fontId="4" fillId="23" borderId="1524" applyNumberFormat="0" applyFont="0" applyAlignment="0" applyProtection="0"/>
    <xf numFmtId="0" fontId="4" fillId="23" borderId="1517" applyNumberFormat="0" applyFont="0" applyAlignment="0" applyProtection="0"/>
    <xf numFmtId="0" fontId="21" fillId="0" borderId="1526" applyNumberFormat="0" applyFill="0" applyAlignment="0" applyProtection="0"/>
    <xf numFmtId="0" fontId="19" fillId="20" borderId="1607" applyNumberFormat="0" applyAlignment="0" applyProtection="0"/>
    <xf numFmtId="10" fontId="32" fillId="55" borderId="1575" applyNumberFormat="0" applyBorder="0" applyAlignment="0" applyProtection="0"/>
    <xf numFmtId="0" fontId="21" fillId="0" borderId="1581" applyNumberFormat="0" applyFill="0" applyAlignment="0" applyProtection="0"/>
    <xf numFmtId="10" fontId="32" fillId="55" borderId="1575" applyNumberFormat="0" applyBorder="0" applyAlignment="0" applyProtection="0"/>
    <xf numFmtId="0" fontId="21" fillId="0" borderId="1608" applyNumberFormat="0" applyFill="0" applyAlignment="0" applyProtection="0"/>
    <xf numFmtId="0" fontId="19" fillId="20" borderId="1614" applyNumberFormat="0" applyAlignment="0" applyProtection="0"/>
    <xf numFmtId="0" fontId="19" fillId="20" borderId="1566" applyNumberFormat="0" applyAlignment="0" applyProtection="0"/>
    <xf numFmtId="0" fontId="21" fillId="0" borderId="1567" applyNumberFormat="0" applyFill="0" applyAlignment="0" applyProtection="0"/>
    <xf numFmtId="0" fontId="8" fillId="20" borderId="1557" applyNumberFormat="0" applyAlignment="0" applyProtection="0"/>
    <xf numFmtId="0" fontId="8" fillId="20" borderId="1557" applyNumberFormat="0" applyAlignment="0" applyProtection="0"/>
    <xf numFmtId="0" fontId="2" fillId="0" borderId="1554">
      <alignment horizontal="center" vertical="center"/>
    </xf>
    <xf numFmtId="0" fontId="4" fillId="23" borderId="1558" applyNumberFormat="0" applyFont="0" applyAlignment="0" applyProtection="0"/>
    <xf numFmtId="0" fontId="4" fillId="23" borderId="1558" applyNumberFormat="0" applyFont="0" applyAlignment="0" applyProtection="0"/>
    <xf numFmtId="0" fontId="8" fillId="20" borderId="1571" applyNumberFormat="0" applyAlignment="0" applyProtection="0"/>
    <xf numFmtId="0" fontId="16" fillId="7" borderId="1564"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39" applyNumberFormat="0" applyAlignment="0" applyProtection="0"/>
    <xf numFmtId="0" fontId="2" fillId="0" borderId="1528">
      <alignment horizontal="center" vertical="center"/>
    </xf>
    <xf numFmtId="0" fontId="19" fillId="20" borderId="1600" applyNumberFormat="0" applyAlignment="0" applyProtection="0"/>
    <xf numFmtId="0" fontId="21" fillId="0" borderId="1601"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19" fillId="20" borderId="1532" applyNumberFormat="0" applyAlignment="0" applyProtection="0"/>
    <xf numFmtId="0" fontId="21" fillId="0" borderId="1533" applyNumberFormat="0" applyFill="0" applyAlignment="0" applyProtection="0"/>
    <xf numFmtId="0" fontId="16" fillId="7" borderId="1523" applyNumberFormat="0" applyAlignment="0" applyProtection="0"/>
    <xf numFmtId="0" fontId="4" fillId="23" borderId="1524" applyNumberFormat="0" applyFont="0" applyAlignment="0" applyProtection="0"/>
    <xf numFmtId="10" fontId="32" fillId="55" borderId="1603" applyNumberFormat="0" applyBorder="0" applyAlignment="0" applyProtection="0"/>
    <xf numFmtId="0" fontId="4" fillId="23" borderId="1524" applyNumberFormat="0" applyFont="0" applyAlignment="0" applyProtection="0"/>
    <xf numFmtId="0" fontId="19" fillId="20" borderId="1545" applyNumberFormat="0" applyAlignment="0" applyProtection="0"/>
    <xf numFmtId="39" fontId="32" fillId="0" borderId="1542" applyFill="0">
      <alignment horizontal="left"/>
    </xf>
    <xf numFmtId="10" fontId="32" fillId="55" borderId="1514" applyNumberFormat="0" applyBorder="0" applyAlignment="0" applyProtection="0"/>
    <xf numFmtId="39" fontId="32" fillId="0" borderId="1522" applyFill="0">
      <alignment horizontal="left"/>
    </xf>
    <xf numFmtId="0" fontId="16" fillId="7" borderId="1550" applyNumberFormat="0" applyAlignment="0" applyProtection="0"/>
    <xf numFmtId="0" fontId="16" fillId="7" borderId="1605" applyNumberFormat="0" applyAlignment="0" applyProtection="0"/>
    <xf numFmtId="0" fontId="8" fillId="20" borderId="1516" applyNumberFormat="0" applyAlignment="0" applyProtection="0"/>
    <xf numFmtId="10" fontId="32" fillId="55" borderId="1603" applyNumberFormat="0" applyBorder="0" applyAlignment="0" applyProtection="0"/>
    <xf numFmtId="0" fontId="8" fillId="20" borderId="151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554">
      <alignment horizontal="center" vertical="center"/>
    </xf>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19" fillId="20" borderId="1456" applyNumberFormat="0" applyAlignment="0" applyProtection="0"/>
    <xf numFmtId="0" fontId="4" fillId="23" borderId="1455" applyNumberFormat="0" applyFont="0" applyAlignment="0" applyProtection="0"/>
    <xf numFmtId="0" fontId="8" fillId="20" borderId="1454" applyNumberFormat="0" applyAlignment="0" applyProtection="0"/>
    <xf numFmtId="0" fontId="2" fillId="0" borderId="1458">
      <alignment horizontal="center" vertical="center"/>
    </xf>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8" fillId="20" borderId="1454" applyNumberFormat="0" applyAlignment="0" applyProtection="0"/>
    <xf numFmtId="0" fontId="8" fillId="20" borderId="1454" applyNumberFormat="0" applyAlignment="0" applyProtection="0"/>
    <xf numFmtId="0" fontId="8" fillId="20" borderId="1454" applyNumberFormat="0" applyAlignment="0" applyProtection="0"/>
    <xf numFmtId="0" fontId="21" fillId="0" borderId="1581" applyNumberFormat="0" applyFill="0" applyAlignment="0" applyProtection="0"/>
    <xf numFmtId="0" fontId="16" fillId="7" borderId="1454"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16" fillId="7" borderId="1454" applyNumberForma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39" fontId="32" fillId="0" borderId="1453" applyFill="0">
      <alignment horizontal="left"/>
    </xf>
    <xf numFmtId="0" fontId="21" fillId="0" borderId="1560" applyNumberFormat="0" applyFill="0" applyAlignment="0" applyProtection="0"/>
    <xf numFmtId="0" fontId="16" fillId="7" borderId="1557" applyNumberFormat="0" applyAlignment="0" applyProtection="0"/>
    <xf numFmtId="0" fontId="21" fillId="0" borderId="1608" applyNumberFormat="0" applyFill="0" applyAlignment="0" applyProtection="0"/>
    <xf numFmtId="0" fontId="16" fillId="7" borderId="1598" applyNumberFormat="0" applyAlignment="0" applyProtection="0"/>
    <xf numFmtId="0" fontId="21" fillId="0" borderId="1601" applyNumberFormat="0" applyFill="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16" fillId="7" borderId="1605" applyNumberFormat="0" applyAlignment="0" applyProtection="0"/>
    <xf numFmtId="39" fontId="32" fillId="0" borderId="1590" applyFill="0">
      <alignment horizontal="left"/>
    </xf>
    <xf numFmtId="0" fontId="16" fillId="7" borderId="1591" applyNumberFormat="0" applyAlignment="0" applyProtection="0"/>
    <xf numFmtId="0" fontId="4" fillId="23" borderId="1592" applyNumberFormat="0" applyFont="0" applyAlignment="0" applyProtection="0"/>
    <xf numFmtId="0" fontId="16" fillId="7" borderId="1605"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10" fontId="32" fillId="55" borderId="1575" applyNumberFormat="0" applyBorder="0" applyAlignment="0" applyProtection="0"/>
    <xf numFmtId="10" fontId="32" fillId="55" borderId="1575" applyNumberFormat="0" applyBorder="0" applyAlignment="0" applyProtection="0"/>
    <xf numFmtId="0" fontId="8" fillId="20" borderId="1578" applyNumberFormat="0" applyAlignment="0" applyProtection="0"/>
    <xf numFmtId="10" fontId="32" fillId="55" borderId="1617" applyNumberFormat="0" applyBorder="0" applyAlignment="0" applyProtection="0"/>
    <xf numFmtId="0" fontId="4" fillId="23" borderId="1606" applyNumberFormat="0" applyFont="0" applyAlignment="0" applyProtection="0"/>
    <xf numFmtId="0" fontId="19" fillId="20" borderId="1628" applyNumberFormat="0" applyAlignment="0" applyProtection="0"/>
    <xf numFmtId="0" fontId="21" fillId="0" borderId="1567" applyNumberFormat="0" applyFill="0" applyAlignment="0" applyProtection="0"/>
    <xf numFmtId="0" fontId="21" fillId="0" borderId="1567" applyNumberFormat="0" applyFill="0" applyAlignment="0" applyProtection="0"/>
    <xf numFmtId="0" fontId="21" fillId="0" borderId="1560" applyNumberFormat="0" applyFill="0" applyAlignment="0" applyProtection="0"/>
    <xf numFmtId="0" fontId="21" fillId="0" borderId="1560" applyNumberFormat="0" applyFill="0" applyAlignment="0" applyProtection="0"/>
    <xf numFmtId="0" fontId="8" fillId="20" borderId="1557" applyNumberFormat="0" applyAlignment="0" applyProtection="0"/>
    <xf numFmtId="0" fontId="8" fillId="20" borderId="1557" applyNumberFormat="0" applyAlignment="0" applyProtection="0"/>
    <xf numFmtId="0" fontId="4" fillId="23" borderId="1455" applyNumberFormat="0" applyFont="0" applyAlignment="0" applyProtection="0"/>
    <xf numFmtId="0" fontId="21" fillId="0" borderId="1560" applyNumberFormat="0" applyFill="0" applyAlignment="0" applyProtection="0"/>
    <xf numFmtId="0" fontId="16" fillId="7" borderId="1557" applyNumberFormat="0" applyAlignment="0" applyProtection="0"/>
    <xf numFmtId="0" fontId="4" fillId="23" borderId="1558" applyNumberFormat="0" applyFont="0" applyAlignment="0" applyProtection="0"/>
    <xf numFmtId="0" fontId="8" fillId="20" borderId="1557" applyNumberFormat="0" applyAlignment="0" applyProtection="0"/>
    <xf numFmtId="0" fontId="4" fillId="23" borderId="1558" applyNumberFormat="0" applyFont="0" applyAlignment="0" applyProtection="0"/>
    <xf numFmtId="0" fontId="16" fillId="7" borderId="1557" applyNumberFormat="0" applyAlignment="0" applyProtection="0"/>
    <xf numFmtId="0" fontId="16" fillId="7" borderId="1564" applyNumberFormat="0" applyAlignment="0" applyProtection="0"/>
    <xf numFmtId="0" fontId="8" fillId="20" borderId="1564" applyNumberFormat="0" applyAlignment="0" applyProtection="0"/>
    <xf numFmtId="0" fontId="19" fillId="20" borderId="1566" applyNumberFormat="0" applyAlignment="0" applyProtection="0"/>
    <xf numFmtId="0" fontId="19" fillId="20" borderId="1566" applyNumberFormat="0" applyAlignment="0" applyProtection="0"/>
    <xf numFmtId="0" fontId="2" fillId="0" borderId="1568">
      <alignment horizontal="center" vertical="center"/>
    </xf>
    <xf numFmtId="0" fontId="4" fillId="23" borderId="1565" applyNumberFormat="0" applyFont="0" applyAlignment="0" applyProtection="0"/>
    <xf numFmtId="0" fontId="16" fillId="7" borderId="1564" applyNumberFormat="0" applyAlignment="0" applyProtection="0"/>
    <xf numFmtId="39" fontId="32" fillId="0" borderId="1563" applyFill="0">
      <alignment horizontal="left"/>
    </xf>
    <xf numFmtId="0" fontId="8" fillId="20" borderId="1612" applyNumberFormat="0" applyAlignment="0" applyProtection="0"/>
    <xf numFmtId="0" fontId="4" fillId="23" borderId="1606" applyNumberFormat="0" applyFont="0" applyAlignment="0" applyProtection="0"/>
    <xf numFmtId="0" fontId="16" fillId="7" borderId="1605" applyNumberFormat="0" applyAlignment="0" applyProtection="0"/>
    <xf numFmtId="0" fontId="16" fillId="7" borderId="1605" applyNumberFormat="0" applyAlignment="0" applyProtection="0"/>
    <xf numFmtId="0" fontId="4" fillId="23" borderId="1606" applyNumberFormat="0" applyFont="0" applyAlignment="0" applyProtection="0"/>
    <xf numFmtId="0" fontId="19" fillId="20" borderId="1607" applyNumberFormat="0" applyAlignment="0" applyProtection="0"/>
    <xf numFmtId="0" fontId="4" fillId="23" borderId="1551" applyNumberFormat="0" applyFont="0" applyAlignment="0" applyProtection="0"/>
    <xf numFmtId="0" fontId="16" fillId="7" borderId="1550" applyNumberFormat="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8" fillId="20" borderId="1550" applyNumberFormat="0" applyAlignment="0" applyProtection="0"/>
    <xf numFmtId="10" fontId="32" fillId="55" borderId="1555" applyNumberFormat="0" applyBorder="0" applyAlignment="0" applyProtection="0"/>
    <xf numFmtId="0" fontId="21" fillId="0" borderId="1553" applyNumberFormat="0" applyFill="0" applyAlignment="0" applyProtection="0"/>
    <xf numFmtId="39" fontId="32" fillId="0" borderId="1549" applyFill="0">
      <alignment horizontal="left"/>
    </xf>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4" fillId="23" borderId="1551" applyNumberFormat="0" applyFont="0" applyAlignment="0" applyProtection="0"/>
    <xf numFmtId="0" fontId="21" fillId="0" borderId="1553" applyNumberFormat="0" applyFill="0" applyAlignment="0" applyProtection="0"/>
    <xf numFmtId="0" fontId="8" fillId="20" borderId="1550" applyNumberFormat="0" applyAlignment="0" applyProtection="0"/>
    <xf numFmtId="0" fontId="16" fillId="7" borderId="1550"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2" fillId="0" borderId="1554">
      <alignment horizontal="center" vertical="center"/>
    </xf>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97" applyFill="0">
      <alignment horizontal="left"/>
    </xf>
    <xf numFmtId="0" fontId="21" fillId="0" borderId="1601" applyNumberFormat="0" applyFill="0" applyAlignment="0" applyProtection="0"/>
    <xf numFmtId="0" fontId="19" fillId="20" borderId="1600" applyNumberFormat="0" applyAlignment="0" applyProtection="0"/>
    <xf numFmtId="0" fontId="4" fillId="23" borderId="1599" applyNumberFormat="0" applyFont="0" applyAlignment="0" applyProtection="0"/>
    <xf numFmtId="0" fontId="8" fillId="20" borderId="1598"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0" fontId="2" fillId="0" borderId="1602">
      <alignment horizontal="center" vertical="center"/>
    </xf>
    <xf numFmtId="0" fontId="2" fillId="0" borderId="1602">
      <alignment horizontal="center" vertical="center"/>
    </xf>
    <xf numFmtId="0" fontId="21" fillId="0" borderId="1601" applyNumberFormat="0" applyFill="0" applyAlignment="0" applyProtection="0"/>
    <xf numFmtId="0" fontId="4" fillId="23" borderId="1599"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19" fillId="20" borderId="1600" applyNumberFormat="0" applyAlignment="0" applyProtection="0"/>
    <xf numFmtId="0" fontId="16" fillId="7" borderId="1598" applyNumberFormat="0" applyAlignment="0" applyProtection="0"/>
    <xf numFmtId="0" fontId="16" fillId="7" borderId="1598" applyNumberFormat="0" applyAlignment="0" applyProtection="0"/>
    <xf numFmtId="0" fontId="8" fillId="20" borderId="1598" applyNumberFormat="0" applyAlignment="0" applyProtection="0"/>
    <xf numFmtId="10" fontId="32" fillId="55" borderId="1603" applyNumberFormat="0" applyBorder="0" applyAlignment="0" applyProtection="0"/>
    <xf numFmtId="10" fontId="32" fillId="55" borderId="1603" applyNumberFormat="0" applyBorder="0" applyAlignment="0" applyProtection="0"/>
    <xf numFmtId="0" fontId="16" fillId="7" borderId="1598"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21" fillId="0" borderId="1601" applyNumberFormat="0" applyFill="0" applyAlignment="0" applyProtection="0"/>
    <xf numFmtId="39" fontId="32" fillId="0" borderId="1597" applyFill="0">
      <alignment horizontal="left"/>
    </xf>
    <xf numFmtId="10" fontId="32" fillId="55" borderId="1603" applyNumberFormat="0" applyBorder="0" applyAlignment="0" applyProtection="0"/>
    <xf numFmtId="0" fontId="8" fillId="20" borderId="1598" applyNumberFormat="0" applyAlignment="0" applyProtection="0"/>
    <xf numFmtId="0" fontId="4" fillId="23" borderId="1599" applyNumberFormat="0" applyFont="0" applyAlignment="0" applyProtection="0"/>
    <xf numFmtId="0" fontId="8" fillId="20" borderId="1598" applyNumberFormat="0" applyAlignment="0" applyProtection="0"/>
    <xf numFmtId="0" fontId="8" fillId="20" borderId="1598" applyNumberFormat="0" applyAlignment="0" applyProtection="0"/>
    <xf numFmtId="0" fontId="16" fillId="7" borderId="1598" applyNumberFormat="0" applyAlignment="0" applyProtection="0"/>
    <xf numFmtId="0" fontId="16" fillId="7" borderId="1598" applyNumberFormat="0" applyAlignment="0" applyProtection="0"/>
    <xf numFmtId="0" fontId="2" fillId="0" borderId="1602">
      <alignment horizontal="center" vertical="center"/>
    </xf>
    <xf numFmtId="0" fontId="2" fillId="0" borderId="1616">
      <alignment horizontal="center" vertical="center"/>
    </xf>
    <xf numFmtId="0" fontId="19" fillId="20" borderId="1614" applyNumberFormat="0" applyAlignment="0" applyProtection="0"/>
    <xf numFmtId="39" fontId="32" fillId="0" borderId="1611" applyFill="0">
      <alignment horizontal="left"/>
    </xf>
    <xf numFmtId="0" fontId="8" fillId="20" borderId="1605"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03" applyNumberFormat="0" applyFont="0" applyAlignment="0" applyProtection="0"/>
    <xf numFmtId="0" fontId="21" fillId="0" borderId="1608" applyNumberFormat="0" applyFill="0" applyAlignment="0" applyProtection="0"/>
    <xf numFmtId="0" fontId="16" fillId="7"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26" applyNumberFormat="0" applyAlignment="0" applyProtection="0"/>
    <xf numFmtId="0" fontId="21" fillId="0" borderId="1629" applyNumberFormat="0" applyFill="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6" fillId="7" borderId="1639"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0" fontId="19" fillId="20" borderId="1641" applyNumberFormat="0" applyAlignment="0" applyProtection="0"/>
    <xf numFmtId="0" fontId="2" fillId="0" borderId="1643">
      <alignment horizontal="center" vertical="center"/>
    </xf>
    <xf numFmtId="0" fontId="19" fillId="20" borderId="1614" applyNumberFormat="0" applyAlignment="0" applyProtection="0"/>
    <xf numFmtId="0" fontId="21" fillId="0" borderId="1608" applyNumberFormat="0" applyFill="0" applyAlignment="0" applyProtection="0"/>
    <xf numFmtId="0" fontId="8" fillId="20" borderId="1612" applyNumberFormat="0" applyAlignment="0" applyProtection="0"/>
    <xf numFmtId="0" fontId="19" fillId="20" borderId="1600" applyNumberFormat="0" applyAlignment="0" applyProtection="0"/>
    <xf numFmtId="0" fontId="16" fillId="7" borderId="1605" applyNumberFormat="0" applyAlignment="0" applyProtection="0"/>
    <xf numFmtId="0" fontId="21" fillId="0" borderId="1642"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16" fillId="7" borderId="1502" applyNumberFormat="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 fillId="0" borderId="1506">
      <alignment horizontal="center" vertical="center"/>
    </xf>
    <xf numFmtId="0" fontId="8" fillId="20" borderId="1502" applyNumberFormat="0" applyAlignment="0" applyProtection="0"/>
    <xf numFmtId="0" fontId="8" fillId="20" borderId="1502" applyNumberFormat="0" applyAlignment="0" applyProtection="0"/>
    <xf numFmtId="0" fontId="2" fillId="0" borderId="1506">
      <alignment horizontal="center" vertical="center"/>
    </xf>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6" fillId="7" borderId="1502" applyNumberFormat="0" applyAlignment="0" applyProtection="0"/>
    <xf numFmtId="0" fontId="16" fillId="7" borderId="1502" applyNumberFormat="0" applyAlignment="0" applyProtection="0"/>
    <xf numFmtId="10" fontId="32" fillId="55" borderId="1507" applyNumberFormat="0" applyBorder="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2" fillId="0" borderId="1506">
      <alignment horizontal="center" vertical="center"/>
    </xf>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8" fillId="20"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4" fillId="23" borderId="1558" applyNumberFormat="0" applyFont="0" applyAlignment="0" applyProtection="0"/>
    <xf numFmtId="0" fontId="8" fillId="20" borderId="1564" applyNumberFormat="0" applyAlignment="0" applyProtection="0"/>
    <xf numFmtId="0" fontId="16" fillId="7" borderId="1591"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39" fontId="32" fillId="0" borderId="1577" applyFill="0">
      <alignment horizontal="left"/>
    </xf>
    <xf numFmtId="0" fontId="8" fillId="20" borderId="1578"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8" fillId="20" borderId="1612" applyNumberFormat="0" applyAlignment="0" applyProtection="0"/>
    <xf numFmtId="0" fontId="4" fillId="23" borderId="1572" applyNumberFormat="0" applyFont="0" applyAlignment="0" applyProtection="0"/>
    <xf numFmtId="0" fontId="21" fillId="0" borderId="1567" applyNumberFormat="0" applyFill="0" applyAlignment="0" applyProtection="0"/>
    <xf numFmtId="0" fontId="16" fillId="7" borderId="1571"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565" applyNumberFormat="0" applyFont="0" applyAlignment="0" applyProtection="0"/>
    <xf numFmtId="10" fontId="32" fillId="55" borderId="1555" applyNumberFormat="0" applyBorder="0" applyAlignment="0" applyProtection="0"/>
    <xf numFmtId="0" fontId="8" fillId="20" borderId="1564" applyNumberFormat="0" applyAlignment="0" applyProtection="0"/>
    <xf numFmtId="10" fontId="32" fillId="55" borderId="1603" applyNumberFormat="0" applyBorder="0" applyAlignment="0" applyProtection="0"/>
    <xf numFmtId="0" fontId="16" fillId="7" borderId="1619" applyNumberFormat="0" applyAlignment="0" applyProtection="0"/>
    <xf numFmtId="0" fontId="19" fillId="20" borderId="1600" applyNumberFormat="0" applyAlignment="0" applyProtection="0"/>
    <xf numFmtId="0" fontId="4" fillId="23" borderId="1599" applyNumberFormat="0" applyFont="0" applyAlignment="0" applyProtection="0"/>
    <xf numFmtId="0" fontId="4" fillId="23" borderId="1517" applyNumberFormat="0" applyFont="0" applyAlignment="0" applyProtection="0"/>
    <xf numFmtId="0" fontId="21" fillId="0" borderId="1519" applyNumberFormat="0" applyFill="0" applyAlignment="0" applyProtection="0"/>
    <xf numFmtId="0" fontId="19" fillId="20" borderId="1518" applyNumberFormat="0" applyAlignment="0" applyProtection="0"/>
    <xf numFmtId="10" fontId="32" fillId="55" borderId="1507" applyNumberFormat="0" applyBorder="0" applyAlignment="0" applyProtection="0"/>
    <xf numFmtId="0" fontId="4" fillId="23" borderId="1517"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1" fillId="0" borderId="1512" applyNumberFormat="0" applyFill="0" applyAlignment="0" applyProtection="0"/>
    <xf numFmtId="0" fontId="16" fillId="7"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16" fillId="7"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4" fillId="23" borderId="1517" applyNumberFormat="0" applyFont="0" applyAlignment="0" applyProtection="0"/>
    <xf numFmtId="0" fontId="19" fillId="20" borderId="1518" applyNumberFormat="0" applyAlignment="0" applyProtection="0"/>
    <xf numFmtId="0" fontId="21" fillId="0" borderId="1519" applyNumberFormat="0" applyFill="0" applyAlignment="0" applyProtection="0"/>
    <xf numFmtId="0" fontId="16" fillId="7" borderId="1516" applyNumberFormat="0" applyAlignment="0" applyProtection="0"/>
    <xf numFmtId="0" fontId="8" fillId="20" borderId="1516" applyNumberFormat="0" applyAlignment="0" applyProtection="0"/>
    <xf numFmtId="0" fontId="4" fillId="23" borderId="1517" applyNumberFormat="0" applyFont="0" applyAlignment="0" applyProtection="0"/>
    <xf numFmtId="0" fontId="21" fillId="0" borderId="1519" applyNumberFormat="0" applyFill="0" applyAlignment="0" applyProtection="0"/>
    <xf numFmtId="0" fontId="8" fillId="20" borderId="1516" applyNumberFormat="0" applyAlignment="0" applyProtection="0"/>
    <xf numFmtId="0" fontId="4" fillId="23" borderId="1517" applyNumberFormat="0" applyFont="0" applyAlignment="0" applyProtection="0"/>
    <xf numFmtId="0" fontId="4" fillId="23" borderId="1517" applyNumberFormat="0" applyFont="0" applyAlignment="0" applyProtection="0"/>
    <xf numFmtId="39" fontId="32" fillId="0" borderId="1515" applyFill="0">
      <alignment horizontal="left"/>
    </xf>
    <xf numFmtId="39" fontId="32" fillId="0" borderId="1522" applyFill="0">
      <alignment horizontal="left"/>
    </xf>
    <xf numFmtId="0" fontId="4" fillId="23" borderId="1572" applyNumberFormat="0" applyFont="0" applyAlignment="0" applyProtection="0"/>
    <xf numFmtId="0" fontId="4" fillId="23" borderId="1414" applyNumberFormat="0" applyFont="0" applyAlignment="0" applyProtection="0"/>
    <xf numFmtId="0" fontId="21" fillId="0" borderId="1608" applyNumberFormat="0" applyFill="0" applyAlignment="0" applyProtection="0"/>
    <xf numFmtId="0" fontId="21" fillId="0" borderId="1615"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8" fillId="20" borderId="1557" applyNumberFormat="0" applyAlignment="0" applyProtection="0"/>
    <xf numFmtId="0" fontId="21" fillId="0" borderId="1567" applyNumberFormat="0" applyFill="0" applyAlignment="0" applyProtection="0"/>
    <xf numFmtId="0" fontId="19" fillId="20" borderId="1566"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0" fontId="4" fillId="23" borderId="1620" applyNumberFormat="0" applyFont="0" applyAlignment="0" applyProtection="0"/>
    <xf numFmtId="0" fontId="8" fillId="20" borderId="1530" applyNumberFormat="0" applyAlignment="0" applyProtection="0"/>
    <xf numFmtId="0" fontId="16" fillId="7" borderId="153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0" fontId="16" fillId="7" borderId="1598"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39" fontId="32" fillId="0" borderId="1529" applyFill="0">
      <alignment horizontal="left"/>
    </xf>
    <xf numFmtId="0" fontId="4" fillId="23" borderId="1524" applyNumberFormat="0" applyFont="0" applyAlignment="0" applyProtection="0"/>
    <xf numFmtId="0" fontId="8" fillId="20" borderId="1523" applyNumberFormat="0" applyAlignment="0" applyProtection="0"/>
    <xf numFmtId="0" fontId="16" fillId="7" borderId="1523" applyNumberFormat="0" applyAlignment="0" applyProtection="0"/>
    <xf numFmtId="10" fontId="32" fillId="55" borderId="1527" applyNumberFormat="0" applyBorder="0" applyAlignment="0" applyProtection="0"/>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4" fillId="23" borderId="1524" applyNumberFormat="0" applyFont="0" applyAlignment="0" applyProtection="0"/>
    <xf numFmtId="0" fontId="4" fillId="23" borderId="1524" applyNumberFormat="0" applyFont="0" applyAlignment="0" applyProtection="0"/>
    <xf numFmtId="0" fontId="16" fillId="7" borderId="1605" applyNumberFormat="0" applyAlignment="0" applyProtection="0"/>
    <xf numFmtId="0" fontId="16" fillId="7" borderId="1543" applyNumberFormat="0" applyAlignment="0" applyProtection="0"/>
    <xf numFmtId="0" fontId="21" fillId="0" borderId="1546" applyNumberFormat="0" applyFill="0" applyAlignment="0" applyProtection="0"/>
    <xf numFmtId="0" fontId="4" fillId="23" borderId="1544" applyNumberFormat="0" applyFont="0" applyAlignment="0" applyProtection="0"/>
    <xf numFmtId="0" fontId="21" fillId="0" borderId="1546" applyNumberFormat="0" applyFill="0" applyAlignment="0" applyProtection="0"/>
    <xf numFmtId="0" fontId="4" fillId="23" borderId="1537" applyNumberFormat="0" applyFont="0" applyAlignment="0" applyProtection="0"/>
    <xf numFmtId="0" fontId="21" fillId="0" borderId="1546" applyNumberFormat="0" applyFill="0" applyAlignment="0" applyProtection="0"/>
    <xf numFmtId="0" fontId="8" fillId="20" borderId="1543" applyNumberFormat="0" applyAlignment="0" applyProtection="0"/>
    <xf numFmtId="39" fontId="32" fillId="0" borderId="1604" applyFill="0">
      <alignment horizontal="left"/>
    </xf>
    <xf numFmtId="0" fontId="21" fillId="0" borderId="1546"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557" applyNumberFormat="0" applyAlignment="0" applyProtection="0"/>
    <xf numFmtId="0" fontId="21" fillId="0" borderId="1615" applyNumberFormat="0" applyFill="0" applyAlignment="0" applyProtection="0"/>
    <xf numFmtId="0" fontId="4" fillId="23" borderId="1558" applyNumberFormat="0" applyFont="0" applyAlignment="0" applyProtection="0"/>
    <xf numFmtId="0" fontId="21" fillId="0" borderId="1601" applyNumberFormat="0" applyFill="0" applyAlignment="0" applyProtection="0"/>
    <xf numFmtId="0" fontId="16" fillId="7" borderId="1612" applyNumberFormat="0" applyAlignment="0" applyProtection="0"/>
    <xf numFmtId="0" fontId="4" fillId="23" borderId="1517" applyNumberFormat="0" applyFont="0" applyAlignment="0" applyProtection="0"/>
    <xf numFmtId="0" fontId="21" fillId="0" borderId="1512" applyNumberFormat="0" applyFill="0" applyAlignment="0" applyProtection="0"/>
    <xf numFmtId="0" fontId="16" fillId="7" borderId="1557"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16" fillId="7" borderId="1557" applyNumberFormat="0" applyAlignment="0" applyProtection="0"/>
    <xf numFmtId="0" fontId="19" fillId="20" borderId="1607" applyNumberFormat="0" applyAlignment="0" applyProtection="0"/>
    <xf numFmtId="0" fontId="16" fillId="7" borderId="1605" applyNumberFormat="0" applyAlignment="0" applyProtection="0"/>
    <xf numFmtId="0" fontId="16" fillId="7" borderId="1516" applyNumberFormat="0" applyAlignment="0" applyProtection="0"/>
    <xf numFmtId="0" fontId="16" fillId="7" borderId="1502" applyNumberFormat="0" applyAlignment="0" applyProtection="0"/>
    <xf numFmtId="0" fontId="21" fillId="0" borderId="1505" applyNumberFormat="0" applyFill="0" applyAlignment="0" applyProtection="0"/>
    <xf numFmtId="0" fontId="4" fillId="23" borderId="1503" applyNumberFormat="0" applyFont="0" applyAlignment="0" applyProtection="0"/>
    <xf numFmtId="0" fontId="4" fillId="23" borderId="1627" applyNumberFormat="0" applyFont="0" applyAlignment="0" applyProtection="0"/>
    <xf numFmtId="0" fontId="4" fillId="23" borderId="1503" applyNumberFormat="0" applyFont="0" applyAlignment="0" applyProtection="0"/>
    <xf numFmtId="0" fontId="16" fillId="7" borderId="1509" applyNumberFormat="0" applyAlignment="0" applyProtection="0"/>
    <xf numFmtId="0" fontId="21" fillId="0" borderId="1608" applyNumberFormat="0" applyFill="0" applyAlignment="0" applyProtection="0"/>
    <xf numFmtId="39" fontId="32" fillId="0" borderId="1508" applyFill="0">
      <alignment horizontal="left"/>
    </xf>
    <xf numFmtId="0" fontId="19" fillId="20" borderId="1545" applyNumberFormat="0" applyAlignment="0" applyProtection="0"/>
    <xf numFmtId="0" fontId="2" fillId="0" borderId="1602">
      <alignment horizontal="center" vertical="center"/>
    </xf>
    <xf numFmtId="0" fontId="8" fillId="20" borderId="1598" applyNumberFormat="0" applyAlignment="0" applyProtection="0"/>
    <xf numFmtId="10" fontId="32" fillId="55" borderId="1575" applyNumberFormat="0" applyBorder="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4" fillId="23" borderId="1613" applyNumberFormat="0" applyFont="0" applyAlignment="0" applyProtection="0"/>
    <xf numFmtId="39" fontId="32" fillId="0" borderId="1611" applyFill="0">
      <alignment horizontal="left"/>
    </xf>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12" applyNumberFormat="0" applyAlignment="0" applyProtection="0"/>
    <xf numFmtId="0" fontId="19" fillId="20" borderId="1614" applyNumberFormat="0" applyAlignment="0" applyProtection="0"/>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10" fontId="32" fillId="55" borderId="1623" applyNumberFormat="0" applyBorder="0" applyAlignment="0" applyProtection="0"/>
    <xf numFmtId="0" fontId="16" fillId="7"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21" fillId="0" borderId="1519" applyNumberFormat="0" applyFill="0" applyAlignment="0" applyProtection="0"/>
    <xf numFmtId="0" fontId="21" fillId="0" borderId="1512" applyNumberFormat="0" applyFill="0" applyAlignment="0" applyProtection="0"/>
    <xf numFmtId="0" fontId="8" fillId="20" borderId="1509" applyNumberFormat="0" applyAlignment="0" applyProtection="0"/>
    <xf numFmtId="0" fontId="16" fillId="7" borderId="1509" applyNumberFormat="0" applyAlignment="0" applyProtection="0"/>
    <xf numFmtId="10" fontId="32" fillId="55" borderId="1514" applyNumberFormat="0" applyBorder="0" applyAlignment="0" applyProtection="0"/>
    <xf numFmtId="0" fontId="4" fillId="23" borderId="1510" applyNumberFormat="0" applyFont="0" applyAlignment="0" applyProtection="0"/>
    <xf numFmtId="10" fontId="32" fillId="55" borderId="1507" applyNumberFormat="0" applyBorder="0" applyAlignment="0" applyProtection="0"/>
    <xf numFmtId="0" fontId="19" fillId="20" borderId="1511" applyNumberFormat="0" applyAlignment="0" applyProtection="0"/>
    <xf numFmtId="0" fontId="8" fillId="20" borderId="1509" applyNumberFormat="0" applyAlignment="0" applyProtection="0"/>
    <xf numFmtId="10" fontId="32" fillId="55" borderId="1507" applyNumberFormat="0" applyBorder="0" applyAlignment="0" applyProtection="0"/>
    <xf numFmtId="39" fontId="32" fillId="0" borderId="1508" applyFill="0">
      <alignment horizontal="left"/>
    </xf>
    <xf numFmtId="0" fontId="19" fillId="20" borderId="1504" applyNumberFormat="0" applyAlignment="0" applyProtection="0"/>
    <xf numFmtId="0" fontId="4" fillId="23" borderId="1558" applyNumberFormat="0" applyFont="0" applyAlignment="0" applyProtection="0"/>
    <xf numFmtId="10" fontId="32" fillId="55" borderId="1527" applyNumberFormat="0" applyBorder="0" applyAlignment="0" applyProtection="0"/>
    <xf numFmtId="0" fontId="4" fillId="23" borderId="1455" applyNumberFormat="0" applyFont="0" applyAlignment="0" applyProtection="0"/>
    <xf numFmtId="0" fontId="19" fillId="20" borderId="1511" applyNumberFormat="0" applyAlignment="0" applyProtection="0"/>
    <xf numFmtId="0" fontId="19" fillId="20" borderId="1518" applyNumberFormat="0" applyAlignment="0" applyProtection="0"/>
    <xf numFmtId="0" fontId="4" fillId="23" borderId="1517" applyNumberFormat="0" applyFont="0" applyAlignment="0" applyProtection="0"/>
    <xf numFmtId="0" fontId="19" fillId="20" borderId="1511" applyNumberFormat="0" applyAlignment="0" applyProtection="0"/>
    <xf numFmtId="0" fontId="2" fillId="0" borderId="1506">
      <alignment horizontal="center" vertical="center"/>
    </xf>
    <xf numFmtId="0" fontId="16" fillId="7" borderId="1557" applyNumberFormat="0" applyAlignment="0" applyProtection="0"/>
    <xf numFmtId="0" fontId="4" fillId="23" borderId="1510" applyNumberFormat="0" applyFont="0" applyAlignment="0" applyProtection="0"/>
    <xf numFmtId="0" fontId="8" fillId="20" borderId="1557" applyNumberFormat="0" applyAlignment="0" applyProtection="0"/>
    <xf numFmtId="0" fontId="4" fillId="23" borderId="1565" applyNumberFormat="0" applyFont="0" applyAlignment="0" applyProtection="0"/>
    <xf numFmtId="0" fontId="16" fillId="7" borderId="1454" applyNumberFormat="0" applyAlignment="0" applyProtection="0"/>
    <xf numFmtId="0" fontId="21" fillId="0" borderId="1601" applyNumberFormat="0" applyFill="0" applyAlignment="0" applyProtection="0"/>
    <xf numFmtId="0" fontId="19" fillId="20" borderId="145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602">
      <alignment horizontal="center" vertical="center"/>
    </xf>
    <xf numFmtId="39" fontId="32" fillId="0" borderId="1577" applyFill="0">
      <alignment horizontal="left"/>
    </xf>
    <xf numFmtId="0" fontId="16" fillId="7" borderId="1530" applyNumberFormat="0" applyAlignment="0" applyProtection="0"/>
    <xf numFmtId="10" fontId="32" fillId="55" borderId="1617" applyNumberFormat="0" applyBorder="0" applyAlignment="0" applyProtection="0"/>
    <xf numFmtId="0" fontId="4" fillId="23" borderId="1510" applyNumberFormat="0" applyFont="0" applyAlignment="0" applyProtection="0"/>
    <xf numFmtId="39" fontId="32" fillId="0" borderId="1508" applyFill="0">
      <alignment horizontal="left"/>
    </xf>
    <xf numFmtId="0" fontId="16" fillId="7" borderId="1461" applyNumberFormat="0" applyAlignment="0" applyProtection="0"/>
    <xf numFmtId="0" fontId="8" fillId="20" borderId="1461" applyNumberFormat="0" applyAlignment="0" applyProtection="0"/>
    <xf numFmtId="0" fontId="2" fillId="0" borderId="1568">
      <alignment horizontal="center" vertical="center"/>
    </xf>
    <xf numFmtId="0" fontId="8" fillId="20" borderId="1598" applyNumberFormat="0" applyAlignment="0" applyProtection="0"/>
    <xf numFmtId="0" fontId="21" fillId="0" borderId="1594" applyNumberFormat="0" applyFill="0" applyAlignment="0" applyProtection="0"/>
    <xf numFmtId="0" fontId="4" fillId="23" borderId="1572" applyNumberFormat="0" applyFont="0" applyAlignment="0" applyProtection="0"/>
    <xf numFmtId="0" fontId="19" fillId="20" borderId="1614" applyNumberFormat="0" applyAlignment="0" applyProtection="0"/>
    <xf numFmtId="0" fontId="19" fillId="20" borderId="1607" applyNumberFormat="0" applyAlignment="0" applyProtection="0"/>
    <xf numFmtId="0" fontId="21" fillId="0" borderId="1615" applyNumberFormat="0" applyFill="0" applyAlignment="0" applyProtection="0"/>
    <xf numFmtId="0" fontId="4" fillId="23" borderId="1565" applyNumberFormat="0" applyFont="0" applyAlignment="0" applyProtection="0"/>
    <xf numFmtId="0" fontId="16" fillId="7" borderId="1564" applyNumberFormat="0" applyAlignment="0" applyProtection="0"/>
    <xf numFmtId="10" fontId="32" fillId="55" borderId="1562" applyNumberFormat="0" applyBorder="0" applyAlignment="0" applyProtection="0"/>
    <xf numFmtId="0" fontId="19" fillId="20" borderId="1559" applyNumberFormat="0" applyAlignment="0" applyProtection="0"/>
    <xf numFmtId="0" fontId="19" fillId="20" borderId="1559" applyNumberForma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57" applyNumberFormat="0" applyAlignment="0" applyProtection="0"/>
    <xf numFmtId="0" fontId="8" fillId="20" borderId="1612" applyNumberFormat="0" applyAlignment="0" applyProtection="0"/>
    <xf numFmtId="0" fontId="4" fillId="23" borderId="1620" applyNumberFormat="0" applyFont="0" applyAlignment="0" applyProtection="0"/>
    <xf numFmtId="39" fontId="32" fillId="0" borderId="1625" applyFill="0">
      <alignment horizontal="left"/>
    </xf>
    <xf numFmtId="0" fontId="4" fillId="23" borderId="1599" applyNumberFormat="0" applyFont="0" applyAlignment="0" applyProtection="0"/>
    <xf numFmtId="0" fontId="19" fillId="20" borderId="1614"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19" fillId="20" borderId="1511" applyNumberFormat="0" applyAlignment="0" applyProtection="0"/>
    <xf numFmtId="0" fontId="4" fillId="23" borderId="1558" applyNumberFormat="0" applyFont="0" applyAlignment="0" applyProtection="0"/>
    <xf numFmtId="0" fontId="16" fillId="7" borderId="1605"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10" fontId="32" fillId="55" borderId="1521" applyNumberFormat="0" applyBorder="0" applyAlignment="0" applyProtection="0"/>
    <xf numFmtId="10" fontId="32" fillId="55" borderId="1521" applyNumberFormat="0" applyBorder="0" applyAlignment="0" applyProtection="0"/>
    <xf numFmtId="39" fontId="32" fillId="0" borderId="1508" applyFill="0">
      <alignment horizontal="left"/>
    </xf>
    <xf numFmtId="0" fontId="21" fillId="0" borderId="1512" applyNumberFormat="0" applyFill="0" applyAlignment="0" applyProtection="0"/>
    <xf numFmtId="0" fontId="2" fillId="0" borderId="1506">
      <alignment horizontal="center" vertical="center"/>
    </xf>
    <xf numFmtId="0" fontId="21" fillId="0" borderId="1512" applyNumberFormat="0" applyFill="0" applyAlignment="0" applyProtection="0"/>
    <xf numFmtId="10" fontId="32" fillId="55" borderId="1507" applyNumberFormat="0" applyBorder="0" applyAlignment="0" applyProtection="0"/>
    <xf numFmtId="10" fontId="32" fillId="55" borderId="1507"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8" fillId="20" borderId="1509" applyNumberFormat="0" applyAlignment="0" applyProtection="0"/>
    <xf numFmtId="0" fontId="19" fillId="20" borderId="1511" applyNumberFormat="0" applyAlignment="0" applyProtection="0"/>
    <xf numFmtId="39" fontId="32" fillId="0" borderId="1508" applyFill="0">
      <alignment horizontal="left"/>
    </xf>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6" fillId="7" borderId="1509" applyNumberForma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2" fillId="0" borderId="1520">
      <alignment horizontal="center" vertical="center"/>
    </xf>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19" fillId="20" borderId="1573" applyNumberFormat="0" applyAlignment="0" applyProtection="0"/>
    <xf numFmtId="0" fontId="19" fillId="20" borderId="1593" applyNumberFormat="0" applyAlignment="0" applyProtection="0"/>
    <xf numFmtId="0" fontId="16" fillId="7" borderId="1612" applyNumberFormat="0" applyAlignment="0" applyProtection="0"/>
    <xf numFmtId="0" fontId="2" fillId="0" borderId="1582">
      <alignment horizontal="center" vertical="center"/>
    </xf>
    <xf numFmtId="0" fontId="16" fillId="7" borderId="1612" applyNumberFormat="0" applyAlignment="0" applyProtection="0"/>
    <xf numFmtId="0" fontId="21" fillId="0" borderId="1608" applyNumberFormat="0" applyFill="0" applyAlignment="0" applyProtection="0"/>
    <xf numFmtId="10" fontId="32" fillId="55" borderId="1623" applyNumberFormat="0" applyBorder="0" applyAlignment="0" applyProtection="0"/>
    <xf numFmtId="0" fontId="21" fillId="0" borderId="1574" applyNumberFormat="0" applyFill="0" applyAlignment="0" applyProtection="0"/>
    <xf numFmtId="0" fontId="4" fillId="23" borderId="1565" applyNumberFormat="0" applyFont="0" applyAlignment="0" applyProtection="0"/>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604" applyFill="0">
      <alignment horizontal="left"/>
    </xf>
    <xf numFmtId="0" fontId="19" fillId="20" borderId="1614" applyNumberFormat="0" applyAlignment="0" applyProtection="0"/>
    <xf numFmtId="10" fontId="32" fillId="55" borderId="1623" applyNumberFormat="0" applyBorder="0" applyAlignment="0" applyProtection="0"/>
    <xf numFmtId="0" fontId="19" fillId="20" borderId="1600" applyNumberFormat="0" applyAlignment="0" applyProtection="0"/>
    <xf numFmtId="0" fontId="19" fillId="20" borderId="1614" applyNumberFormat="0" applyAlignment="0" applyProtection="0"/>
    <xf numFmtId="0" fontId="4" fillId="23" borderId="1531" applyNumberFormat="0" applyFont="0" applyAlignment="0" applyProtection="0"/>
    <xf numFmtId="0" fontId="4" fillId="23" borderId="1613" applyNumberFormat="0" applyFont="0" applyAlignment="0" applyProtection="0"/>
    <xf numFmtId="0" fontId="8" fillId="20" borderId="1523" applyNumberForma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8" fillId="20" borderId="1543" applyNumberFormat="0" applyAlignment="0" applyProtection="0"/>
    <xf numFmtId="0" fontId="8" fillId="20" borderId="1543" applyNumberFormat="0" applyAlignment="0" applyProtection="0"/>
    <xf numFmtId="0" fontId="4" fillId="23" borderId="1544" applyNumberFormat="0" applyFont="0" applyAlignment="0" applyProtection="0"/>
    <xf numFmtId="39" fontId="32" fillId="0" borderId="1508" applyFill="0">
      <alignment horizontal="left"/>
    </xf>
    <xf numFmtId="0" fontId="4" fillId="23" borderId="1558" applyNumberFormat="0" applyFont="0" applyAlignment="0" applyProtection="0"/>
    <xf numFmtId="0" fontId="16" fillId="7" borderId="1578" applyNumberFormat="0" applyAlignment="0" applyProtection="0"/>
    <xf numFmtId="0" fontId="16" fillId="7" borderId="1557" applyNumberFormat="0" applyAlignment="0" applyProtection="0"/>
    <xf numFmtId="0" fontId="21" fillId="0" borderId="1608" applyNumberFormat="0" applyFill="0" applyAlignment="0" applyProtection="0"/>
    <xf numFmtId="0" fontId="19" fillId="20" borderId="1552" applyNumberFormat="0" applyAlignment="0" applyProtection="0"/>
    <xf numFmtId="0" fontId="16" fillId="7" borderId="1557" applyNumberFormat="0" applyAlignment="0" applyProtection="0"/>
    <xf numFmtId="0" fontId="2" fillId="0" borderId="1458">
      <alignment horizontal="center" vertical="center"/>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16" fillId="7" borderId="1454" applyNumberForma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16" fillId="7" borderId="1454" applyNumberFormat="0" applyAlignment="0" applyProtection="0"/>
    <xf numFmtId="0" fontId="2" fillId="0" borderId="1458">
      <alignment horizontal="center" vertical="center"/>
    </xf>
    <xf numFmtId="0" fontId="21" fillId="0" borderId="1457" applyNumberFormat="0" applyFill="0" applyAlignment="0" applyProtection="0"/>
    <xf numFmtId="39" fontId="32" fillId="0" borderId="1453" applyFill="0">
      <alignment horizontal="left"/>
    </xf>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4" fillId="23" borderId="1599"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597" applyFill="0">
      <alignment horizontal="left"/>
    </xf>
    <xf numFmtId="39" fontId="32" fillId="0" borderId="1625" applyFill="0">
      <alignment horizontal="left"/>
    </xf>
    <xf numFmtId="0" fontId="21" fillId="0" borderId="1615" applyNumberFormat="0" applyFill="0" applyAlignment="0" applyProtection="0"/>
    <xf numFmtId="0" fontId="21" fillId="0" borderId="1594" applyNumberFormat="0" applyFill="0" applyAlignment="0" applyProtection="0"/>
    <xf numFmtId="0" fontId="8" fillId="20" borderId="1612" applyNumberFormat="0" applyAlignment="0" applyProtection="0"/>
    <xf numFmtId="0" fontId="19" fillId="20" borderId="1552" applyNumberFormat="0" applyAlignment="0" applyProtection="0"/>
    <xf numFmtId="0" fontId="19" fillId="20" borderId="1552" applyNumberFormat="0" applyAlignment="0" applyProtection="0"/>
    <xf numFmtId="0" fontId="8" fillId="20" borderId="1564" applyNumberFormat="0" applyAlignment="0" applyProtection="0"/>
    <xf numFmtId="0" fontId="19" fillId="20" borderId="1607" applyNumberFormat="0" applyAlignment="0" applyProtection="0"/>
    <xf numFmtId="0" fontId="16" fillId="7" borderId="1605" applyNumberFormat="0" applyAlignment="0" applyProtection="0"/>
    <xf numFmtId="0" fontId="2" fillId="0" borderId="1595">
      <alignment horizontal="center" vertical="center"/>
    </xf>
    <xf numFmtId="0" fontId="19" fillId="20" borderId="1593"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21" fillId="0" borderId="1608" applyNumberFormat="0" applyFill="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9" applyNumberFormat="0" applyFont="0" applyAlignment="0" applyProtection="0"/>
    <xf numFmtId="0" fontId="8" fillId="20" borderId="1612" applyNumberFormat="0" applyAlignment="0" applyProtection="0"/>
    <xf numFmtId="0" fontId="16" fillId="7" borderId="1612" applyNumberFormat="0" applyAlignment="0" applyProtection="0"/>
    <xf numFmtId="0" fontId="19" fillId="20" borderId="1607" applyNumberFormat="0" applyAlignment="0" applyProtection="0"/>
    <xf numFmtId="0" fontId="8" fillId="20" borderId="1605" applyNumberFormat="0" applyAlignment="0" applyProtection="0"/>
    <xf numFmtId="10" fontId="32" fillId="55" borderId="1569" applyNumberFormat="0" applyBorder="0" applyAlignment="0" applyProtection="0"/>
    <xf numFmtId="0" fontId="19" fillId="20" borderId="1566"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21" fillId="0" borderId="1601" applyNumberFormat="0" applyFill="0" applyAlignment="0" applyProtection="0"/>
    <xf numFmtId="0" fontId="19" fillId="20" borderId="1600" applyNumberFormat="0" applyAlignment="0" applyProtection="0"/>
    <xf numFmtId="0" fontId="21" fillId="0" borderId="1608" applyNumberFormat="0" applyFill="0" applyAlignment="0" applyProtection="0"/>
    <xf numFmtId="39" fontId="32" fillId="0" borderId="1501" applyFill="0">
      <alignment horizontal="left"/>
    </xf>
    <xf numFmtId="0" fontId="8" fillId="20"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19" fillId="20" borderId="1504" applyNumberForma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19" fillId="20" borderId="1504" applyNumberFormat="0" applyAlignment="0" applyProtection="0"/>
    <xf numFmtId="0" fontId="4" fillId="23" borderId="1503" applyNumberFormat="0" applyFon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10" fontId="32" fillId="55" borderId="1507" applyNumberFormat="0" applyBorder="0" applyAlignment="0" applyProtection="0"/>
    <xf numFmtId="39" fontId="32" fillId="0" borderId="1501" applyFill="0">
      <alignment horizontal="left"/>
    </xf>
    <xf numFmtId="0" fontId="4" fillId="23" borderId="1503" applyNumberFormat="0" applyFont="0" applyAlignment="0" applyProtection="0"/>
    <xf numFmtId="0" fontId="4" fillId="23" borderId="1503" applyNumberFormat="0" applyFont="0" applyAlignment="0" applyProtection="0"/>
    <xf numFmtId="0" fontId="8" fillId="20" borderId="1502" applyNumberFormat="0" applyAlignment="0" applyProtection="0"/>
    <xf numFmtId="10" fontId="32" fillId="55" borderId="1507" applyNumberFormat="0" applyBorder="0" applyAlignment="0" applyProtection="0"/>
    <xf numFmtId="0" fontId="19" fillId="20" borderId="1504" applyNumberFormat="0" applyAlignment="0" applyProtection="0"/>
    <xf numFmtId="0" fontId="16" fillId="7" borderId="1502" applyNumberFormat="0" applyAlignment="0" applyProtection="0"/>
    <xf numFmtId="0" fontId="2" fillId="0" borderId="1506">
      <alignment horizontal="center" vertical="center"/>
    </xf>
    <xf numFmtId="0" fontId="21" fillId="0" borderId="1505" applyNumberFormat="0" applyFill="0" applyAlignment="0" applyProtection="0"/>
    <xf numFmtId="0" fontId="16" fillId="7" borderId="1605" applyNumberFormat="0" applyAlignment="0" applyProtection="0"/>
    <xf numFmtId="0" fontId="8" fillId="20" borderId="1564" applyNumberFormat="0" applyAlignment="0" applyProtection="0"/>
    <xf numFmtId="0" fontId="21" fillId="0" borderId="1567" applyNumberFormat="0" applyFill="0" applyAlignment="0" applyProtection="0"/>
    <xf numFmtId="10" fontId="32" fillId="55" borderId="1562" applyNumberFormat="0" applyBorder="0" applyAlignment="0" applyProtection="0"/>
    <xf numFmtId="39" fontId="32" fillId="0" borderId="1556" applyFill="0">
      <alignment horizontal="left"/>
    </xf>
    <xf numFmtId="0" fontId="2" fillId="0" borderId="1616">
      <alignment horizontal="center" vertical="center"/>
    </xf>
    <xf numFmtId="0" fontId="19" fillId="20" borderId="1607" applyNumberFormat="0" applyAlignment="0" applyProtection="0"/>
    <xf numFmtId="0" fontId="8" fillId="20" borderId="1626" applyNumberFormat="0" applyAlignment="0" applyProtection="0"/>
    <xf numFmtId="0" fontId="8" fillId="20" borderId="1509" applyNumberFormat="0" applyAlignment="0" applyProtection="0"/>
    <xf numFmtId="0" fontId="4" fillId="23" borderId="1599" applyNumberFormat="0" applyFont="0" applyAlignment="0" applyProtection="0"/>
    <xf numFmtId="0" fontId="8" fillId="20" borderId="1598" applyNumberFormat="0" applyAlignment="0" applyProtection="0"/>
    <xf numFmtId="0" fontId="16" fillId="7" borderId="1516" applyNumberFormat="0" applyAlignment="0" applyProtection="0"/>
    <xf numFmtId="0" fontId="8" fillId="20" borderId="1516" applyNumberFormat="0" applyAlignment="0" applyProtection="0"/>
    <xf numFmtId="0" fontId="21" fillId="0" borderId="1519" applyNumberFormat="0" applyFill="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10" fontId="32" fillId="55" borderId="1507"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8" fillId="20" borderId="1516" applyNumberFormat="0" applyAlignment="0" applyProtection="0"/>
    <xf numFmtId="39" fontId="32" fillId="0" borderId="1515" applyFill="0">
      <alignment horizontal="left"/>
    </xf>
    <xf numFmtId="0" fontId="4" fillId="23" borderId="1524" applyNumberFormat="0" applyFont="0" applyAlignment="0" applyProtection="0"/>
    <xf numFmtId="0" fontId="21" fillId="0" borderId="1560" applyNumberFormat="0" applyFill="0" applyAlignment="0" applyProtection="0"/>
    <xf numFmtId="0" fontId="8" fillId="20" borderId="1591" applyNumberFormat="0" applyAlignment="0" applyProtection="0"/>
    <xf numFmtId="0" fontId="4" fillId="23" borderId="1572" applyNumberFormat="0" applyFont="0" applyAlignment="0" applyProtection="0"/>
    <xf numFmtId="0" fontId="4" fillId="23" borderId="1414" applyNumberFormat="0" applyFont="0" applyAlignment="0" applyProtection="0"/>
    <xf numFmtId="0" fontId="4" fillId="23" borderId="1414" applyNumberFormat="0" applyFont="0" applyAlignment="0" applyProtection="0"/>
    <xf numFmtId="0" fontId="4" fillId="23" borderId="1606"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4" fillId="23" borderId="1558" applyNumberFormat="0" applyFont="0" applyAlignment="0" applyProtection="0"/>
    <xf numFmtId="0" fontId="2" fillId="0" borderId="1554">
      <alignment horizontal="center" vertical="center"/>
    </xf>
    <xf numFmtId="0" fontId="16" fillId="7" borderId="1557" applyNumberFormat="0" applyAlignment="0" applyProtection="0"/>
    <xf numFmtId="0" fontId="8" fillId="20" borderId="1557" applyNumberFormat="0" applyAlignment="0" applyProtection="0"/>
    <xf numFmtId="0" fontId="4" fillId="23" borderId="1565"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6" fillId="7" borderId="1605" applyNumberFormat="0" applyAlignment="0" applyProtection="0"/>
    <xf numFmtId="0" fontId="19" fillId="20" borderId="1614" applyNumberFormat="0" applyAlignment="0" applyProtection="0"/>
    <xf numFmtId="10" fontId="32" fillId="55" borderId="1514" applyNumberFormat="0" applyBorder="0" applyAlignment="0" applyProtection="0"/>
    <xf numFmtId="0" fontId="19" fillId="20" borderId="1504" applyNumberFormat="0" applyAlignment="0" applyProtection="0"/>
    <xf numFmtId="0" fontId="16" fillId="7" borderId="1598" applyNumberFormat="0" applyAlignment="0" applyProtection="0"/>
    <xf numFmtId="0" fontId="4" fillId="23" borderId="1606" applyNumberFormat="0" applyFont="0" applyAlignment="0" applyProtection="0"/>
    <xf numFmtId="0" fontId="4" fillId="23" borderId="1613" applyNumberFormat="0" applyFont="0" applyAlignment="0" applyProtection="0"/>
    <xf numFmtId="0" fontId="4" fillId="23" borderId="1455" applyNumberFormat="0" applyFont="0" applyAlignment="0" applyProtection="0"/>
    <xf numFmtId="0" fontId="16" fillId="7" borderId="1509" applyNumberFormat="0" applyAlignment="0" applyProtection="0"/>
    <xf numFmtId="0" fontId="21" fillId="0" borderId="1519" applyNumberFormat="0" applyFill="0" applyAlignment="0" applyProtection="0"/>
    <xf numFmtId="0" fontId="4" fillId="23" borderId="1510" applyNumberFormat="0" applyFont="0" applyAlignment="0" applyProtection="0"/>
    <xf numFmtId="0" fontId="21" fillId="0" borderId="1608" applyNumberFormat="0" applyFill="0" applyAlignment="0" applyProtection="0"/>
    <xf numFmtId="0" fontId="16" fillId="7" borderId="1523" applyNumberFormat="0" applyAlignment="0" applyProtection="0"/>
    <xf numFmtId="10" fontId="32" fillId="55" borderId="1507" applyNumberFormat="0" applyBorder="0" applyAlignment="0" applyProtection="0"/>
    <xf numFmtId="0" fontId="8" fillId="20" borderId="1557" applyNumberFormat="0" applyAlignment="0" applyProtection="0"/>
    <xf numFmtId="0" fontId="19" fillId="20" borderId="1422" applyNumberFormat="0" applyAlignment="0" applyProtection="0"/>
    <xf numFmtId="0" fontId="8" fillId="20" borderId="1420" applyNumberFormat="0" applyAlignment="0" applyProtection="0"/>
    <xf numFmtId="0" fontId="4" fillId="23" borderId="1414" applyNumberFormat="0" applyFont="0" applyAlignment="0" applyProtection="0"/>
    <xf numFmtId="39" fontId="32" fillId="0" borderId="1419" applyFill="0">
      <alignment horizontal="left"/>
    </xf>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 fillId="0" borderId="1424">
      <alignment horizontal="center" vertical="center"/>
    </xf>
    <xf numFmtId="0" fontId="16" fillId="7" borderId="1420" applyNumberFormat="0" applyAlignment="0" applyProtection="0"/>
    <xf numFmtId="0" fontId="4" fillId="23" borderId="1421" applyNumberFormat="0" applyFont="0" applyAlignment="0" applyProtection="0"/>
    <xf numFmtId="0" fontId="8" fillId="20" borderId="1420" applyNumberFormat="0" applyAlignment="0" applyProtection="0"/>
    <xf numFmtId="0" fontId="19" fillId="20" borderId="1422"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10" fontId="32" fillId="55" borderId="1425" applyNumberFormat="0" applyBorder="0" applyAlignment="0" applyProtection="0"/>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39" fontId="32" fillId="0" borderId="1419" applyFill="0">
      <alignment horizontal="left"/>
    </xf>
    <xf numFmtId="0" fontId="21" fillId="0" borderId="1423" applyNumberFormat="0" applyFill="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16" fillId="7" borderId="1420" applyNumberFormat="0" applyAlignment="0" applyProtection="0"/>
    <xf numFmtId="10" fontId="32" fillId="55" borderId="1425" applyNumberFormat="0" applyBorder="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0" fontId="2" fillId="0" borderId="1424">
      <alignment horizontal="center" vertical="center"/>
    </xf>
    <xf numFmtId="0" fontId="4" fillId="23" borderId="1414" applyNumberFormat="0" applyFont="0" applyAlignment="0" applyProtection="0"/>
    <xf numFmtId="0" fontId="8" fillId="20" borderId="1427" applyNumberFormat="0" applyAlignment="0" applyProtection="0"/>
    <xf numFmtId="0" fontId="16" fillId="7" borderId="1427" applyNumberFormat="0" applyAlignment="0" applyProtection="0"/>
    <xf numFmtId="0" fontId="4" fillId="23" borderId="1421" applyNumberFormat="0" applyFont="0" applyAlignment="0" applyProtection="0"/>
    <xf numFmtId="0" fontId="16" fillId="7" borderId="1420"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39" applyNumberFormat="0" applyAlignment="0" applyProtection="0"/>
    <xf numFmtId="0" fontId="19" fillId="20" borderId="1511" applyNumberFormat="0" applyAlignment="0" applyProtection="0"/>
    <xf numFmtId="0" fontId="4" fillId="23" borderId="1510" applyNumberFormat="0" applyFont="0" applyAlignment="0" applyProtection="0"/>
    <xf numFmtId="39" fontId="32" fillId="0" borderId="1508" applyFill="0">
      <alignment horizontal="left"/>
    </xf>
    <xf numFmtId="0" fontId="16" fillId="7" borderId="1516" applyNumberFormat="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4" fillId="23" borderId="1606"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10" fontId="32" fillId="55" borderId="1418" applyNumberFormat="0" applyBorder="0" applyAlignment="0" applyProtection="0"/>
    <xf numFmtId="10" fontId="32" fillId="55" borderId="1418"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2" fillId="0" borderId="1417">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20" applyNumberFormat="0" applyAlignment="0" applyProtection="0"/>
    <xf numFmtId="0" fontId="2" fillId="0" borderId="1424">
      <alignment horizontal="center" vertical="center"/>
    </xf>
    <xf numFmtId="0" fontId="19" fillId="20" borderId="1422" applyNumberFormat="0" applyAlignment="0" applyProtection="0"/>
    <xf numFmtId="0" fontId="19" fillId="20" borderId="1422" applyNumberFormat="0" applyAlignment="0" applyProtection="0"/>
    <xf numFmtId="0" fontId="16" fillId="7" borderId="1427" applyNumberFormat="0" applyAlignment="0" applyProtection="0"/>
    <xf numFmtId="0" fontId="8" fillId="20" borderId="1427"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8" fillId="20" borderId="1420" applyNumberFormat="0" applyAlignment="0" applyProtection="0"/>
    <xf numFmtId="0" fontId="21" fillId="0" borderId="1423" applyNumberFormat="0" applyFill="0" applyAlignment="0" applyProtection="0"/>
    <xf numFmtId="39" fontId="32" fillId="0" borderId="1419" applyFill="0">
      <alignment horizontal="left"/>
    </xf>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6" fillId="7" borderId="1420" applyNumberFormat="0" applyAlignment="0" applyProtection="0"/>
    <xf numFmtId="0" fontId="16" fillId="7" borderId="1420" applyNumberFormat="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16" fillId="7" borderId="1420" applyNumberFormat="0" applyAlignment="0" applyProtection="0"/>
    <xf numFmtId="0" fontId="8" fillId="20" borderId="1420"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4" fillId="23" borderId="1421" applyNumberFormat="0" applyFon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9" fillId="20" borderId="1422" applyNumberForma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39" fontId="32" fillId="0" borderId="1419" applyFill="0">
      <alignment horizontal="left"/>
    </xf>
    <xf numFmtId="10" fontId="32" fillId="55" borderId="1425" applyNumberFormat="0" applyBorder="0" applyAlignment="0" applyProtection="0"/>
    <xf numFmtId="0" fontId="8" fillId="20" borderId="1420"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19" fillId="20" borderId="1429" applyNumberFormat="0" applyAlignment="0" applyProtection="0"/>
    <xf numFmtId="0" fontId="19" fillId="20" borderId="1429" applyNumberFormat="0" applyAlignment="0" applyProtection="0"/>
    <xf numFmtId="39" fontId="32" fillId="0" borderId="1426" applyFill="0">
      <alignment horizontal="left"/>
    </xf>
    <xf numFmtId="0" fontId="21" fillId="0" borderId="1430" applyNumberFormat="0" applyFill="0" applyAlignment="0" applyProtection="0"/>
    <xf numFmtId="0" fontId="21" fillId="0" borderId="1430" applyNumberFormat="0" applyFill="0" applyAlignment="0" applyProtection="0"/>
    <xf numFmtId="0" fontId="21" fillId="0" borderId="1430" applyNumberFormat="0" applyFill="0" applyAlignment="0" applyProtection="0"/>
    <xf numFmtId="39" fontId="32" fillId="0" borderId="1426" applyFill="0">
      <alignment horizontal="left"/>
    </xf>
    <xf numFmtId="0" fontId="2" fillId="0" borderId="1432">
      <alignment horizontal="center" vertical="center"/>
    </xf>
    <xf numFmtId="0" fontId="8" fillId="20" borderId="1434" applyNumberFormat="0" applyAlignment="0" applyProtection="0"/>
    <xf numFmtId="0" fontId="8" fillId="20" borderId="1434"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8" fillId="20" borderId="1427" applyNumberFormat="0" applyAlignment="0" applyProtection="0"/>
    <xf numFmtId="0" fontId="8" fillId="20" borderId="1427"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27" applyNumberFormat="0" applyAlignment="0" applyProtection="0"/>
    <xf numFmtId="0" fontId="16" fillId="7" borderId="1427"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39" fontId="32" fillId="0" borderId="1433" applyFill="0">
      <alignment horizontal="left"/>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19" fillId="20" borderId="1449" applyNumberFormat="0" applyAlignment="0" applyProtection="0"/>
    <xf numFmtId="0" fontId="8" fillId="20" borderId="1447" applyNumberFormat="0" applyAlignment="0" applyProtection="0"/>
    <xf numFmtId="0" fontId="4" fillId="23" borderId="1441" applyNumberFormat="0" applyFont="0" applyAlignment="0" applyProtection="0"/>
    <xf numFmtId="39" fontId="32" fillId="0" borderId="1446" applyFill="0">
      <alignment horizontal="left"/>
    </xf>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 fillId="0" borderId="1451">
      <alignment horizontal="center" vertical="center"/>
    </xf>
    <xf numFmtId="0" fontId="16" fillId="7" borderId="1447" applyNumberFormat="0" applyAlignment="0" applyProtection="0"/>
    <xf numFmtId="0" fontId="4" fillId="23" borderId="1448" applyNumberFormat="0" applyFont="0" applyAlignment="0" applyProtection="0"/>
    <xf numFmtId="0" fontId="8" fillId="20" borderId="1447" applyNumberFormat="0" applyAlignment="0" applyProtection="0"/>
    <xf numFmtId="0" fontId="19" fillId="20" borderId="1449"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10" fontId="32" fillId="55" borderId="1452" applyNumberFormat="0" applyBorder="0" applyAlignment="0" applyProtection="0"/>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39" fontId="32" fillId="0" borderId="1446" applyFill="0">
      <alignment horizontal="left"/>
    </xf>
    <xf numFmtId="0" fontId="21" fillId="0" borderId="1450" applyNumberFormat="0" applyFill="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16" fillId="7" borderId="1447" applyNumberFormat="0" applyAlignment="0" applyProtection="0"/>
    <xf numFmtId="10" fontId="32" fillId="55" borderId="1452" applyNumberFormat="0" applyBorder="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0" fontId="2" fillId="0" borderId="1451">
      <alignment horizontal="center" vertical="center"/>
    </xf>
    <xf numFmtId="0" fontId="4" fillId="23" borderId="1435" applyNumberFormat="0" applyFont="0" applyAlignment="0" applyProtection="0"/>
    <xf numFmtId="0" fontId="8" fillId="20" borderId="1454" applyNumberFormat="0" applyAlignment="0" applyProtection="0"/>
    <xf numFmtId="0" fontId="16" fillId="7" borderId="1454" applyNumberFormat="0" applyAlignment="0" applyProtection="0"/>
    <xf numFmtId="0" fontId="4" fillId="23" borderId="1448" applyNumberFormat="0" applyFont="0" applyAlignment="0" applyProtection="0"/>
    <xf numFmtId="0" fontId="16" fillId="7" borderId="1447"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10" fontId="32" fillId="55" borderId="1445" applyNumberFormat="0" applyBorder="0" applyAlignment="0" applyProtection="0"/>
    <xf numFmtId="10" fontId="32" fillId="55" borderId="1445" applyNumberFormat="0" applyBorder="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2" fillId="0" borderId="1444">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7" applyNumberFormat="0" applyAlignment="0" applyProtection="0"/>
    <xf numFmtId="0" fontId="2" fillId="0" borderId="1451">
      <alignment horizontal="center" vertical="center"/>
    </xf>
    <xf numFmtId="0" fontId="19" fillId="20" borderId="1449" applyNumberFormat="0" applyAlignment="0" applyProtection="0"/>
    <xf numFmtId="0" fontId="19" fillId="20" borderId="1449" applyNumberFormat="0" applyAlignment="0" applyProtection="0"/>
    <xf numFmtId="0" fontId="16" fillId="7" borderId="1454" applyNumberFormat="0" applyAlignment="0" applyProtection="0"/>
    <xf numFmtId="0" fontId="8" fillId="20" borderId="1454"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8" fillId="20" borderId="1447" applyNumberFormat="0" applyAlignment="0" applyProtection="0"/>
    <xf numFmtId="0" fontId="21" fillId="0" borderId="1450" applyNumberFormat="0" applyFill="0" applyAlignment="0" applyProtection="0"/>
    <xf numFmtId="39" fontId="32" fillId="0" borderId="1446" applyFill="0">
      <alignment horizontal="left"/>
    </xf>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6" fillId="7" borderId="1447" applyNumberFormat="0" applyAlignment="0" applyProtection="0"/>
    <xf numFmtId="0" fontId="16" fillId="7" borderId="1447" applyNumberFormat="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16" fillId="7" borderId="1447" applyNumberFormat="0" applyAlignment="0" applyProtection="0"/>
    <xf numFmtId="0" fontId="8" fillId="20" borderId="1447"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4" fillId="23" borderId="1448" applyNumberFormat="0" applyFon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9" fillId="20" borderId="1449" applyNumberForma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39" fontId="32" fillId="0" borderId="1446" applyFill="0">
      <alignment horizontal="left"/>
    </xf>
    <xf numFmtId="10" fontId="32" fillId="55" borderId="1452" applyNumberFormat="0" applyBorder="0" applyAlignment="0" applyProtection="0"/>
    <xf numFmtId="0" fontId="8" fillId="20" borderId="1447" applyNumberFormat="0" applyAlignment="0" applyProtection="0"/>
    <xf numFmtId="0" fontId="4" fillId="23" borderId="1455"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453" applyFill="0">
      <alignment horizontal="left"/>
    </xf>
    <xf numFmtId="0" fontId="19" fillId="20" borderId="1552" applyNumberFormat="0" applyAlignment="0" applyProtection="0"/>
    <xf numFmtId="0" fontId="16" fillId="7" borderId="1550" applyNumberFormat="0" applyAlignment="0" applyProtection="0"/>
    <xf numFmtId="0" fontId="4" fillId="23" borderId="1551" applyNumberFormat="0" applyFont="0" applyAlignment="0" applyProtection="0"/>
    <xf numFmtId="10" fontId="32" fillId="55" borderId="1555" applyNumberFormat="0" applyBorder="0" applyAlignment="0" applyProtection="0"/>
    <xf numFmtId="0" fontId="8" fillId="20" borderId="1550" applyNumberFormat="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4" fillId="23" borderId="1606" applyNumberFormat="0" applyFont="0" applyAlignment="0" applyProtection="0"/>
    <xf numFmtId="0" fontId="21" fillId="0" borderId="1615" applyNumberFormat="0" applyFill="0" applyAlignment="0" applyProtection="0"/>
    <xf numFmtId="0" fontId="4" fillId="23" borderId="1565" applyNumberFormat="0" applyFont="0" applyAlignment="0" applyProtection="0"/>
    <xf numFmtId="0" fontId="21" fillId="0" borderId="1567"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8" fillId="20" borderId="1557" applyNumberFormat="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462" applyNumberFormat="0" applyFont="0" applyAlignment="0" applyProtection="0"/>
    <xf numFmtId="0" fontId="21" fillId="0" borderId="1560" applyNumberFormat="0" applyFill="0" applyAlignment="0" applyProtection="0"/>
    <xf numFmtId="0" fontId="4" fillId="23" borderId="1462" applyNumberFormat="0" applyFont="0" applyAlignment="0" applyProtection="0"/>
    <xf numFmtId="10" fontId="32" fillId="55" borderId="1562" applyNumberFormat="0" applyBorder="0" applyAlignment="0" applyProtection="0"/>
    <xf numFmtId="0" fontId="8" fillId="20" borderId="1557" applyNumberFormat="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8" fillId="20" borderId="1564" applyNumberFormat="0" applyAlignment="0" applyProtection="0"/>
    <xf numFmtId="0" fontId="19" fillId="20" borderId="1573" applyNumberFormat="0" applyAlignment="0" applyProtection="0"/>
    <xf numFmtId="10" fontId="32" fillId="55" borderId="1610" applyNumberFormat="0" applyBorder="0" applyAlignment="0" applyProtection="0"/>
    <xf numFmtId="0" fontId="2" fillId="0" borderId="1630">
      <alignment horizontal="center" vertical="center"/>
    </xf>
    <xf numFmtId="0" fontId="16" fillId="7" borderId="1612"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463" applyNumberFormat="0" applyAlignment="0" applyProtection="0"/>
    <xf numFmtId="0" fontId="19" fillId="20" borderId="1463" applyNumberFormat="0" applyAlignment="0" applyProtection="0"/>
    <xf numFmtId="10" fontId="32" fillId="55" borderId="1575"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4" fillId="23" borderId="1558" applyNumberFormat="0" applyFont="0" applyAlignment="0" applyProtection="0"/>
    <xf numFmtId="0" fontId="19" fillId="20" borderId="1552" applyNumberFormat="0" applyAlignment="0" applyProtection="0"/>
    <xf numFmtId="10" fontId="32" fillId="55" borderId="1555" applyNumberFormat="0" applyBorder="0" applyAlignment="0" applyProtection="0"/>
    <xf numFmtId="0" fontId="16" fillId="7" borderId="1509" applyNumberFormat="0" applyAlignment="0" applyProtection="0"/>
    <xf numFmtId="10" fontId="32" fillId="55" borderId="1521" applyNumberFormat="0" applyBorder="0" applyAlignment="0" applyProtection="0"/>
    <xf numFmtId="0" fontId="19" fillId="20" borderId="1559" applyNumberFormat="0" applyAlignment="0" applyProtection="0"/>
    <xf numFmtId="0" fontId="19" fillId="20" borderId="1559" applyNumberFormat="0" applyAlignment="0" applyProtection="0"/>
    <xf numFmtId="0" fontId="2" fillId="0" borderId="1513">
      <alignment horizontal="center" vertical="center"/>
    </xf>
    <xf numFmtId="10" fontId="32" fillId="55" borderId="1603" applyNumberFormat="0" applyBorder="0" applyAlignment="0" applyProtection="0"/>
    <xf numFmtId="39" fontId="32" fillId="0" borderId="1556" applyFill="0">
      <alignment horizontal="left"/>
    </xf>
    <xf numFmtId="0" fontId="21" fillId="0" borderId="1560" applyNumberFormat="0" applyFill="0" applyAlignment="0" applyProtection="0"/>
    <xf numFmtId="0" fontId="8" fillId="20" borderId="1550" applyNumberFormat="0" applyAlignment="0" applyProtection="0"/>
    <xf numFmtId="0" fontId="19" fillId="20" borderId="1470" applyNumberFormat="0" applyAlignment="0" applyProtection="0"/>
    <xf numFmtId="0" fontId="8" fillId="20" borderId="1468" applyNumberFormat="0" applyAlignment="0" applyProtection="0"/>
    <xf numFmtId="0" fontId="4" fillId="23" borderId="1462" applyNumberFormat="0" applyFont="0" applyAlignment="0" applyProtection="0"/>
    <xf numFmtId="39" fontId="32" fillId="0" borderId="1467" applyFill="0">
      <alignment horizontal="left"/>
    </xf>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 fillId="0" borderId="1472">
      <alignment horizontal="center" vertical="center"/>
    </xf>
    <xf numFmtId="0" fontId="16" fillId="7" borderId="1468" applyNumberFormat="0" applyAlignment="0" applyProtection="0"/>
    <xf numFmtId="0" fontId="4" fillId="23" borderId="1469" applyNumberFormat="0" applyFont="0" applyAlignment="0" applyProtection="0"/>
    <xf numFmtId="0" fontId="8" fillId="20" borderId="1468" applyNumberFormat="0" applyAlignment="0" applyProtection="0"/>
    <xf numFmtId="0" fontId="19" fillId="20" borderId="1470"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10" fontId="32" fillId="55" borderId="1473" applyNumberFormat="0" applyBorder="0" applyAlignment="0" applyProtection="0"/>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39" fontId="32" fillId="0" borderId="1467" applyFill="0">
      <alignment horizontal="left"/>
    </xf>
    <xf numFmtId="0" fontId="21" fillId="0" borderId="1471" applyNumberFormat="0" applyFill="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16" fillId="7" borderId="1468" applyNumberFormat="0" applyAlignment="0" applyProtection="0"/>
    <xf numFmtId="10" fontId="32" fillId="55" borderId="1473" applyNumberFormat="0" applyBorder="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0" fontId="2" fillId="0" borderId="1472">
      <alignment horizontal="center" vertical="center"/>
    </xf>
    <xf numFmtId="0" fontId="4" fillId="23" borderId="1462" applyNumberFormat="0" applyFont="0" applyAlignment="0" applyProtection="0"/>
    <xf numFmtId="0" fontId="4" fillId="23" borderId="1558" applyNumberFormat="0" applyFont="0" applyAlignment="0" applyProtection="0"/>
    <xf numFmtId="0" fontId="8" fillId="20" borderId="1475" applyNumberFormat="0" applyAlignment="0" applyProtection="0"/>
    <xf numFmtId="0" fontId="16" fillId="7" borderId="1475" applyNumberFormat="0" applyAlignment="0" applyProtection="0"/>
    <xf numFmtId="0" fontId="4" fillId="23" borderId="1469" applyNumberFormat="0" applyFont="0" applyAlignment="0" applyProtection="0"/>
    <xf numFmtId="0" fontId="16" fillId="7" borderId="1468" applyNumberFormat="0" applyAlignment="0" applyProtection="0"/>
    <xf numFmtId="0" fontId="4" fillId="23" borderId="1558" applyNumberFormat="0" applyFon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10" fontId="32" fillId="55" borderId="1459" applyNumberFormat="0" applyBorder="0" applyAlignment="0" applyProtection="0"/>
    <xf numFmtId="10" fontId="32" fillId="55" borderId="1459"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2" fillId="0" borderId="1458">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550" applyNumberFormat="0" applyAlignment="0" applyProtection="0"/>
    <xf numFmtId="10" fontId="32" fillId="55" borderId="1617"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10" fontId="32" fillId="55" borderId="1466" applyNumberFormat="0" applyBorder="0" applyAlignment="0" applyProtection="0"/>
    <xf numFmtId="10" fontId="32" fillId="55" borderId="1466"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2" fillId="0" borderId="1465">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8" applyNumberFormat="0" applyAlignment="0" applyProtection="0"/>
    <xf numFmtId="0" fontId="2" fillId="0" borderId="1472">
      <alignment horizontal="center" vertical="center"/>
    </xf>
    <xf numFmtId="0" fontId="19" fillId="20" borderId="1470" applyNumberFormat="0" applyAlignment="0" applyProtection="0"/>
    <xf numFmtId="0" fontId="19" fillId="20" borderId="1470" applyNumberFormat="0" applyAlignment="0" applyProtection="0"/>
    <xf numFmtId="0" fontId="16" fillId="7" borderId="1475" applyNumberFormat="0" applyAlignment="0" applyProtection="0"/>
    <xf numFmtId="0" fontId="8" fillId="20" borderId="1475"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8" fillId="20" borderId="1468" applyNumberFormat="0" applyAlignment="0" applyProtection="0"/>
    <xf numFmtId="0" fontId="21" fillId="0" borderId="1471" applyNumberFormat="0" applyFill="0" applyAlignment="0" applyProtection="0"/>
    <xf numFmtId="39" fontId="32" fillId="0" borderId="1467" applyFill="0">
      <alignment horizontal="left"/>
    </xf>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6" fillId="7" borderId="1468" applyNumberFormat="0" applyAlignment="0" applyProtection="0"/>
    <xf numFmtId="0" fontId="16" fillId="7" borderId="1468" applyNumberFormat="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16" fillId="7" borderId="1468" applyNumberFormat="0" applyAlignment="0" applyProtection="0"/>
    <xf numFmtId="0" fontId="8" fillId="20" borderId="1468"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4" fillId="23" borderId="1469" applyNumberFormat="0" applyFon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9" fillId="20" borderId="1470" applyNumberForma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39" fontId="32" fillId="0" borderId="1467" applyFill="0">
      <alignment horizontal="left"/>
    </xf>
    <xf numFmtId="10" fontId="32" fillId="55" borderId="1473" applyNumberFormat="0" applyBorder="0" applyAlignment="0" applyProtection="0"/>
    <xf numFmtId="0" fontId="8" fillId="20" borderId="1468"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19" fillId="20" borderId="1477" applyNumberFormat="0" applyAlignment="0" applyProtection="0"/>
    <xf numFmtId="0" fontId="19" fillId="20" borderId="1477" applyNumberFormat="0" applyAlignment="0" applyProtection="0"/>
    <xf numFmtId="39" fontId="32" fillId="0" borderId="1474" applyFill="0">
      <alignment horizontal="left"/>
    </xf>
    <xf numFmtId="0" fontId="21" fillId="0" borderId="1478" applyNumberFormat="0" applyFill="0" applyAlignment="0" applyProtection="0"/>
    <xf numFmtId="0" fontId="21" fillId="0" borderId="1478" applyNumberFormat="0" applyFill="0" applyAlignment="0" applyProtection="0"/>
    <xf numFmtId="0" fontId="21" fillId="0" borderId="1478" applyNumberFormat="0" applyFill="0" applyAlignment="0" applyProtection="0"/>
    <xf numFmtId="39" fontId="32" fillId="0" borderId="1474" applyFill="0">
      <alignment horizontal="left"/>
    </xf>
    <xf numFmtId="0" fontId="19" fillId="20" borderId="1566" applyNumberFormat="0" applyAlignment="0" applyProtection="0"/>
    <xf numFmtId="0" fontId="21" fillId="0" borderId="1512" applyNumberFormat="0" applyFill="0" applyAlignment="0" applyProtection="0"/>
    <xf numFmtId="0" fontId="19" fillId="20" borderId="1525" applyNumberFormat="0" applyAlignment="0" applyProtection="0"/>
    <xf numFmtId="0" fontId="16" fillId="7" borderId="1509" applyNumberFormat="0" applyAlignment="0" applyProtection="0"/>
    <xf numFmtId="0" fontId="2" fillId="0" borderId="1547">
      <alignment horizontal="center" vertical="center"/>
    </xf>
    <xf numFmtId="0" fontId="4" fillId="23" borderId="1544" applyNumberFormat="0" applyFont="0" applyAlignment="0" applyProtection="0"/>
    <xf numFmtId="0" fontId="16" fillId="7" borderId="1543" applyNumberFormat="0" applyAlignment="0" applyProtection="0"/>
    <xf numFmtId="39" fontId="32" fillId="0" borderId="1542" applyFill="0">
      <alignment horizontal="left"/>
    </xf>
    <xf numFmtId="0" fontId="8" fillId="20"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4" fillId="23" borderId="1524" applyNumberFormat="0" applyFont="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39" fontId="32" fillId="0" borderId="1529" applyFill="0">
      <alignment horizontal="left"/>
    </xf>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0" fontId="21" fillId="0" borderId="1533" applyNumberFormat="0" applyFill="0" applyAlignment="0" applyProtection="0"/>
    <xf numFmtId="0" fontId="16" fillId="7" borderId="1612" applyNumberFormat="0" applyAlignment="0" applyProtection="0"/>
    <xf numFmtId="0" fontId="4" fillId="23" borderId="1531" applyNumberFormat="0" applyFont="0" applyAlignment="0" applyProtection="0"/>
    <xf numFmtId="0" fontId="21" fillId="0" borderId="1608" applyNumberFormat="0" applyFill="0" applyAlignment="0" applyProtection="0"/>
    <xf numFmtId="0" fontId="19" fillId="20" borderId="160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10" fontId="32" fillId="55" borderId="1527" applyNumberFormat="0" applyBorder="0" applyAlignment="0" applyProtection="0"/>
    <xf numFmtId="0" fontId="8" fillId="20" borderId="1530" applyNumberFormat="0" applyAlignment="0" applyProtection="0"/>
    <xf numFmtId="0" fontId="4" fillId="23" borderId="1613"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16" fillId="7" borderId="1612" applyNumberFormat="0" applyAlignment="0" applyProtection="0"/>
    <xf numFmtId="0" fontId="8" fillId="20" borderId="1564" applyNumberFormat="0" applyAlignment="0" applyProtection="0"/>
    <xf numFmtId="10" fontId="32" fillId="55" borderId="1569" applyNumberFormat="0" applyBorder="0" applyAlignment="0" applyProtection="0"/>
    <xf numFmtId="0" fontId="16" fillId="7" borderId="1564" applyNumberFormat="0" applyAlignment="0" applyProtection="0"/>
    <xf numFmtId="0" fontId="21" fillId="0" borderId="1560" applyNumberFormat="0" applyFill="0" applyAlignment="0" applyProtection="0"/>
    <xf numFmtId="0" fontId="2" fillId="0" borderId="1554">
      <alignment horizontal="center" vertical="center"/>
    </xf>
    <xf numFmtId="0" fontId="19" fillId="20" borderId="1559" applyNumberFormat="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21" fillId="0" borderId="1560" applyNumberFormat="0" applyFill="0" applyAlignment="0" applyProtection="0"/>
    <xf numFmtId="0" fontId="16" fillId="7" borderId="1557" applyNumberFormat="0" applyAlignment="0" applyProtection="0"/>
    <xf numFmtId="0" fontId="2" fillId="0" borderId="1561">
      <alignment horizontal="center" vertical="center"/>
    </xf>
    <xf numFmtId="0" fontId="16" fillId="7" borderId="1564" applyNumberFormat="0" applyAlignment="0" applyProtection="0"/>
    <xf numFmtId="10" fontId="32" fillId="55" borderId="1569" applyNumberFormat="0" applyBorder="0" applyAlignment="0" applyProtection="0"/>
    <xf numFmtId="0" fontId="8" fillId="20" borderId="1564" applyNumberFormat="0" applyAlignment="0" applyProtection="0"/>
    <xf numFmtId="0" fontId="21" fillId="0" borderId="1567" applyNumberFormat="0" applyFill="0" applyAlignment="0" applyProtection="0"/>
    <xf numFmtId="0" fontId="19" fillId="20" borderId="1641" applyNumberFormat="0" applyAlignment="0" applyProtection="0"/>
    <xf numFmtId="0" fontId="2" fillId="0" borderId="1630">
      <alignment horizontal="center" vertical="center"/>
    </xf>
    <xf numFmtId="10" fontId="32" fillId="55" borderId="1617" applyNumberFormat="0" applyBorder="0" applyAlignment="0" applyProtection="0"/>
    <xf numFmtId="0" fontId="21" fillId="0" borderId="1608" applyNumberFormat="0" applyFill="0" applyAlignment="0" applyProtection="0"/>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19" fillId="20" borderId="1580" applyNumberFormat="0" applyAlignment="0" applyProtection="0"/>
    <xf numFmtId="10" fontId="32" fillId="55" borderId="1575" applyNumberFormat="0" applyBorder="0" applyAlignment="0" applyProtection="0"/>
    <xf numFmtId="0" fontId="2" fillId="0" borderId="1582">
      <alignment horizontal="center" vertical="center"/>
    </xf>
    <xf numFmtId="0" fontId="2" fillId="0" borderId="1582">
      <alignment horizontal="center" vertical="center"/>
    </xf>
    <xf numFmtId="0" fontId="21" fillId="0" borderId="1594" applyNumberFormat="0" applyFill="0" applyAlignment="0" applyProtection="0"/>
    <xf numFmtId="10" fontId="32" fillId="55" borderId="1562" applyNumberFormat="0" applyBorder="0" applyAlignment="0" applyProtection="0"/>
    <xf numFmtId="0" fontId="21" fillId="0" borderId="1526" applyNumberFormat="0" applyFill="0" applyAlignment="0" applyProtection="0"/>
    <xf numFmtId="10" fontId="32" fillId="55" borderId="1521" applyNumberFormat="0" applyBorder="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8" fillId="20" borderId="1516" applyNumberFormat="0" applyAlignment="0" applyProtection="0"/>
    <xf numFmtId="0" fontId="16" fillId="7" borderId="1516" applyNumberFormat="0" applyAlignment="0" applyProtection="0"/>
    <xf numFmtId="0" fontId="19" fillId="20" borderId="1518" applyNumberFormat="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2" fillId="0" borderId="1520">
      <alignment horizontal="center" vertical="center"/>
    </xf>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14"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39" fontId="32" fillId="0" borderId="1508" applyFill="0">
      <alignment horizontal="left"/>
    </xf>
    <xf numFmtId="0" fontId="21" fillId="0" borderId="1512" applyNumberFormat="0" applyFill="0" applyAlignment="0" applyProtection="0"/>
    <xf numFmtId="0" fontId="4" fillId="23" borderId="1510"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07"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16" fillId="7" borderId="1516" applyNumberFormat="0" applyAlignment="0" applyProtection="0"/>
    <xf numFmtId="0" fontId="8" fillId="20" borderId="1605" applyNumberFormat="0" applyAlignment="0" applyProtection="0"/>
    <xf numFmtId="0" fontId="19" fillId="20" borderId="1518" applyNumberFormat="0" applyAlignment="0" applyProtection="0"/>
    <xf numFmtId="0" fontId="21" fillId="0" borderId="1519" applyNumberFormat="0" applyFill="0" applyAlignment="0" applyProtection="0"/>
    <xf numFmtId="0" fontId="8" fillId="20" borderId="1516" applyNumberFormat="0" applyAlignment="0" applyProtection="0"/>
    <xf numFmtId="39" fontId="32" fillId="0" borderId="1515" applyFill="0">
      <alignment horizontal="left"/>
    </xf>
    <xf numFmtId="0" fontId="19" fillId="20" borderId="1518" applyNumberFormat="0" applyAlignment="0" applyProtection="0"/>
    <xf numFmtId="0" fontId="8" fillId="20" borderId="1516" applyNumberFormat="0" applyAlignment="0" applyProtection="0"/>
    <xf numFmtId="0" fontId="19" fillId="20" borderId="1518" applyNumberFormat="0" applyAlignment="0" applyProtection="0"/>
    <xf numFmtId="0" fontId="2" fillId="0" borderId="1520">
      <alignment horizontal="center" vertical="center"/>
    </xf>
    <xf numFmtId="0" fontId="4" fillId="23" borderId="1517" applyNumberFormat="0" applyFont="0" applyAlignment="0" applyProtection="0"/>
    <xf numFmtId="0" fontId="16" fillId="7" borderId="1516" applyNumberFormat="0" applyAlignment="0" applyProtection="0"/>
    <xf numFmtId="39" fontId="32" fillId="0" borderId="1515" applyFill="0">
      <alignment horizontal="left"/>
    </xf>
    <xf numFmtId="0" fontId="19" fillId="20" borderId="1518" applyNumberFormat="0" applyAlignment="0" applyProtection="0"/>
    <xf numFmtId="0" fontId="16" fillId="7" borderId="1626" applyNumberFormat="0" applyAlignment="0" applyProtection="0"/>
    <xf numFmtId="0" fontId="8" fillId="20" borderId="1564" applyNumberFormat="0" applyAlignment="0" applyProtection="0"/>
    <xf numFmtId="0" fontId="21" fillId="0" borderId="1601" applyNumberFormat="0" applyFill="0" applyAlignment="0" applyProtection="0"/>
    <xf numFmtId="39" fontId="32" fillId="0" borderId="1508" applyFill="0">
      <alignment horizontal="left"/>
    </xf>
    <xf numFmtId="0" fontId="21" fillId="0" borderId="1512"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4" fillId="23" borderId="1510" applyNumberFormat="0" applyFont="0" applyAlignment="0" applyProtection="0"/>
    <xf numFmtId="0" fontId="4" fillId="23" borderId="1606" applyNumberFormat="0" applyFont="0" applyAlignment="0" applyProtection="0"/>
    <xf numFmtId="0" fontId="16" fillId="7" borderId="1612" applyNumberFormat="0" applyAlignment="0" applyProtection="0"/>
    <xf numFmtId="0" fontId="8" fillId="20" borderId="1598" applyNumberFormat="0" applyAlignment="0" applyProtection="0"/>
    <xf numFmtId="0" fontId="8" fillId="20" borderId="1598" applyNumberFormat="0" applyAlignment="0" applyProtection="0"/>
    <xf numFmtId="0" fontId="4" fillId="23" borderId="1620" applyNumberFormat="0" applyFont="0" applyAlignment="0" applyProtection="0"/>
    <xf numFmtId="0" fontId="21" fillId="0" borderId="1615" applyNumberFormat="0" applyFill="0" applyAlignment="0" applyProtection="0"/>
    <xf numFmtId="10" fontId="32" fillId="55" borderId="1610" applyNumberFormat="0" applyBorder="0" applyAlignment="0" applyProtection="0"/>
    <xf numFmtId="0" fontId="4" fillId="23" borderId="1613" applyNumberFormat="0" applyFont="0" applyAlignment="0" applyProtection="0"/>
    <xf numFmtId="39" fontId="32" fillId="0" borderId="1556" applyFill="0">
      <alignment horizontal="left"/>
    </xf>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6" fillId="7" borderId="1557" applyNumberFormat="0" applyAlignment="0" applyProtection="0"/>
    <xf numFmtId="0" fontId="4" fillId="23" borderId="1558" applyNumberFormat="0" applyFont="0" applyAlignment="0" applyProtection="0"/>
    <xf numFmtId="0" fontId="16" fillId="7" borderId="1557" applyNumberFormat="0" applyAlignment="0" applyProtection="0"/>
    <xf numFmtId="10" fontId="32" fillId="55" borderId="1555" applyNumberFormat="0" applyBorder="0" applyAlignment="0" applyProtection="0"/>
    <xf numFmtId="10" fontId="32" fillId="55" borderId="1555" applyNumberFormat="0" applyBorder="0" applyAlignment="0" applyProtection="0"/>
    <xf numFmtId="0" fontId="8" fillId="20" borderId="1557" applyNumberFormat="0" applyAlignment="0" applyProtection="0"/>
    <xf numFmtId="0" fontId="8" fillId="20"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19" fillId="20" borderId="1559" applyNumberFormat="0" applyAlignment="0" applyProtection="0"/>
    <xf numFmtId="10" fontId="32" fillId="55" borderId="1569" applyNumberFormat="0" applyBorder="0" applyAlignment="0" applyProtection="0"/>
    <xf numFmtId="0" fontId="4" fillId="23" borderId="1565" applyNumberFormat="0" applyFont="0" applyAlignment="0" applyProtection="0"/>
    <xf numFmtId="0" fontId="4" fillId="23" borderId="1565" applyNumberFormat="0" applyFont="0" applyAlignment="0" applyProtection="0"/>
    <xf numFmtId="39" fontId="32" fillId="0" borderId="1563" applyFill="0">
      <alignment horizontal="left"/>
    </xf>
    <xf numFmtId="0" fontId="21" fillId="0" borderId="1615" applyNumberFormat="0" applyFill="0" applyAlignment="0" applyProtection="0"/>
    <xf numFmtId="0" fontId="8" fillId="20" borderId="1605" applyNumberFormat="0" applyAlignment="0" applyProtection="0"/>
    <xf numFmtId="0" fontId="4" fillId="23" borderId="1606" applyNumberFormat="0" applyFont="0" applyAlignment="0" applyProtection="0"/>
    <xf numFmtId="0" fontId="21" fillId="0" borderId="1615" applyNumberFormat="0" applyFill="0" applyAlignment="0" applyProtection="0"/>
    <xf numFmtId="0" fontId="16" fillId="7" borderId="1571" applyNumberFormat="0" applyAlignment="0" applyProtection="0"/>
    <xf numFmtId="10" fontId="32" fillId="55" borderId="1575" applyNumberFormat="0" applyBorder="0" applyAlignment="0" applyProtection="0"/>
    <xf numFmtId="0" fontId="4" fillId="23" borderId="1592" applyNumberFormat="0" applyFont="0" applyAlignment="0" applyProtection="0"/>
    <xf numFmtId="0" fontId="8" fillId="20" borderId="1557" applyNumberFormat="0" applyAlignment="0" applyProtection="0"/>
    <xf numFmtId="0" fontId="2" fillId="0" borderId="1480">
      <alignment horizontal="center" vertical="center"/>
    </xf>
    <xf numFmtId="0" fontId="8" fillId="20" borderId="1482" applyNumberFormat="0" applyAlignment="0" applyProtection="0"/>
    <xf numFmtId="0" fontId="8" fillId="20" borderId="1482"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82" applyNumberFormat="0" applyAlignment="0" applyProtection="0"/>
    <xf numFmtId="0" fontId="16" fillId="7" borderId="1482" applyNumberFormat="0" applyAlignment="0" applyProtection="0"/>
    <xf numFmtId="39" fontId="32" fillId="0" borderId="1549" applyFill="0">
      <alignment horizontal="left"/>
    </xf>
    <xf numFmtId="0" fontId="19" fillId="20" borderId="1552" applyNumberFormat="0" applyAlignment="0" applyProtection="0"/>
    <xf numFmtId="0" fontId="8" fillId="20" borderId="1550" applyNumberFormat="0" applyAlignment="0" applyProtection="0"/>
    <xf numFmtId="39" fontId="32" fillId="0" borderId="1549" applyFill="0">
      <alignment horizontal="left"/>
    </xf>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4" fillId="23" borderId="1551" applyNumberFormat="0" applyFont="0" applyAlignment="0" applyProtection="0"/>
    <xf numFmtId="0" fontId="21" fillId="0" borderId="1553" applyNumberFormat="0" applyFill="0" applyAlignment="0" applyProtection="0"/>
    <xf numFmtId="10" fontId="32" fillId="55" borderId="1555" applyNumberFormat="0" applyBorder="0" applyAlignment="0" applyProtection="0"/>
    <xf numFmtId="0" fontId="4" fillId="23" borderId="1551" applyNumberFormat="0" applyFont="0" applyAlignment="0" applyProtection="0"/>
    <xf numFmtId="39" fontId="32" fillId="0" borderId="1549" applyFill="0">
      <alignment horizontal="left"/>
    </xf>
    <xf numFmtId="0" fontId="2" fillId="0" borderId="1554">
      <alignment horizontal="center" vertical="center"/>
    </xf>
    <xf numFmtId="0" fontId="21" fillId="0" borderId="1553" applyNumberFormat="0" applyFill="0" applyAlignment="0" applyProtection="0"/>
    <xf numFmtId="0" fontId="4" fillId="23" borderId="1613" applyNumberFormat="0" applyFont="0" applyAlignment="0" applyProtection="0"/>
    <xf numFmtId="0" fontId="8" fillId="20" borderId="1605" applyNumberFormat="0" applyAlignment="0" applyProtection="0"/>
    <xf numFmtId="39" fontId="32" fillId="0" borderId="1563" applyFill="0">
      <alignment horizontal="left"/>
    </xf>
    <xf numFmtId="0" fontId="8" fillId="20" borderId="1557" applyNumberFormat="0" applyAlignment="0" applyProtection="0"/>
    <xf numFmtId="0" fontId="8" fillId="20" borderId="1557" applyNumberFormat="0" applyAlignment="0" applyProtection="0"/>
    <xf numFmtId="0" fontId="16" fillId="7" borderId="1557" applyNumberFormat="0" applyAlignment="0" applyProtection="0"/>
    <xf numFmtId="0" fontId="4" fillId="23" borderId="1558" applyNumberFormat="0" applyFont="0" applyAlignment="0" applyProtection="0"/>
    <xf numFmtId="10" fontId="32" fillId="55" borderId="1555" applyNumberFormat="0" applyBorder="0" applyAlignment="0" applyProtection="0"/>
    <xf numFmtId="0" fontId="8" fillId="20" borderId="1557" applyNumberFormat="0" applyAlignment="0" applyProtection="0"/>
    <xf numFmtId="0" fontId="19" fillId="20" borderId="1559" applyNumberFormat="0" applyAlignment="0" applyProtection="0"/>
    <xf numFmtId="0" fontId="4" fillId="23" borderId="1483" applyNumberFormat="0" applyFont="0" applyAlignment="0" applyProtection="0"/>
    <xf numFmtId="0" fontId="16" fillId="7" borderId="1557" applyNumberFormat="0" applyAlignment="0" applyProtection="0"/>
    <xf numFmtId="0" fontId="4" fillId="23" borderId="1483"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21" fillId="0" borderId="1642" applyNumberFormat="0" applyFill="0" applyAlignment="0" applyProtection="0"/>
    <xf numFmtId="10" fontId="32" fillId="55" borderId="1623" applyNumberFormat="0" applyBorder="0" applyAlignment="0" applyProtection="0"/>
    <xf numFmtId="0" fontId="8" fillId="20" borderId="1612" applyNumberFormat="0" applyAlignment="0" applyProtection="0"/>
    <xf numFmtId="0" fontId="4" fillId="23" borderId="1606" applyNumberFormat="0" applyFont="0" applyAlignment="0" applyProtection="0"/>
    <xf numFmtId="0" fontId="19" fillId="20" borderId="1607" applyNumberFormat="0" applyAlignment="0" applyProtection="0"/>
    <xf numFmtId="0" fontId="16" fillId="7" borderId="1605" applyNumberForma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8" fillId="20" borderId="1475" applyNumberFormat="0" applyAlignment="0" applyProtection="0"/>
    <xf numFmtId="0" fontId="8" fillId="20" borderId="1475"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75" applyNumberFormat="0" applyAlignment="0" applyProtection="0"/>
    <xf numFmtId="0" fontId="16" fillId="7" borderId="1475"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39" fontId="32" fillId="0" borderId="1481" applyFill="0">
      <alignment horizontal="left"/>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21" fillId="0" borderId="1560" applyNumberFormat="0" applyFill="0" applyAlignment="0" applyProtection="0"/>
    <xf numFmtId="0" fontId="16" fillId="7" borderId="1619" applyNumberFormat="0" applyAlignment="0" applyProtection="0"/>
    <xf numFmtId="0" fontId="21" fillId="0" borderId="1553" applyNumberFormat="0" applyFill="0" applyAlignment="0" applyProtection="0"/>
    <xf numFmtId="0" fontId="8" fillId="20" borderId="1550" applyNumberFormat="0" applyAlignment="0" applyProtection="0"/>
    <xf numFmtId="0" fontId="8" fillId="20" borderId="1509" applyNumberFormat="0" applyAlignment="0" applyProtection="0"/>
    <xf numFmtId="0" fontId="4" fillId="23" borderId="1517" applyNumberFormat="0" applyFont="0" applyAlignment="0" applyProtection="0"/>
    <xf numFmtId="0" fontId="4" fillId="23" borderId="1599" applyNumberFormat="0" applyFont="0" applyAlignment="0" applyProtection="0"/>
    <xf numFmtId="0" fontId="8" fillId="20" borderId="1557" applyNumberFormat="0" applyAlignment="0" applyProtection="0"/>
    <xf numFmtId="0" fontId="8" fillId="20" borderId="1605" applyNumberFormat="0" applyAlignment="0" applyProtection="0"/>
    <xf numFmtId="0" fontId="16" fillId="7" borderId="1557" applyNumberFormat="0" applyAlignment="0" applyProtection="0"/>
    <xf numFmtId="0" fontId="21" fillId="0" borderId="1512" applyNumberFormat="0" applyFill="0" applyAlignment="0" applyProtection="0"/>
    <xf numFmtId="0" fontId="16" fillId="7" borderId="1605" applyNumberFormat="0" applyAlignment="0" applyProtection="0"/>
    <xf numFmtId="0" fontId="21" fillId="0" borderId="1560" applyNumberFormat="0" applyFill="0" applyAlignment="0" applyProtection="0"/>
    <xf numFmtId="0" fontId="4" fillId="23" borderId="1640" applyNumberFormat="0" applyFont="0" applyAlignment="0" applyProtection="0"/>
    <xf numFmtId="0" fontId="2" fillId="0" borderId="1554">
      <alignment horizontal="center" vertical="center"/>
    </xf>
    <xf numFmtId="0" fontId="19" fillId="20" borderId="1497" applyNumberFormat="0" applyAlignment="0" applyProtection="0"/>
    <xf numFmtId="0" fontId="8" fillId="20" borderId="1495" applyNumberFormat="0" applyAlignment="0" applyProtection="0"/>
    <xf numFmtId="0" fontId="4" fillId="23" borderId="1489" applyNumberFormat="0" applyFont="0" applyAlignment="0" applyProtection="0"/>
    <xf numFmtId="39" fontId="32" fillId="0" borderId="1494" applyFill="0">
      <alignment horizontal="left"/>
    </xf>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 fillId="0" borderId="1499">
      <alignment horizontal="center" vertical="center"/>
    </xf>
    <xf numFmtId="0" fontId="16" fillId="7" borderId="1495" applyNumberFormat="0" applyAlignment="0" applyProtection="0"/>
    <xf numFmtId="0" fontId="4" fillId="23" borderId="1496" applyNumberFormat="0" applyFont="0" applyAlignment="0" applyProtection="0"/>
    <xf numFmtId="0" fontId="8" fillId="20" borderId="1495" applyNumberFormat="0" applyAlignment="0" applyProtection="0"/>
    <xf numFmtId="0" fontId="19" fillId="20" borderId="1497"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10" fontId="32" fillId="55" borderId="1500" applyNumberFormat="0" applyBorder="0" applyAlignment="0" applyProtection="0"/>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39" fontId="32" fillId="0" borderId="1494" applyFill="0">
      <alignment horizontal="left"/>
    </xf>
    <xf numFmtId="0" fontId="21" fillId="0" borderId="1498" applyNumberFormat="0" applyFill="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16" fillId="7" borderId="1495" applyNumberFormat="0" applyAlignment="0" applyProtection="0"/>
    <xf numFmtId="10" fontId="32" fillId="55" borderId="1500" applyNumberFormat="0" applyBorder="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0" fontId="2" fillId="0" borderId="1499">
      <alignment horizontal="center" vertical="center"/>
    </xf>
    <xf numFmtId="0" fontId="4" fillId="23" borderId="1483" applyNumberFormat="0" applyFont="0" applyAlignment="0" applyProtection="0"/>
    <xf numFmtId="0" fontId="21" fillId="0" borderId="1560" applyNumberFormat="0" applyFill="0" applyAlignment="0" applyProtection="0"/>
    <xf numFmtId="0" fontId="8" fillId="20" borderId="1502" applyNumberFormat="0" applyAlignment="0" applyProtection="0"/>
    <xf numFmtId="0" fontId="16" fillId="7" borderId="1502" applyNumberFormat="0" applyAlignment="0" applyProtection="0"/>
    <xf numFmtId="0" fontId="4" fillId="23" borderId="1496" applyNumberFormat="0" applyFont="0" applyAlignment="0" applyProtection="0"/>
    <xf numFmtId="0" fontId="16" fillId="7" borderId="1495"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21" fillId="0" borderId="1512" applyNumberFormat="0" applyFill="0" applyAlignment="0" applyProtection="0"/>
    <xf numFmtId="0" fontId="19" fillId="20" borderId="1559" applyNumberFormat="0" applyAlignment="0" applyProtection="0"/>
    <xf numFmtId="0" fontId="19" fillId="20" borderId="1525" applyNumberFormat="0" applyAlignment="0" applyProtection="0"/>
    <xf numFmtId="10" fontId="32" fillId="55" borderId="1514" applyNumberFormat="0" applyBorder="0" applyAlignment="0" applyProtection="0"/>
    <xf numFmtId="0" fontId="21" fillId="0" borderId="1574" applyNumberFormat="0" applyFill="0" applyAlignment="0" applyProtection="0"/>
    <xf numFmtId="0" fontId="16" fillId="7" borderId="1543" applyNumberFormat="0" applyAlignment="0" applyProtection="0"/>
    <xf numFmtId="0" fontId="19" fillId="20" borderId="1545" applyNumberFormat="0" applyAlignment="0" applyProtection="0"/>
    <xf numFmtId="0" fontId="8" fillId="20" borderId="1543" applyNumberFormat="0" applyAlignment="0" applyProtection="0"/>
    <xf numFmtId="0" fontId="21" fillId="0" borderId="1546" applyNumberFormat="0" applyFill="0" applyAlignment="0" applyProtection="0"/>
    <xf numFmtId="0" fontId="19" fillId="20" borderId="1545" applyNumberFormat="0" applyAlignment="0" applyProtection="0"/>
    <xf numFmtId="0" fontId="16" fillId="7" borderId="1564" applyNumberFormat="0" applyAlignment="0" applyProtection="0"/>
    <xf numFmtId="0" fontId="21" fillId="0" borderId="1601" applyNumberFormat="0" applyFill="0" applyAlignment="0" applyProtection="0"/>
    <xf numFmtId="0" fontId="2" fillId="0" borderId="1534">
      <alignment horizontal="center" vertical="center"/>
    </xf>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10" fontId="32" fillId="55" borderId="1527" applyNumberFormat="0" applyBorder="0" applyAlignment="0" applyProtection="0"/>
    <xf numFmtId="0" fontId="2" fillId="0" borderId="1534">
      <alignment horizontal="center" vertical="center"/>
    </xf>
    <xf numFmtId="0" fontId="21" fillId="0" borderId="1533" applyNumberFormat="0" applyFill="0" applyAlignment="0" applyProtection="0"/>
    <xf numFmtId="0" fontId="19" fillId="20" borderId="1532" applyNumberFormat="0" applyAlignment="0" applyProtection="0"/>
    <xf numFmtId="0" fontId="21" fillId="0" borderId="1615" applyNumberFormat="0" applyFill="0" applyAlignment="0" applyProtection="0"/>
    <xf numFmtId="0" fontId="16" fillId="7" borderId="1605" applyNumberFormat="0" applyAlignment="0" applyProtection="0"/>
    <xf numFmtId="39" fontId="32" fillId="0" borderId="1604" applyFill="0">
      <alignment horizontal="left"/>
    </xf>
    <xf numFmtId="0" fontId="16" fillId="7" borderId="1605" applyNumberFormat="0" applyAlignment="0" applyProtection="0"/>
    <xf numFmtId="0" fontId="4" fillId="23" borderId="1613"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8" fillId="20" borderId="1598" applyNumberFormat="0" applyAlignment="0" applyProtection="0"/>
    <xf numFmtId="0" fontId="8" fillId="20" borderId="1598" applyNumberFormat="0" applyAlignment="0" applyProtection="0"/>
    <xf numFmtId="10" fontId="32" fillId="55" borderId="1527" applyNumberFormat="0" applyBorder="0" applyAlignment="0" applyProtection="0"/>
    <xf numFmtId="0" fontId="4" fillId="23" borderId="1633" applyNumberFormat="0" applyFont="0" applyAlignment="0" applyProtection="0"/>
    <xf numFmtId="0" fontId="8" fillId="20" borderId="1619" applyNumberFormat="0" applyAlignment="0" applyProtection="0"/>
    <xf numFmtId="39" fontId="32" fillId="0" borderId="1611" applyFill="0">
      <alignment horizontal="left"/>
    </xf>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4" fillId="23" borderId="1613"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16" fillId="7" borderId="1564" applyNumberFormat="0" applyAlignment="0" applyProtection="0"/>
    <xf numFmtId="39" fontId="32" fillId="0" borderId="1556" applyFill="0">
      <alignment horizontal="left"/>
    </xf>
    <xf numFmtId="0" fontId="21" fillId="0" borderId="1560" applyNumberFormat="0" applyFill="0" applyAlignment="0" applyProtection="0"/>
    <xf numFmtId="0" fontId="2" fillId="0" borderId="1554">
      <alignment horizontal="center" vertical="center"/>
    </xf>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21" fillId="0" borderId="1560" applyNumberFormat="0" applyFill="0" applyAlignment="0" applyProtection="0"/>
    <xf numFmtId="0" fontId="2" fillId="0" borderId="1561">
      <alignment horizontal="center" vertical="center"/>
    </xf>
    <xf numFmtId="0" fontId="21" fillId="0" borderId="1560" applyNumberFormat="0" applyFill="0" applyAlignment="0" applyProtection="0"/>
    <xf numFmtId="0" fontId="21" fillId="0" borderId="1567" applyNumberFormat="0" applyFill="0" applyAlignment="0" applyProtection="0"/>
    <xf numFmtId="10" fontId="32" fillId="55" borderId="1569" applyNumberFormat="0" applyBorder="0" applyAlignment="0" applyProtection="0"/>
    <xf numFmtId="0" fontId="21" fillId="0" borderId="1567" applyNumberFormat="0" applyFill="0" applyAlignment="0" applyProtection="0"/>
    <xf numFmtId="0" fontId="19" fillId="20" borderId="1566" applyNumberFormat="0" applyAlignment="0" applyProtection="0"/>
    <xf numFmtId="0" fontId="16" fillId="7" borderId="1639" applyNumberFormat="0" applyAlignment="0" applyProtection="0"/>
    <xf numFmtId="0" fontId="4" fillId="23" borderId="1620" applyNumberFormat="0" applyFont="0" applyAlignment="0" applyProtection="0"/>
    <xf numFmtId="0" fontId="21" fillId="0" borderId="1615" applyNumberFormat="0" applyFill="0" applyAlignment="0" applyProtection="0"/>
    <xf numFmtId="0" fontId="2" fillId="0" borderId="1609">
      <alignment horizontal="center" vertical="center"/>
    </xf>
    <xf numFmtId="0" fontId="21" fillId="0" borderId="1608" applyNumberFormat="0" applyFill="0" applyAlignment="0" applyProtection="0"/>
    <xf numFmtId="0" fontId="21" fillId="0" borderId="1615" applyNumberFormat="0" applyFill="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19" fillId="20" borderId="1593" applyNumberFormat="0" applyAlignment="0" applyProtection="0"/>
    <xf numFmtId="0" fontId="16" fillId="7" borderId="1591" applyNumberFormat="0" applyAlignment="0" applyProtection="0"/>
    <xf numFmtId="0" fontId="21" fillId="0" borderId="1622" applyNumberFormat="0" applyFill="0" applyAlignment="0" applyProtection="0"/>
    <xf numFmtId="0" fontId="21" fillId="0" borderId="1526"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39" fontId="32" fillId="0" borderId="1515" applyFill="0">
      <alignment horizontal="left"/>
    </xf>
    <xf numFmtId="10" fontId="32" fillId="55" borderId="1521"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21" fillId="0" borderId="1519" applyNumberFormat="0" applyFill="0" applyAlignment="0" applyProtection="0"/>
    <xf numFmtId="0" fontId="16" fillId="7"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13">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13">
      <alignment horizontal="center" vertical="center"/>
    </xf>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13">
      <alignment horizontal="center" vertical="center"/>
    </xf>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 fillId="0" borderId="1506">
      <alignment horizontal="center" vertical="center"/>
    </xf>
    <xf numFmtId="0" fontId="19" fillId="20" borderId="1511"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06">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06">
      <alignment horizontal="center" vertical="center"/>
    </xf>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06">
      <alignment horizontal="center" vertical="center"/>
    </xf>
    <xf numFmtId="39" fontId="32" fillId="0" borderId="1508" applyFill="0">
      <alignment horizontal="left"/>
    </xf>
    <xf numFmtId="0" fontId="4" fillId="23" borderId="1510" applyNumberFormat="0" applyFon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8" fillId="20" borderId="1523" applyNumberFormat="0" applyAlignment="0" applyProtection="0"/>
    <xf numFmtId="0" fontId="21" fillId="0" borderId="1519" applyNumberFormat="0" applyFill="0" applyAlignment="0" applyProtection="0"/>
    <xf numFmtId="0" fontId="16" fillId="7" borderId="1516" applyNumberFormat="0" applyAlignment="0" applyProtection="0"/>
    <xf numFmtId="0" fontId="16" fillId="7" borderId="1516" applyNumberFormat="0" applyAlignment="0" applyProtection="0"/>
    <xf numFmtId="0" fontId="21" fillId="0" borderId="1519" applyNumberFormat="0" applyFill="0" applyAlignment="0" applyProtection="0"/>
    <xf numFmtId="0" fontId="4" fillId="23" borderId="1517" applyNumberFormat="0" applyFont="0" applyAlignment="0" applyProtection="0"/>
    <xf numFmtId="10" fontId="32" fillId="55" borderId="1521" applyNumberFormat="0" applyBorder="0" applyAlignment="0" applyProtection="0"/>
    <xf numFmtId="0" fontId="21" fillId="0" borderId="1519" applyNumberFormat="0" applyFill="0" applyAlignment="0" applyProtection="0"/>
    <xf numFmtId="0" fontId="16" fillId="7" borderId="1516" applyNumberFormat="0" applyAlignment="0" applyProtection="0"/>
    <xf numFmtId="0" fontId="19" fillId="20" borderId="1518" applyNumberForma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16" fillId="7" borderId="1605" applyNumberFormat="0" applyAlignment="0" applyProtection="0"/>
    <xf numFmtId="0" fontId="21" fillId="0" borderId="1512" applyNumberFormat="0" applyFill="0" applyAlignment="0" applyProtection="0"/>
    <xf numFmtId="0" fontId="19" fillId="20" borderId="1511" applyNumberFormat="0" applyAlignment="0" applyProtection="0"/>
    <xf numFmtId="10" fontId="32" fillId="55" borderId="1617" applyNumberFormat="0" applyBorder="0" applyAlignment="0" applyProtection="0"/>
    <xf numFmtId="0" fontId="8" fillId="20" borderId="1619" applyNumberFormat="0" applyAlignment="0" applyProtection="0"/>
    <xf numFmtId="0" fontId="21" fillId="0" borderId="1608" applyNumberFormat="0" applyFill="0" applyAlignment="0" applyProtection="0"/>
    <xf numFmtId="0" fontId="16" fillId="7" borderId="1605" applyNumberFormat="0" applyAlignment="0" applyProtection="0"/>
    <xf numFmtId="0" fontId="16" fillId="7" borderId="1605" applyNumberFormat="0" applyAlignment="0" applyProtection="0"/>
    <xf numFmtId="0" fontId="4" fillId="23" borderId="1599" applyNumberFormat="0" applyFont="0" applyAlignment="0" applyProtection="0"/>
    <xf numFmtId="0" fontId="16" fillId="7" borderId="1598" applyNumberFormat="0" applyAlignment="0" applyProtection="0"/>
    <xf numFmtId="0" fontId="8" fillId="20" borderId="1612" applyNumberFormat="0" applyAlignment="0" applyProtection="0"/>
    <xf numFmtId="39" fontId="32" fillId="0" borderId="1604" applyFill="0">
      <alignment horizontal="left"/>
    </xf>
    <xf numFmtId="0" fontId="8" fillId="20" borderId="1605" applyNumberFormat="0" applyAlignment="0" applyProtection="0"/>
    <xf numFmtId="0" fontId="4" fillId="23" borderId="1606" applyNumberFormat="0" applyFont="0" applyAlignment="0" applyProtection="0"/>
    <xf numFmtId="0" fontId="16" fillId="7" borderId="1564" applyNumberFormat="0" applyAlignment="0" applyProtection="0"/>
    <xf numFmtId="0" fontId="16" fillId="7" borderId="1564" applyNumberFormat="0" applyAlignment="0" applyProtection="0"/>
    <xf numFmtId="0" fontId="4" fillId="23" borderId="1565"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21" fillId="0" borderId="1560" applyNumberFormat="0" applyFill="0" applyAlignment="0" applyProtection="0"/>
    <xf numFmtId="10" fontId="32" fillId="55" borderId="1555" applyNumberFormat="0" applyBorder="0" applyAlignment="0" applyProtection="0"/>
    <xf numFmtId="39" fontId="32" fillId="0" borderId="1556" applyFill="0">
      <alignment horizontal="left"/>
    </xf>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8" fillId="20" borderId="1557" applyNumberFormat="0" applyAlignment="0" applyProtection="0"/>
    <xf numFmtId="0" fontId="16" fillId="7" borderId="1557" applyNumberFormat="0" applyAlignment="0" applyProtection="0"/>
    <xf numFmtId="0" fontId="19" fillId="20" borderId="1566" applyNumberFormat="0" applyAlignment="0" applyProtection="0"/>
    <xf numFmtId="0" fontId="8" fillId="20" borderId="1564" applyNumberFormat="0" applyAlignment="0" applyProtection="0"/>
    <xf numFmtId="0" fontId="4" fillId="23" borderId="1565" applyNumberFormat="0" applyFont="0" applyAlignment="0" applyProtection="0"/>
    <xf numFmtId="39" fontId="32" fillId="0" borderId="1563" applyFill="0">
      <alignment horizontal="left"/>
    </xf>
    <xf numFmtId="0" fontId="21" fillId="0" borderId="1608" applyNumberFormat="0" applyFill="0" applyAlignment="0" applyProtection="0"/>
    <xf numFmtId="0" fontId="8" fillId="20" borderId="1639" applyNumberFormat="0" applyAlignment="0" applyProtection="0"/>
    <xf numFmtId="0" fontId="4" fillId="23" borderId="1620" applyNumberFormat="0" applyFont="0" applyAlignment="0" applyProtection="0"/>
    <xf numFmtId="39" fontId="32" fillId="0" borderId="1611" applyFill="0">
      <alignment horizontal="left"/>
    </xf>
    <xf numFmtId="0" fontId="4" fillId="23" borderId="1606" applyNumberFormat="0" applyFont="0" applyAlignment="0" applyProtection="0"/>
    <xf numFmtId="0" fontId="2" fillId="0" borderId="1602">
      <alignment horizontal="center" vertical="center"/>
    </xf>
    <xf numFmtId="0" fontId="8" fillId="20" borderId="1605" applyNumberFormat="0" applyAlignment="0" applyProtection="0"/>
    <xf numFmtId="0" fontId="8" fillId="20" borderId="1571" applyNumberForma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85" applyNumberFormat="0" applyFont="0" applyAlignment="0" applyProtection="0"/>
    <xf numFmtId="0" fontId="8" fillId="20" borderId="1591"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19" fillId="20" borderId="1552" applyNumberFormat="0" applyAlignment="0" applyProtection="0"/>
    <xf numFmtId="0" fontId="16" fillId="7" borderId="1550" applyNumberFormat="0" applyAlignment="0" applyProtection="0"/>
    <xf numFmtId="0" fontId="8" fillId="20" borderId="1550" applyNumberFormat="0" applyAlignment="0" applyProtection="0"/>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8" fillId="20" borderId="1550" applyNumberFormat="0" applyAlignment="0" applyProtection="0"/>
    <xf numFmtId="0" fontId="2" fillId="0" borderId="1554">
      <alignment horizontal="center" vertical="center"/>
    </xf>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19" fillId="20" borderId="1552" applyNumberFormat="0" applyAlignment="0" applyProtection="0"/>
    <xf numFmtId="39" fontId="32" fillId="0" borderId="1611" applyFill="0">
      <alignment horizontal="left"/>
    </xf>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4" fillId="23" borderId="1565" applyNumberFormat="0" applyFont="0" applyAlignment="0" applyProtection="0"/>
    <xf numFmtId="0" fontId="19" fillId="20" borderId="1566"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21" fillId="0" borderId="1560" applyNumberFormat="0" applyFill="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39" fontId="32" fillId="0" borderId="1556" applyFill="0">
      <alignment horizontal="left"/>
    </xf>
    <xf numFmtId="0" fontId="4" fillId="23" borderId="1489" applyNumberFormat="0" applyFont="0" applyAlignment="0" applyProtection="0"/>
    <xf numFmtId="0" fontId="19" fillId="20" borderId="1559" applyNumberFormat="0" applyAlignment="0" applyProtection="0"/>
    <xf numFmtId="0" fontId="4" fillId="23" borderId="1489" applyNumberFormat="0" applyFont="0" applyAlignment="0" applyProtection="0"/>
    <xf numFmtId="0" fontId="16" fillId="7" borderId="1557" applyNumberFormat="0" applyAlignment="0" applyProtection="0"/>
    <xf numFmtId="0" fontId="4" fillId="23" borderId="1558"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0" fontId="2" fillId="0" borderId="1630">
      <alignment horizontal="center" vertical="center"/>
    </xf>
    <xf numFmtId="0" fontId="21" fillId="0" borderId="1615" applyNumberFormat="0" applyFill="0" applyAlignment="0" applyProtection="0"/>
    <xf numFmtId="0" fontId="4" fillId="23" borderId="1606" applyNumberFormat="0" applyFont="0" applyAlignment="0" applyProtection="0"/>
    <xf numFmtId="0" fontId="2" fillId="0" borderId="1609">
      <alignment horizontal="center" vertical="center"/>
    </xf>
    <xf numFmtId="0" fontId="21" fillId="0" borderId="1608" applyNumberFormat="0" applyFill="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4" fillId="23" borderId="1558" applyNumberFormat="0" applyFont="0" applyAlignment="0" applyProtection="0"/>
    <xf numFmtId="10" fontId="32" fillId="55" borderId="1623" applyNumberFormat="0" applyBorder="0" applyAlignment="0" applyProtection="0"/>
    <xf numFmtId="0" fontId="21" fillId="0" borderId="1553" applyNumberFormat="0" applyFill="0" applyAlignment="0" applyProtection="0"/>
    <xf numFmtId="10" fontId="32" fillId="55" borderId="1555" applyNumberFormat="0" applyBorder="0" applyAlignment="0" applyProtection="0"/>
    <xf numFmtId="0" fontId="16" fillId="7" borderId="1509" applyNumberFormat="0" applyAlignment="0" applyProtection="0"/>
    <xf numFmtId="0" fontId="16" fillId="7" borderId="1516" applyNumberFormat="0" applyAlignment="0" applyProtection="0"/>
    <xf numFmtId="0" fontId="16" fillId="7"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16" fillId="7" borderId="1557" applyNumberFormat="0" applyAlignment="0" applyProtection="0"/>
    <xf numFmtId="0" fontId="21" fillId="0" borderId="1512" applyNumberFormat="0" applyFill="0" applyAlignment="0" applyProtection="0"/>
    <xf numFmtId="10" fontId="32" fillId="55" borderId="1603" applyNumberFormat="0" applyBorder="0" applyAlignment="0" applyProtection="0"/>
    <xf numFmtId="0" fontId="21" fillId="0" borderId="1560" applyNumberFormat="0" applyFill="0" applyAlignment="0" applyProtection="0"/>
    <xf numFmtId="39" fontId="32" fillId="0" borderId="1556" applyFill="0">
      <alignment horizontal="left"/>
    </xf>
    <xf numFmtId="0" fontId="8" fillId="20" borderId="155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10" fontId="32" fillId="55" borderId="1493" applyNumberFormat="0" applyBorder="0" applyAlignment="0" applyProtection="0"/>
    <xf numFmtId="10" fontId="32" fillId="55" borderId="1493" applyNumberFormat="0" applyBorder="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2" fillId="0" borderId="1492">
      <alignment horizontal="center" vertical="center"/>
    </xf>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95" applyNumberFormat="0" applyAlignment="0" applyProtection="0"/>
    <xf numFmtId="0" fontId="2" fillId="0" borderId="1499">
      <alignment horizontal="center" vertical="center"/>
    </xf>
    <xf numFmtId="0" fontId="19" fillId="20" borderId="1497" applyNumberFormat="0" applyAlignment="0" applyProtection="0"/>
    <xf numFmtId="0" fontId="19" fillId="20" borderId="1497" applyNumberFormat="0" applyAlignment="0" applyProtection="0"/>
    <xf numFmtId="0" fontId="16" fillId="7" borderId="1502" applyNumberFormat="0" applyAlignment="0" applyProtection="0"/>
    <xf numFmtId="0" fontId="8" fillId="20" borderId="1502"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8" fillId="20" borderId="1495" applyNumberFormat="0" applyAlignment="0" applyProtection="0"/>
    <xf numFmtId="0" fontId="21" fillId="0" borderId="1498" applyNumberFormat="0" applyFill="0" applyAlignment="0" applyProtection="0"/>
    <xf numFmtId="39" fontId="32" fillId="0" borderId="1494" applyFill="0">
      <alignment horizontal="left"/>
    </xf>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6" fillId="7" borderId="1495" applyNumberFormat="0" applyAlignment="0" applyProtection="0"/>
    <xf numFmtId="0" fontId="16" fillId="7" borderId="1495" applyNumberFormat="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16" fillId="7" borderId="1495" applyNumberFormat="0" applyAlignment="0" applyProtection="0"/>
    <xf numFmtId="0" fontId="8" fillId="20" borderId="1495"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4" fillId="23" borderId="1496" applyNumberFormat="0" applyFon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9" fillId="20" borderId="1497" applyNumberForma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39" fontId="32" fillId="0" borderId="1494" applyFill="0">
      <alignment horizontal="left"/>
    </xf>
    <xf numFmtId="10" fontId="32" fillId="55" borderId="1500" applyNumberFormat="0" applyBorder="0" applyAlignment="0" applyProtection="0"/>
    <xf numFmtId="0" fontId="8" fillId="20" borderId="1495"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10" fontId="32" fillId="55" borderId="1548" applyNumberFormat="0" applyBorder="0" applyAlignment="0" applyProtection="0"/>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39" fontId="32" fillId="0" borderId="1542" applyFill="0">
      <alignment horizontal="left"/>
    </xf>
    <xf numFmtId="0" fontId="21" fillId="0" borderId="1546" applyNumberFormat="0" applyFill="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16" fillId="7" borderId="1543" applyNumberFormat="0" applyAlignment="0" applyProtection="0"/>
    <xf numFmtId="10" fontId="32" fillId="55" borderId="1548" applyNumberFormat="0" applyBorder="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0" fontId="2" fillId="0" borderId="1547">
      <alignment horizontal="center" vertical="center"/>
    </xf>
    <xf numFmtId="0" fontId="4" fillId="23" borderId="1531" applyNumberFormat="0" applyFont="0" applyAlignment="0" applyProtection="0"/>
    <xf numFmtId="0" fontId="4" fillId="23" borderId="1606" applyNumberFormat="0" applyFont="0" applyAlignment="0" applyProtection="0"/>
    <xf numFmtId="0" fontId="8" fillId="20" borderId="1550" applyNumberFormat="0" applyAlignment="0" applyProtection="0"/>
    <xf numFmtId="0" fontId="16" fillId="7" borderId="1550" applyNumberFormat="0" applyAlignment="0" applyProtection="0"/>
    <xf numFmtId="0" fontId="4" fillId="23" borderId="1544" applyNumberFormat="0" applyFont="0" applyAlignment="0" applyProtection="0"/>
    <xf numFmtId="0" fontId="16" fillId="7" borderId="1543"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39" fontId="32" fillId="0" borderId="1556" applyFill="0">
      <alignment horizontal="left"/>
    </xf>
    <xf numFmtId="39" fontId="32" fillId="0" borderId="1570" applyFill="0">
      <alignment horizontal="left"/>
    </xf>
    <xf numFmtId="10" fontId="32" fillId="55" borderId="1562" applyNumberFormat="0" applyBorder="0" applyAlignment="0" applyProtection="0"/>
    <xf numFmtId="0" fontId="4" fillId="23" borderId="1592" applyNumberFormat="0" applyFont="0" applyAlignment="0" applyProtection="0"/>
    <xf numFmtId="39" fontId="32" fillId="0" borderId="1590" applyFill="0">
      <alignment horizontal="left"/>
    </xf>
    <xf numFmtId="0" fontId="8" fillId="20" borderId="1591" applyNumberFormat="0" applyAlignment="0" applyProtection="0"/>
    <xf numFmtId="0" fontId="19" fillId="20" borderId="1593" applyNumberFormat="0" applyAlignment="0" applyProtection="0"/>
    <xf numFmtId="0" fontId="8" fillId="20" borderId="1591" applyNumberFormat="0" applyAlignment="0" applyProtection="0"/>
    <xf numFmtId="10" fontId="32" fillId="55" borderId="1575" applyNumberFormat="0" applyBorder="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72" applyNumberFormat="0" applyFont="0" applyAlignment="0" applyProtection="0"/>
    <xf numFmtId="0" fontId="2" fillId="0" borderId="1582">
      <alignment horizontal="center" vertical="center"/>
    </xf>
    <xf numFmtId="0" fontId="16" fillId="7" borderId="1571" applyNumberFormat="0" applyAlignment="0" applyProtection="0"/>
    <xf numFmtId="0" fontId="8" fillId="20" borderId="1571" applyNumberFormat="0" applyAlignment="0" applyProtection="0"/>
    <xf numFmtId="0" fontId="21" fillId="0" borderId="1581" applyNumberFormat="0" applyFill="0" applyAlignment="0" applyProtection="0"/>
    <xf numFmtId="0" fontId="19" fillId="20" borderId="1580" applyNumberFormat="0" applyAlignment="0" applyProtection="0"/>
    <xf numFmtId="0" fontId="4" fillId="23" borderId="1579" applyNumberFormat="0" applyFont="0" applyAlignment="0" applyProtection="0"/>
    <xf numFmtId="0" fontId="16" fillId="7" borderId="1578" applyNumberFormat="0" applyAlignment="0" applyProtection="0"/>
    <xf numFmtId="0" fontId="2" fillId="0" borderId="1576">
      <alignment horizontal="center" vertical="center"/>
    </xf>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19" applyNumberFormat="0" applyAlignment="0" applyProtection="0"/>
    <xf numFmtId="0" fontId="4" fillId="23" borderId="1606" applyNumberFormat="0" applyFont="0" applyAlignment="0" applyProtection="0"/>
    <xf numFmtId="0" fontId="4" fillId="23" borderId="1606"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16" fillId="7" borderId="1605" applyNumberFormat="0" applyAlignment="0" applyProtection="0"/>
    <xf numFmtId="0" fontId="2" fillId="0" borderId="1602">
      <alignment horizontal="center" vertical="center"/>
    </xf>
    <xf numFmtId="0" fontId="8" fillId="20" borderId="1605" applyNumberFormat="0" applyAlignment="0" applyProtection="0"/>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16" fillId="7" borderId="1612" applyNumberFormat="0" applyAlignment="0" applyProtection="0"/>
    <xf numFmtId="0" fontId="21" fillId="0" borderId="1622" applyNumberFormat="0" applyFill="0" applyAlignment="0" applyProtection="0"/>
    <xf numFmtId="10" fontId="32" fillId="55" borderId="1623" applyNumberFormat="0" applyBorder="0" applyAlignment="0" applyProtection="0"/>
    <xf numFmtId="0" fontId="21" fillId="0" borderId="1629" applyNumberFormat="0" applyFill="0" applyAlignment="0" applyProtection="0"/>
    <xf numFmtId="0" fontId="2" fillId="0" borderId="1630">
      <alignment horizontal="center" vertical="center"/>
    </xf>
    <xf numFmtId="10" fontId="32" fillId="55" borderId="1623" applyNumberFormat="0" applyBorder="0" applyAlignment="0" applyProtection="0"/>
    <xf numFmtId="0" fontId="19" fillId="20" borderId="1641" applyNumberFormat="0" applyAlignment="0" applyProtection="0"/>
    <xf numFmtId="0" fontId="19" fillId="20" borderId="1621" applyNumberFormat="0" applyAlignment="0" applyProtection="0"/>
    <xf numFmtId="0" fontId="21" fillId="0" borderId="1574" applyNumberFormat="0" applyFill="0" applyAlignment="0" applyProtection="0"/>
    <xf numFmtId="0" fontId="4" fillId="23" borderId="1572" applyNumberFormat="0" applyFont="0" applyAlignment="0" applyProtection="0"/>
    <xf numFmtId="0" fontId="21" fillId="0" borderId="1567" applyNumberFormat="0" applyFill="0" applyAlignment="0" applyProtection="0"/>
    <xf numFmtId="0" fontId="19" fillId="20" borderId="1566" applyNumberFormat="0" applyAlignment="0" applyProtection="0"/>
    <xf numFmtId="0" fontId="16" fillId="7" borderId="1564" applyNumberFormat="0" applyAlignment="0" applyProtection="0"/>
    <xf numFmtId="0" fontId="4" fillId="23" borderId="1565" applyNumberFormat="0" applyFont="0" applyAlignment="0" applyProtection="0"/>
    <xf numFmtId="0" fontId="16" fillId="7" borderId="1564" applyNumberFormat="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16" fillId="7" borderId="1564" applyNumberFormat="0" applyAlignment="0" applyProtection="0"/>
    <xf numFmtId="0" fontId="2" fillId="0" borderId="1568">
      <alignment horizontal="center" vertical="center"/>
    </xf>
    <xf numFmtId="0" fontId="4" fillId="23" borderId="1565"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19" fillId="20" borderId="1566"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0" fontId="8" fillId="20" borderId="1557" applyNumberFormat="0" applyAlignment="0" applyProtection="0"/>
    <xf numFmtId="0" fontId="4" fillId="23" borderId="1558" applyNumberFormat="0" applyFont="0" applyAlignment="0" applyProtection="0"/>
    <xf numFmtId="39" fontId="32" fillId="0" borderId="1556" applyFill="0">
      <alignment horizontal="left"/>
    </xf>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8" fillId="20" borderId="1557" applyNumberFormat="0" applyAlignment="0" applyProtection="0"/>
    <xf numFmtId="0" fontId="19" fillId="20" borderId="1559" applyNumberForma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10" fontId="32" fillId="55" borderId="1555"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55" applyNumberFormat="0" applyBorder="0" applyAlignment="0" applyProtection="0"/>
    <xf numFmtId="0" fontId="8" fillId="20" borderId="1557" applyNumberFormat="0" applyAlignment="0" applyProtection="0"/>
    <xf numFmtId="10" fontId="32" fillId="55" borderId="1555" applyNumberFormat="0" applyBorder="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2" fillId="0" borderId="1554">
      <alignment horizontal="center" vertical="center"/>
    </xf>
    <xf numFmtId="0" fontId="8" fillId="20"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6" fillId="7" borderId="1557" applyNumberFormat="0" applyAlignment="0" applyProtection="0"/>
    <xf numFmtId="0" fontId="19" fillId="20" borderId="1559" applyNumberFormat="0" applyAlignment="0" applyProtection="0"/>
    <xf numFmtId="39" fontId="32" fillId="0" borderId="1556" applyFill="0">
      <alignment horizontal="left"/>
    </xf>
    <xf numFmtId="0" fontId="16" fillId="7" borderId="1571" applyNumberFormat="0" applyAlignment="0" applyProtection="0"/>
    <xf numFmtId="0" fontId="2" fillId="0" borderId="1568">
      <alignment horizontal="center" vertical="center"/>
    </xf>
    <xf numFmtId="10" fontId="32" fillId="55" borderId="1569" applyNumberFormat="0" applyBorder="0" applyAlignment="0" applyProtection="0"/>
    <xf numFmtId="0" fontId="4" fillId="23" borderId="1565" applyNumberFormat="0" applyFont="0" applyAlignment="0" applyProtection="0"/>
    <xf numFmtId="10" fontId="32" fillId="55" borderId="1569" applyNumberFormat="0" applyBorder="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39" fontId="32" fillId="0" borderId="1563" applyFill="0">
      <alignment horizontal="left"/>
    </xf>
    <xf numFmtId="0" fontId="8" fillId="20" borderId="1564" applyNumberFormat="0" applyAlignment="0" applyProtection="0"/>
    <xf numFmtId="0" fontId="19" fillId="20" borderId="1566" applyNumberFormat="0" applyAlignment="0" applyProtection="0"/>
    <xf numFmtId="0" fontId="4" fillId="23" borderId="1606"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8" fillId="20" borderId="1605" applyNumberFormat="0" applyAlignment="0" applyProtection="0"/>
    <xf numFmtId="0" fontId="19" fillId="20" borderId="1607"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10" fontId="32" fillId="55" borderId="1610" applyNumberFormat="0" applyBorder="0" applyAlignment="0" applyProtection="0"/>
    <xf numFmtId="0" fontId="4" fillId="23" borderId="1613" applyNumberFormat="0" applyFont="0" applyAlignment="0" applyProtection="0"/>
    <xf numFmtId="0" fontId="16" fillId="7" borderId="1612" applyNumberFormat="0" applyAlignment="0" applyProtection="0"/>
    <xf numFmtId="0" fontId="8" fillId="20" borderId="1612" applyNumberFormat="0" applyAlignment="0" applyProtection="0"/>
    <xf numFmtId="0" fontId="4" fillId="23" borderId="1613" applyNumberFormat="0" applyFont="0" applyAlignment="0" applyProtection="0"/>
    <xf numFmtId="39" fontId="32" fillId="0" borderId="1618" applyFill="0">
      <alignment horizontal="left"/>
    </xf>
    <xf numFmtId="0" fontId="4" fillId="23" borderId="1620" applyNumberFormat="0" applyFont="0" applyAlignment="0" applyProtection="0"/>
    <xf numFmtId="0" fontId="4" fillId="23" borderId="1620" applyNumberFormat="0" applyFont="0" applyAlignment="0" applyProtection="0"/>
    <xf numFmtId="0" fontId="4" fillId="23" borderId="1620" applyNumberFormat="0" applyFont="0" applyAlignment="0" applyProtection="0"/>
    <xf numFmtId="0" fontId="21" fillId="0" borderId="1642" applyNumberFormat="0" applyFill="0" applyAlignment="0" applyProtection="0"/>
    <xf numFmtId="0" fontId="19" fillId="20" borderId="1607" applyNumberFormat="0" applyAlignment="0" applyProtection="0"/>
    <xf numFmtId="0" fontId="2" fillId="0" borderId="1616">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16" fillId="7" borderId="1598" applyNumberFormat="0" applyAlignment="0" applyProtection="0"/>
    <xf numFmtId="0" fontId="8" fillId="20" borderId="1598" applyNumberFormat="0" applyAlignment="0" applyProtection="0"/>
    <xf numFmtId="0" fontId="19" fillId="20" borderId="1600" applyNumberFormat="0" applyAlignment="0" applyProtection="0"/>
    <xf numFmtId="0" fontId="16" fillId="7" borderId="1598" applyNumberFormat="0" applyAlignment="0" applyProtection="0"/>
    <xf numFmtId="0" fontId="4" fillId="23" borderId="1599" applyNumberFormat="0" applyFont="0" applyAlignment="0" applyProtection="0"/>
    <xf numFmtId="10" fontId="32" fillId="55" borderId="1603" applyNumberFormat="0" applyBorder="0" applyAlignment="0" applyProtection="0"/>
    <xf numFmtId="0" fontId="8" fillId="20" borderId="1598" applyNumberFormat="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4" fillId="23" borderId="1599" applyNumberFormat="0" applyFon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8" fillId="20"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8" fillId="20" borderId="1605" applyNumberFormat="0" applyAlignment="0" applyProtection="0"/>
    <xf numFmtId="0" fontId="4" fillId="23" borderId="1537" applyNumberFormat="0" applyFont="0" applyAlignment="0" applyProtection="0"/>
    <xf numFmtId="0" fontId="21" fillId="0" borderId="1608" applyNumberFormat="0" applyFill="0" applyAlignment="0" applyProtection="0"/>
    <xf numFmtId="0" fontId="4" fillId="23" borderId="1537" applyNumberFormat="0" applyFont="0" applyAlignment="0" applyProtection="0"/>
    <xf numFmtId="10" fontId="32" fillId="55" borderId="1610" applyNumberFormat="0" applyBorder="0" applyAlignment="0" applyProtection="0"/>
    <xf numFmtId="0" fontId="8" fillId="20" borderId="1605" applyNumberFormat="0" applyAlignment="0" applyProtection="0"/>
    <xf numFmtId="0" fontId="21" fillId="0" borderId="1608" applyNumberFormat="0" applyFill="0" applyAlignment="0" applyProtection="0"/>
    <xf numFmtId="0" fontId="19" fillId="20" borderId="1614" applyNumberFormat="0" applyAlignment="0" applyProtection="0"/>
    <xf numFmtId="0" fontId="21" fillId="0" borderId="1615" applyNumberFormat="0" applyFill="0" applyAlignment="0" applyProtection="0"/>
    <xf numFmtId="0" fontId="8" fillId="20" borderId="1612" applyNumberFormat="0" applyAlignment="0" applyProtection="0"/>
    <xf numFmtId="0" fontId="19" fillId="20" borderId="1621" applyNumberFormat="0" applyAlignment="0" applyProtection="0"/>
    <xf numFmtId="0" fontId="19" fillId="20" borderId="1538" applyNumberFormat="0" applyAlignment="0" applyProtection="0"/>
    <xf numFmtId="0" fontId="19" fillId="20" borderId="1538" applyNumberFormat="0" applyAlignment="0" applyProtection="0"/>
    <xf numFmtId="10" fontId="32" fillId="55" borderId="1623" applyNumberFormat="0" applyBorder="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4" fillId="23" borderId="1606" applyNumberFormat="0" applyFont="0" applyAlignment="0" applyProtection="0"/>
    <xf numFmtId="0" fontId="19" fillId="20" borderId="1600" applyNumberFormat="0" applyAlignment="0" applyProtection="0"/>
    <xf numFmtId="10" fontId="32" fillId="55" borderId="1603" applyNumberFormat="0" applyBorder="0" applyAlignment="0" applyProtection="0"/>
    <xf numFmtId="0" fontId="16" fillId="7" borderId="1557" applyNumberFormat="0" applyAlignment="0" applyProtection="0"/>
    <xf numFmtId="10" fontId="32" fillId="55" borderId="1569" applyNumberFormat="0" applyBorder="0" applyAlignment="0" applyProtection="0"/>
    <xf numFmtId="0" fontId="19" fillId="20" borderId="1607" applyNumberFormat="0" applyAlignment="0" applyProtection="0"/>
    <xf numFmtId="0" fontId="19" fillId="20" borderId="1607" applyNumberFormat="0" applyAlignment="0" applyProtection="0"/>
    <xf numFmtId="0" fontId="2" fillId="0" borderId="1561">
      <alignment horizontal="center" vertical="center"/>
    </xf>
    <xf numFmtId="39" fontId="32" fillId="0" borderId="1604" applyFill="0">
      <alignment horizontal="left"/>
    </xf>
    <xf numFmtId="0" fontId="21" fillId="0" borderId="1608" applyNumberFormat="0" applyFill="0" applyAlignment="0" applyProtection="0"/>
    <xf numFmtId="0" fontId="8" fillId="20" borderId="159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10" fontId="32" fillId="55" borderId="1541" applyNumberFormat="0" applyBorder="0" applyAlignment="0" applyProtection="0"/>
    <xf numFmtId="10" fontId="32" fillId="55" borderId="1541" applyNumberFormat="0" applyBorder="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2" fillId="0" borderId="1540">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43" applyNumberFormat="0" applyAlignment="0" applyProtection="0"/>
    <xf numFmtId="0" fontId="2" fillId="0" borderId="1547">
      <alignment horizontal="center" vertical="center"/>
    </xf>
    <xf numFmtId="0" fontId="19" fillId="20" borderId="1545" applyNumberFormat="0" applyAlignment="0" applyProtection="0"/>
    <xf numFmtId="0" fontId="19" fillId="20" borderId="1545" applyNumberFormat="0" applyAlignment="0" applyProtection="0"/>
    <xf numFmtId="0" fontId="16" fillId="7" borderId="1550" applyNumberFormat="0" applyAlignment="0" applyProtection="0"/>
    <xf numFmtId="0" fontId="8" fillId="20" borderId="1550"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8" fillId="20" borderId="1543" applyNumberFormat="0" applyAlignment="0" applyProtection="0"/>
    <xf numFmtId="0" fontId="21" fillId="0" borderId="1546" applyNumberFormat="0" applyFill="0" applyAlignment="0" applyProtection="0"/>
    <xf numFmtId="39" fontId="32" fillId="0" borderId="1542"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6" fillId="7" borderId="1543" applyNumberFormat="0" applyAlignment="0" applyProtection="0"/>
    <xf numFmtId="0" fontId="16" fillId="7" borderId="1543" applyNumberFormat="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16" fillId="7" borderId="1543" applyNumberFormat="0" applyAlignment="0" applyProtection="0"/>
    <xf numFmtId="0" fontId="8" fillId="20" borderId="1543"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4" fillId="23" borderId="1544" applyNumberFormat="0" applyFon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9" fillId="20" borderId="1545" applyNumberForma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39" fontId="32" fillId="0" borderId="1542" applyFill="0">
      <alignment horizontal="left"/>
    </xf>
    <xf numFmtId="10" fontId="32" fillId="55" borderId="1548" applyNumberFormat="0" applyBorder="0" applyAlignment="0" applyProtection="0"/>
    <xf numFmtId="0" fontId="8" fillId="20" borderId="1543"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49" applyFill="0">
      <alignment horizontal="left"/>
    </xf>
    <xf numFmtId="0" fontId="4" fillId="23" borderId="1592" applyNumberFormat="0" applyFont="0" applyAlignment="0" applyProtection="0"/>
    <xf numFmtId="0" fontId="16" fillId="7" borderId="1591" applyNumberFormat="0" applyAlignment="0" applyProtection="0"/>
    <xf numFmtId="10" fontId="32" fillId="55" borderId="1596" applyNumberFormat="0" applyBorder="0" applyAlignment="0" applyProtection="0"/>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39" fontId="32" fillId="0" borderId="1590" applyFill="0">
      <alignment horizontal="left"/>
    </xf>
    <xf numFmtId="0" fontId="21" fillId="0" borderId="1594" applyNumberFormat="0" applyFill="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16" fillId="7" borderId="1591" applyNumberFormat="0" applyAlignment="0" applyProtection="0"/>
    <xf numFmtId="10" fontId="32" fillId="55" borderId="1596" applyNumberFormat="0" applyBorder="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0" fontId="2" fillId="0" borderId="1595">
      <alignment horizontal="center" vertical="center"/>
    </xf>
    <xf numFmtId="0" fontId="4" fillId="23" borderId="1579" applyNumberFormat="0" applyFont="0" applyAlignment="0" applyProtection="0"/>
    <xf numFmtId="0" fontId="8" fillId="20" borderId="1598" applyNumberFormat="0" applyAlignment="0" applyProtection="0"/>
    <xf numFmtId="0" fontId="16" fillId="7" borderId="1598" applyNumberFormat="0" applyAlignment="0" applyProtection="0"/>
    <xf numFmtId="0" fontId="4" fillId="23" borderId="1592" applyNumberFormat="0" applyFont="0" applyAlignment="0" applyProtection="0"/>
    <xf numFmtId="0" fontId="16" fillId="7" borderId="1591"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39" fontId="32" fillId="0" borderId="1604" applyFill="0">
      <alignment horizontal="left"/>
    </xf>
    <xf numFmtId="39" fontId="32" fillId="0" borderId="1618" applyFill="0">
      <alignment horizontal="left"/>
    </xf>
    <xf numFmtId="10" fontId="32" fillId="55" borderId="1610" applyNumberFormat="0" applyBorder="0" applyAlignment="0" applyProtection="0"/>
    <xf numFmtId="0" fontId="4" fillId="23" borderId="1640" applyNumberFormat="0" applyFont="0" applyAlignment="0" applyProtection="0"/>
    <xf numFmtId="39" fontId="32" fillId="0" borderId="1638" applyFill="0">
      <alignment horizontal="left"/>
    </xf>
    <xf numFmtId="0" fontId="8" fillId="20" borderId="1639" applyNumberFormat="0" applyAlignment="0" applyProtection="0"/>
    <xf numFmtId="0" fontId="19" fillId="20" borderId="1641" applyNumberFormat="0" applyAlignment="0" applyProtection="0"/>
    <xf numFmtId="0" fontId="8" fillId="20" borderId="1639" applyNumberFormat="0" applyAlignment="0" applyProtection="0"/>
    <xf numFmtId="10" fontId="32" fillId="55" borderId="1623" applyNumberFormat="0" applyBorder="0" applyAlignment="0" applyProtection="0"/>
    <xf numFmtId="0" fontId="2" fillId="0" borderId="1630">
      <alignment horizontal="center" vertical="center"/>
    </xf>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2" fillId="0" borderId="1630">
      <alignment horizontal="center" vertical="center"/>
    </xf>
    <xf numFmtId="0" fontId="16" fillId="7" borderId="1619" applyNumberFormat="0" applyAlignment="0" applyProtection="0"/>
    <xf numFmtId="0" fontId="8" fillId="20" borderId="1619" applyNumberFormat="0" applyAlignment="0" applyProtection="0"/>
    <xf numFmtId="0" fontId="21" fillId="0" borderId="1629" applyNumberFormat="0" applyFill="0" applyAlignment="0" applyProtection="0"/>
    <xf numFmtId="0" fontId="19" fillId="20" borderId="1628" applyNumberFormat="0" applyAlignment="0" applyProtection="0"/>
    <xf numFmtId="0" fontId="4" fillId="23" borderId="1627" applyNumberFormat="0" applyFont="0" applyAlignment="0" applyProtection="0"/>
    <xf numFmtId="0" fontId="16" fillId="7" borderId="1626" applyNumberFormat="0" applyAlignment="0" applyProtection="0"/>
    <xf numFmtId="0" fontId="2" fillId="0" borderId="1624">
      <alignment horizontal="center" vertical="center"/>
    </xf>
    <xf numFmtId="0" fontId="21" fillId="0" borderId="1622" applyNumberFormat="0" applyFill="0" applyAlignment="0" applyProtection="0"/>
    <xf numFmtId="0" fontId="4" fillId="23" borderId="1620" applyNumberFormat="0" applyFont="0" applyAlignment="0" applyProtection="0"/>
    <xf numFmtId="0" fontId="21" fillId="0" borderId="1615" applyNumberFormat="0" applyFill="0" applyAlignment="0" applyProtection="0"/>
    <xf numFmtId="0" fontId="19" fillId="20" borderId="1614" applyNumberFormat="0" applyAlignment="0" applyProtection="0"/>
    <xf numFmtId="0" fontId="16" fillId="7" borderId="1612" applyNumberFormat="0" applyAlignment="0" applyProtection="0"/>
    <xf numFmtId="0" fontId="4" fillId="23" borderId="1613" applyNumberFormat="0" applyFont="0" applyAlignment="0" applyProtection="0"/>
    <xf numFmtId="0" fontId="16" fillId="7" borderId="1612" applyNumberFormat="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16" fillId="7" borderId="1612" applyNumberFormat="0" applyAlignment="0" applyProtection="0"/>
    <xf numFmtId="0" fontId="2" fillId="0" borderId="1616">
      <alignment horizontal="center" vertical="center"/>
    </xf>
    <xf numFmtId="0" fontId="4" fillId="23" borderId="1613" applyNumberFormat="0" applyFont="0" applyAlignment="0" applyProtection="0"/>
    <xf numFmtId="0" fontId="21" fillId="0" borderId="1615" applyNumberFormat="0" applyFill="0" applyAlignment="0" applyProtection="0"/>
    <xf numFmtId="0" fontId="8" fillId="20" borderId="1612" applyNumberFormat="0" applyAlignment="0" applyProtection="0"/>
    <xf numFmtId="39" fontId="32" fillId="0" borderId="1611" applyFill="0">
      <alignment horizontal="left"/>
    </xf>
    <xf numFmtId="0" fontId="19" fillId="20" borderId="1614" applyNumberFormat="0" applyAlignment="0" applyProtection="0"/>
    <xf numFmtId="0" fontId="19" fillId="20" borderId="1614"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0" fontId="8" fillId="20" borderId="1605" applyNumberFormat="0" applyAlignment="0" applyProtection="0"/>
    <xf numFmtId="0" fontId="4" fillId="23" borderId="1606" applyNumberFormat="0" applyFont="0" applyAlignment="0" applyProtection="0"/>
    <xf numFmtId="39" fontId="32" fillId="0" borderId="1604" applyFill="0">
      <alignment horizontal="left"/>
    </xf>
    <xf numFmtId="0" fontId="21" fillId="0" borderId="1608" applyNumberFormat="0" applyFill="0" applyAlignment="0" applyProtection="0"/>
    <xf numFmtId="0" fontId="19" fillId="20" borderId="1607" applyNumberFormat="0" applyAlignment="0" applyProtection="0"/>
    <xf numFmtId="0" fontId="2" fillId="0" borderId="1609">
      <alignment horizontal="center" vertical="center"/>
    </xf>
    <xf numFmtId="0" fontId="8" fillId="20" borderId="1605"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05"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10" fontId="32" fillId="55" borderId="1603"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03" applyNumberFormat="0" applyBorder="0" applyAlignment="0" applyProtection="0"/>
    <xf numFmtId="0" fontId="8" fillId="20" borderId="1605" applyNumberFormat="0" applyAlignment="0" applyProtection="0"/>
    <xf numFmtId="10" fontId="32" fillId="55" borderId="1603" applyNumberFormat="0" applyBorder="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2" fillId="0" borderId="1602">
      <alignment horizontal="center" vertical="center"/>
    </xf>
    <xf numFmtId="0" fontId="8" fillId="20" borderId="1605" applyNumberFormat="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605" applyNumberFormat="0" applyAlignment="0" applyProtection="0"/>
    <xf numFmtId="0" fontId="16" fillId="7" borderId="1605" applyNumberFormat="0" applyAlignment="0" applyProtection="0"/>
    <xf numFmtId="0" fontId="19" fillId="20" borderId="1607" applyNumberFormat="0" applyAlignment="0" applyProtection="0"/>
    <xf numFmtId="39" fontId="32" fillId="0" borderId="1604" applyFill="0">
      <alignment horizontal="left"/>
    </xf>
    <xf numFmtId="0" fontId="16" fillId="7" borderId="1619" applyNumberFormat="0" applyAlignment="0" applyProtection="0"/>
    <xf numFmtId="0" fontId="2" fillId="0" borderId="1616">
      <alignment horizontal="center" vertical="center"/>
    </xf>
    <xf numFmtId="10" fontId="32" fillId="55" borderId="1617" applyNumberFormat="0" applyBorder="0" applyAlignment="0" applyProtection="0"/>
    <xf numFmtId="0" fontId="4" fillId="23" borderId="1613" applyNumberFormat="0" applyFont="0" applyAlignment="0" applyProtection="0"/>
    <xf numFmtId="10" fontId="32" fillId="55" borderId="1617" applyNumberFormat="0" applyBorder="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4" fillId="23" borderId="1613" applyNumberFormat="0" applyFont="0" applyAlignment="0" applyProtection="0"/>
    <xf numFmtId="39" fontId="32" fillId="0" borderId="1611" applyFill="0">
      <alignment horizontal="left"/>
    </xf>
    <xf numFmtId="0" fontId="8" fillId="20" borderId="1612" applyNumberFormat="0" applyAlignment="0" applyProtection="0"/>
    <xf numFmtId="0" fontId="19" fillId="20" borderId="1614" applyNumberFormat="0" applyAlignment="0" applyProtection="0"/>
    <xf numFmtId="0" fontId="21" fillId="0" borderId="1608" applyNumberFormat="0" applyFill="0" applyAlignment="0" applyProtection="0"/>
    <xf numFmtId="0" fontId="19" fillId="20" borderId="1607" applyNumberFormat="0" applyAlignment="0" applyProtection="0"/>
    <xf numFmtId="0" fontId="4" fillId="23" borderId="1606" applyNumberFormat="0" applyFont="0" applyAlignment="0" applyProtection="0"/>
    <xf numFmtId="0" fontId="16" fillId="7" borderId="1605" applyNumberFormat="0" applyAlignment="0" applyProtection="0"/>
    <xf numFmtId="0" fontId="8" fillId="20" borderId="1605"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6" fillId="7" borderId="1605" applyNumberFormat="0" applyAlignment="0" applyProtection="0"/>
    <xf numFmtId="10" fontId="32" fillId="55" borderId="1617" applyNumberFormat="0" applyBorder="0" applyAlignment="0" applyProtection="0"/>
    <xf numFmtId="0" fontId="2" fillId="0" borderId="1609">
      <alignment horizontal="center" vertical="center"/>
    </xf>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10" fontId="32" fillId="55" borderId="1589" applyNumberFormat="0" applyBorder="0" applyAlignment="0" applyProtection="0"/>
    <xf numFmtId="10" fontId="32" fillId="55" borderId="1589" applyNumberFormat="0" applyBorder="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2" fillId="0" borderId="1588">
      <alignment horizontal="center" vertical="center"/>
    </xf>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91" applyNumberFormat="0" applyAlignment="0" applyProtection="0"/>
    <xf numFmtId="0" fontId="2" fillId="0" borderId="1595">
      <alignment horizontal="center" vertical="center"/>
    </xf>
    <xf numFmtId="0" fontId="19" fillId="20" borderId="1593" applyNumberFormat="0" applyAlignment="0" applyProtection="0"/>
    <xf numFmtId="0" fontId="19" fillId="20" borderId="1593" applyNumberFormat="0" applyAlignment="0" applyProtection="0"/>
    <xf numFmtId="0" fontId="16" fillId="7" borderId="1598" applyNumberFormat="0" applyAlignment="0" applyProtection="0"/>
    <xf numFmtId="0" fontId="8" fillId="20" borderId="1598"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8" fillId="20" borderId="1591" applyNumberFormat="0" applyAlignment="0" applyProtection="0"/>
    <xf numFmtId="0" fontId="21" fillId="0" borderId="1594" applyNumberFormat="0" applyFill="0" applyAlignment="0" applyProtection="0"/>
    <xf numFmtId="39" fontId="32" fillId="0" borderId="1590" applyFill="0">
      <alignment horizontal="left"/>
    </xf>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6" fillId="7" borderId="1591" applyNumberFormat="0" applyAlignment="0" applyProtection="0"/>
    <xf numFmtId="0" fontId="16" fillId="7" borderId="1591" applyNumberFormat="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16" fillId="7" borderId="1591" applyNumberFormat="0" applyAlignment="0" applyProtection="0"/>
    <xf numFmtId="0" fontId="8" fillId="20" borderId="1591"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4" fillId="23" borderId="1592" applyNumberFormat="0" applyFon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9" fillId="20" borderId="1593" applyNumberForma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39" fontId="32" fillId="0" borderId="1590" applyFill="0">
      <alignment horizontal="left"/>
    </xf>
    <xf numFmtId="10" fontId="32" fillId="55" borderId="1596" applyNumberFormat="0" applyBorder="0" applyAlignment="0" applyProtection="0"/>
    <xf numFmtId="0" fontId="8" fillId="20" borderId="1591"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19" fillId="20" borderId="1600" applyNumberFormat="0" applyAlignment="0" applyProtection="0"/>
    <xf numFmtId="0" fontId="19" fillId="20" borderId="1600" applyNumberFormat="0" applyAlignment="0" applyProtection="0"/>
    <xf numFmtId="39" fontId="32" fillId="0" borderId="1597" applyFill="0">
      <alignment horizontal="left"/>
    </xf>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4" fillId="23" borderId="1640" applyNumberFormat="0" applyFont="0" applyAlignment="0" applyProtection="0"/>
    <xf numFmtId="0" fontId="16" fillId="7" borderId="1639" applyNumberFormat="0" applyAlignment="0" applyProtection="0"/>
    <xf numFmtId="10" fontId="32" fillId="55" borderId="1644" applyNumberFormat="0" applyBorder="0" applyAlignment="0" applyProtection="0"/>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16" fillId="7" borderId="1639" applyNumberFormat="0" applyAlignment="0" applyProtection="0"/>
    <xf numFmtId="10" fontId="32" fillId="55" borderId="1644" applyNumberFormat="0" applyBorder="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0" fontId="2" fillId="0" borderId="1643">
      <alignment horizontal="center" vertical="center"/>
    </xf>
    <xf numFmtId="0" fontId="4" fillId="23" borderId="1627" applyNumberFormat="0" applyFont="0" applyAlignment="0" applyProtection="0"/>
    <xf numFmtId="0" fontId="8" fillId="20" borderId="1646" applyNumberFormat="0" applyAlignment="0" applyProtection="0"/>
    <xf numFmtId="0" fontId="16" fillId="7" borderId="1646" applyNumberFormat="0" applyAlignment="0" applyProtection="0"/>
    <xf numFmtId="0" fontId="4" fillId="23" borderId="1640" applyNumberFormat="0" applyFont="0" applyAlignment="0" applyProtection="0"/>
    <xf numFmtId="0" fontId="16" fillId="7" borderId="1639"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10" fontId="32" fillId="55" borderId="1637" applyNumberFormat="0" applyBorder="0" applyAlignment="0" applyProtection="0"/>
    <xf numFmtId="10" fontId="32" fillId="55" borderId="1637" applyNumberFormat="0" applyBorder="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2" fillId="0" borderId="1636">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9" applyNumberFormat="0" applyAlignment="0" applyProtection="0"/>
    <xf numFmtId="0" fontId="2" fillId="0" borderId="1643">
      <alignment horizontal="center" vertical="center"/>
    </xf>
    <xf numFmtId="0" fontId="19" fillId="20" borderId="1641" applyNumberFormat="0" applyAlignment="0" applyProtection="0"/>
    <xf numFmtId="0" fontId="19" fillId="20" borderId="1641" applyNumberFormat="0" applyAlignment="0" applyProtection="0"/>
    <xf numFmtId="0" fontId="16" fillId="7" borderId="1646" applyNumberFormat="0" applyAlignment="0" applyProtection="0"/>
    <xf numFmtId="0" fontId="8" fillId="20" borderId="1646"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8" fillId="20" borderId="1639" applyNumberFormat="0" applyAlignment="0" applyProtection="0"/>
    <xf numFmtId="0" fontId="21" fillId="0" borderId="1642" applyNumberFormat="0" applyFill="0" applyAlignment="0" applyProtection="0"/>
    <xf numFmtId="39" fontId="32" fillId="0" borderId="1638" applyFill="0">
      <alignment horizontal="left"/>
    </xf>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6" fillId="7" borderId="1639" applyNumberFormat="0" applyAlignment="0" applyProtection="0"/>
    <xf numFmtId="0" fontId="16" fillId="7" borderId="1639" applyNumberFormat="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16" fillId="7" borderId="1639" applyNumberFormat="0" applyAlignment="0" applyProtection="0"/>
    <xf numFmtId="0" fontId="8" fillId="20" borderId="1639"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4" fillId="23" borderId="1640" applyNumberFormat="0" applyFon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39" fontId="32" fillId="0" borderId="1638" applyFill="0">
      <alignment horizontal="left"/>
    </xf>
    <xf numFmtId="10" fontId="32" fillId="55" borderId="1644" applyNumberFormat="0" applyBorder="0" applyAlignment="0" applyProtection="0"/>
    <xf numFmtId="0" fontId="8" fillId="20" borderId="1639"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4" fillId="23" borderId="1647" applyNumberFormat="0" applyFon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55" applyNumberFormat="0" applyAlignment="0" applyProtection="0"/>
    <xf numFmtId="0" fontId="8" fillId="20" borderId="1653" applyNumberFormat="0" applyAlignment="0" applyProtection="0"/>
    <xf numFmtId="0" fontId="4" fillId="23" borderId="1647" applyNumberFormat="0" applyFont="0" applyAlignment="0" applyProtection="0"/>
    <xf numFmtId="39" fontId="32" fillId="0" borderId="1652" applyFill="0">
      <alignment horizontal="left"/>
    </xf>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 fillId="0" borderId="1657">
      <alignment horizontal="center" vertical="center"/>
    </xf>
    <xf numFmtId="0" fontId="16" fillId="7" borderId="1653" applyNumberFormat="0" applyAlignment="0" applyProtection="0"/>
    <xf numFmtId="0" fontId="4" fillId="23" borderId="1654" applyNumberFormat="0" applyFont="0" applyAlignment="0" applyProtection="0"/>
    <xf numFmtId="0" fontId="8" fillId="20" borderId="1653" applyNumberFormat="0" applyAlignment="0" applyProtection="0"/>
    <xf numFmtId="0" fontId="19" fillId="20" borderId="1655"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10" fontId="32" fillId="55" borderId="1658" applyNumberFormat="0" applyBorder="0" applyAlignment="0" applyProtection="0"/>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39" fontId="32" fillId="0" borderId="1652" applyFill="0">
      <alignment horizontal="left"/>
    </xf>
    <xf numFmtId="0" fontId="21" fillId="0" borderId="1656" applyNumberFormat="0" applyFill="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16" fillId="7" borderId="1653" applyNumberFormat="0" applyAlignment="0" applyProtection="0"/>
    <xf numFmtId="10" fontId="32" fillId="55" borderId="1658" applyNumberFormat="0" applyBorder="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0" fontId="2" fillId="0" borderId="1657">
      <alignment horizontal="center" vertical="center"/>
    </xf>
    <xf numFmtId="0" fontId="4" fillId="23" borderId="1647" applyNumberFormat="0" applyFont="0" applyAlignment="0" applyProtection="0"/>
    <xf numFmtId="0" fontId="8" fillId="20" borderId="1660" applyNumberFormat="0" applyAlignment="0" applyProtection="0"/>
    <xf numFmtId="0" fontId="16" fillId="7" borderId="1660" applyNumberFormat="0" applyAlignment="0" applyProtection="0"/>
    <xf numFmtId="0" fontId="4" fillId="23" borderId="1654" applyNumberFormat="0" applyFont="0" applyAlignment="0" applyProtection="0"/>
    <xf numFmtId="0" fontId="16" fillId="7" borderId="1653"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10" fontId="32" fillId="55" borderId="1651" applyNumberFormat="0" applyBorder="0" applyAlignment="0" applyProtection="0"/>
    <xf numFmtId="10" fontId="32" fillId="55" borderId="1651"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2" fillId="0" borderId="1650">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53" applyNumberFormat="0" applyAlignment="0" applyProtection="0"/>
    <xf numFmtId="0" fontId="2" fillId="0" borderId="1657">
      <alignment horizontal="center" vertical="center"/>
    </xf>
    <xf numFmtId="0" fontId="19" fillId="20" borderId="1655" applyNumberFormat="0" applyAlignment="0" applyProtection="0"/>
    <xf numFmtId="0" fontId="19" fillId="20" borderId="1655" applyNumberFormat="0" applyAlignment="0" applyProtection="0"/>
    <xf numFmtId="0" fontId="16" fillId="7" borderId="1660" applyNumberFormat="0" applyAlignment="0" applyProtection="0"/>
    <xf numFmtId="0" fontId="8" fillId="20" borderId="1660"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8" fillId="20" borderId="1653" applyNumberFormat="0" applyAlignment="0" applyProtection="0"/>
    <xf numFmtId="0" fontId="21" fillId="0" borderId="1656" applyNumberFormat="0" applyFill="0" applyAlignment="0" applyProtection="0"/>
    <xf numFmtId="39" fontId="32" fillId="0" borderId="1652" applyFill="0">
      <alignment horizontal="left"/>
    </xf>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6" fillId="7" borderId="1653" applyNumberFormat="0" applyAlignment="0" applyProtection="0"/>
    <xf numFmtId="0" fontId="16" fillId="7" borderId="1653" applyNumberFormat="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16" fillId="7" borderId="1653" applyNumberFormat="0" applyAlignment="0" applyProtection="0"/>
    <xf numFmtId="0" fontId="8" fillId="20" borderId="1653"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4" fillId="23" borderId="1654" applyNumberFormat="0" applyFon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9" fillId="20" borderId="1655" applyNumberForma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39" fontId="32" fillId="0" borderId="1652" applyFill="0">
      <alignment horizontal="left"/>
    </xf>
    <xf numFmtId="10" fontId="32" fillId="55" borderId="1658" applyNumberFormat="0" applyBorder="0" applyAlignment="0" applyProtection="0"/>
    <xf numFmtId="0" fontId="8" fillId="20" borderId="1653"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19" fillId="20" borderId="1662" applyNumberFormat="0" applyAlignment="0" applyProtection="0"/>
    <xf numFmtId="0" fontId="19" fillId="20" borderId="1662" applyNumberFormat="0" applyAlignment="0" applyProtection="0"/>
    <xf numFmtId="39" fontId="32" fillId="0" borderId="1659" applyFill="0">
      <alignment horizontal="left"/>
    </xf>
    <xf numFmtId="0" fontId="21" fillId="0" borderId="1663" applyNumberFormat="0" applyFill="0" applyAlignment="0" applyProtection="0"/>
    <xf numFmtId="0" fontId="21" fillId="0" borderId="1663" applyNumberFormat="0" applyFill="0" applyAlignment="0" applyProtection="0"/>
    <xf numFmtId="0" fontId="21" fillId="0" borderId="1663" applyNumberFormat="0" applyFill="0" applyAlignment="0" applyProtection="0"/>
    <xf numFmtId="39" fontId="32" fillId="0" borderId="1659" applyFill="0">
      <alignment horizontal="left"/>
    </xf>
    <xf numFmtId="0" fontId="2" fillId="0" borderId="1665">
      <alignment horizontal="center" vertical="center"/>
    </xf>
    <xf numFmtId="0" fontId="8" fillId="20" borderId="1667" applyNumberFormat="0" applyAlignment="0" applyProtection="0"/>
    <xf numFmtId="0" fontId="8" fillId="20" borderId="1667"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8" fillId="20" borderId="1660" applyNumberFormat="0" applyAlignment="0" applyProtection="0"/>
    <xf numFmtId="0" fontId="8" fillId="20" borderId="1660"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0" applyNumberFormat="0" applyAlignment="0" applyProtection="0"/>
    <xf numFmtId="0" fontId="16" fillId="7" borderId="1660"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39" fontId="32" fillId="0" borderId="1666" applyFill="0">
      <alignment horizontal="left"/>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19" fillId="20" borderId="1682" applyNumberFormat="0" applyAlignment="0" applyProtection="0"/>
    <xf numFmtId="0" fontId="8" fillId="20" borderId="1680" applyNumberFormat="0" applyAlignment="0" applyProtection="0"/>
    <xf numFmtId="0" fontId="4" fillId="23" borderId="1674" applyNumberFormat="0" applyFont="0" applyAlignment="0" applyProtection="0"/>
    <xf numFmtId="39" fontId="32" fillId="0" borderId="1679" applyFill="0">
      <alignment horizontal="left"/>
    </xf>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 fillId="0" borderId="1684">
      <alignment horizontal="center" vertical="center"/>
    </xf>
    <xf numFmtId="0" fontId="16" fillId="7" borderId="1680" applyNumberFormat="0" applyAlignment="0" applyProtection="0"/>
    <xf numFmtId="0" fontId="4" fillId="23" borderId="1681" applyNumberFormat="0" applyFont="0" applyAlignment="0" applyProtection="0"/>
    <xf numFmtId="0" fontId="8" fillId="20" borderId="1680" applyNumberFormat="0" applyAlignment="0" applyProtection="0"/>
    <xf numFmtId="0" fontId="19" fillId="20" borderId="1682"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10" fontId="32" fillId="55" borderId="1685" applyNumberFormat="0" applyBorder="0" applyAlignment="0" applyProtection="0"/>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39" fontId="32" fillId="0" borderId="1679" applyFill="0">
      <alignment horizontal="left"/>
    </xf>
    <xf numFmtId="0" fontId="21" fillId="0" borderId="1683" applyNumberFormat="0" applyFill="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16" fillId="7" borderId="1680" applyNumberFormat="0" applyAlignment="0" applyProtection="0"/>
    <xf numFmtId="10" fontId="32" fillId="55" borderId="1685" applyNumberFormat="0" applyBorder="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0" fontId="2" fillId="0" borderId="1684">
      <alignment horizontal="center" vertical="center"/>
    </xf>
    <xf numFmtId="0" fontId="4" fillId="23" borderId="1668" applyNumberFormat="0" applyFont="0" applyAlignment="0" applyProtection="0"/>
    <xf numFmtId="0" fontId="8" fillId="20" borderId="1687" applyNumberFormat="0" applyAlignment="0" applyProtection="0"/>
    <xf numFmtId="0" fontId="16" fillId="7" borderId="1687" applyNumberFormat="0" applyAlignment="0" applyProtection="0"/>
    <xf numFmtId="0" fontId="4" fillId="23" borderId="1681" applyNumberFormat="0" applyFont="0" applyAlignment="0" applyProtection="0"/>
    <xf numFmtId="0" fontId="16" fillId="7" borderId="1680"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10" fontId="32" fillId="55" borderId="1678" applyNumberFormat="0" applyBorder="0" applyAlignment="0" applyProtection="0"/>
    <xf numFmtId="10" fontId="32" fillId="55" borderId="1678" applyNumberFormat="0" applyBorder="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2" fillId="0" borderId="1677">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80" applyNumberFormat="0" applyAlignment="0" applyProtection="0"/>
    <xf numFmtId="0" fontId="2" fillId="0" borderId="1684">
      <alignment horizontal="center" vertical="center"/>
    </xf>
    <xf numFmtId="0" fontId="19" fillId="20" borderId="1682" applyNumberFormat="0" applyAlignment="0" applyProtection="0"/>
    <xf numFmtId="0" fontId="19" fillId="20" borderId="1682" applyNumberFormat="0" applyAlignment="0" applyProtection="0"/>
    <xf numFmtId="0" fontId="16" fillId="7" borderId="1687" applyNumberFormat="0" applyAlignment="0" applyProtection="0"/>
    <xf numFmtId="0" fontId="8" fillId="20" borderId="1687"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8" fillId="20" borderId="1680" applyNumberFormat="0" applyAlignment="0" applyProtection="0"/>
    <xf numFmtId="0" fontId="21" fillId="0" borderId="1683" applyNumberFormat="0" applyFill="0" applyAlignment="0" applyProtection="0"/>
    <xf numFmtId="39" fontId="32" fillId="0" borderId="1679" applyFill="0">
      <alignment horizontal="left"/>
    </xf>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6" fillId="7" borderId="1680" applyNumberFormat="0" applyAlignment="0" applyProtection="0"/>
    <xf numFmtId="0" fontId="16" fillId="7" borderId="1680" applyNumberFormat="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16" fillId="7" borderId="1680" applyNumberFormat="0" applyAlignment="0" applyProtection="0"/>
    <xf numFmtId="0" fontId="8" fillId="20" borderId="1680"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4" fillId="23" borderId="1681" applyNumberFormat="0" applyFon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9" fillId="20" borderId="1682" applyNumberForma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39" fontId="32" fillId="0" borderId="1679" applyFill="0">
      <alignment horizontal="left"/>
    </xf>
    <xf numFmtId="10" fontId="32" fillId="55" borderId="1685" applyNumberFormat="0" applyBorder="0" applyAlignment="0" applyProtection="0"/>
    <xf numFmtId="0" fontId="8" fillId="20" borderId="1680" applyNumberFormat="0" applyAlignment="0" applyProtection="0"/>
    <xf numFmtId="0" fontId="4" fillId="23" borderId="1688" applyNumberFormat="0" applyFont="0" applyAlignment="0" applyProtection="0"/>
    <xf numFmtId="0" fontId="4" fillId="23" borderId="1688" applyNumberFormat="0" applyFont="0" applyAlignment="0" applyProtection="0"/>
    <xf numFmtId="0" fontId="19" fillId="20" borderId="1689" applyNumberFormat="0" applyAlignment="0" applyProtection="0"/>
    <xf numFmtId="0" fontId="19" fillId="20" borderId="1689" applyNumberFormat="0" applyAlignment="0" applyProtection="0"/>
    <xf numFmtId="39" fontId="32" fillId="0" borderId="1686" applyFill="0">
      <alignment horizontal="left"/>
    </xf>
    <xf numFmtId="0" fontId="21" fillId="0" borderId="1690" applyNumberFormat="0" applyFill="0" applyAlignment="0" applyProtection="0"/>
    <xf numFmtId="0" fontId="21" fillId="0" borderId="1690" applyNumberFormat="0" applyFill="0" applyAlignment="0" applyProtection="0"/>
    <xf numFmtId="0" fontId="21" fillId="0" borderId="1690" applyNumberFormat="0" applyFill="0" applyAlignment="0" applyProtection="0"/>
    <xf numFmtId="39" fontId="32" fillId="0" borderId="1686" applyFill="0">
      <alignment horizontal="left"/>
    </xf>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39" fontId="32" fillId="0" borderId="1693"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19" fillId="20" borderId="1709" applyNumberFormat="0" applyAlignment="0" applyProtection="0"/>
    <xf numFmtId="0" fontId="8" fillId="20" borderId="1707" applyNumberFormat="0" applyAlignment="0" applyProtection="0"/>
    <xf numFmtId="0" fontId="4" fillId="23" borderId="1701" applyNumberFormat="0" applyFont="0" applyAlignment="0" applyProtection="0"/>
    <xf numFmtId="39" fontId="32" fillId="0" borderId="1706" applyFill="0">
      <alignment horizontal="left"/>
    </xf>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 fillId="0" borderId="1711">
      <alignment horizontal="center" vertical="center"/>
    </xf>
    <xf numFmtId="0" fontId="16" fillId="7" borderId="1707" applyNumberFormat="0" applyAlignment="0" applyProtection="0"/>
    <xf numFmtId="0" fontId="4" fillId="23" borderId="1708" applyNumberFormat="0" applyFont="0" applyAlignment="0" applyProtection="0"/>
    <xf numFmtId="0" fontId="8" fillId="20" borderId="1707" applyNumberFormat="0" applyAlignment="0" applyProtection="0"/>
    <xf numFmtId="0" fontId="19" fillId="20" borderId="1709"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10" fontId="32" fillId="55" borderId="1712" applyNumberFormat="0" applyBorder="0" applyAlignment="0" applyProtection="0"/>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39" fontId="32" fillId="0" borderId="1706" applyFill="0">
      <alignment horizontal="left"/>
    </xf>
    <xf numFmtId="0" fontId="21" fillId="0" borderId="1710" applyNumberFormat="0" applyFill="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16" fillId="7" borderId="1707" applyNumberFormat="0" applyAlignment="0" applyProtection="0"/>
    <xf numFmtId="10" fontId="32" fillId="55" borderId="1712" applyNumberFormat="0" applyBorder="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0" fontId="2" fillId="0" borderId="1711">
      <alignment horizontal="center" vertical="center"/>
    </xf>
    <xf numFmtId="0" fontId="4" fillId="23" borderId="1695" applyNumberFormat="0" applyFont="0" applyAlignment="0" applyProtection="0"/>
    <xf numFmtId="0" fontId="8" fillId="20" borderId="1714" applyNumberFormat="0" applyAlignment="0" applyProtection="0"/>
    <xf numFmtId="0" fontId="16" fillId="7" borderId="1714" applyNumberFormat="0" applyAlignment="0" applyProtection="0"/>
    <xf numFmtId="0" fontId="4" fillId="23" borderId="1708" applyNumberFormat="0" applyFont="0" applyAlignment="0" applyProtection="0"/>
    <xf numFmtId="0" fontId="16" fillId="7" borderId="1707"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10" fontId="32" fillId="55" borderId="1705" applyNumberFormat="0" applyBorder="0" applyAlignment="0" applyProtection="0"/>
    <xf numFmtId="10" fontId="32" fillId="55" borderId="1705" applyNumberFormat="0" applyBorder="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2" fillId="0" borderId="1704">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7" applyNumberFormat="0" applyAlignment="0" applyProtection="0"/>
    <xf numFmtId="0" fontId="2" fillId="0" borderId="1711">
      <alignment horizontal="center" vertical="center"/>
    </xf>
    <xf numFmtId="0" fontId="19" fillId="20" borderId="1709" applyNumberFormat="0" applyAlignment="0" applyProtection="0"/>
    <xf numFmtId="0" fontId="19" fillId="20" borderId="1709" applyNumberFormat="0" applyAlignment="0" applyProtection="0"/>
    <xf numFmtId="0" fontId="16" fillId="7" borderId="1714" applyNumberFormat="0" applyAlignment="0" applyProtection="0"/>
    <xf numFmtId="0" fontId="8" fillId="20" borderId="1714"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8" fillId="20" borderId="1707" applyNumberFormat="0" applyAlignment="0" applyProtection="0"/>
    <xf numFmtId="0" fontId="21" fillId="0" borderId="1710" applyNumberFormat="0" applyFill="0" applyAlignment="0" applyProtection="0"/>
    <xf numFmtId="39" fontId="32" fillId="0" borderId="1706" applyFill="0">
      <alignment horizontal="left"/>
    </xf>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6" fillId="7" borderId="1707" applyNumberFormat="0" applyAlignment="0" applyProtection="0"/>
    <xf numFmtId="0" fontId="16" fillId="7" borderId="1707" applyNumberFormat="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16" fillId="7" borderId="1707" applyNumberFormat="0" applyAlignment="0" applyProtection="0"/>
    <xf numFmtId="0" fontId="8" fillId="20" borderId="1707"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4" fillId="23" borderId="1708" applyNumberFormat="0" applyFon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9" fillId="20" borderId="1709" applyNumberForma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39" fontId="32" fillId="0" borderId="1706" applyFill="0">
      <alignment horizontal="left"/>
    </xf>
    <xf numFmtId="10" fontId="32" fillId="55" borderId="1712" applyNumberFormat="0" applyBorder="0" applyAlignment="0" applyProtection="0"/>
    <xf numFmtId="0" fontId="8" fillId="20" borderId="1707"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8" fillId="20" borderId="1913" applyNumberFormat="0" applyAlignment="0" applyProtection="0"/>
    <xf numFmtId="0" fontId="19" fillId="20" borderId="1812" applyNumberFormat="0" applyAlignment="0" applyProtection="0"/>
    <xf numFmtId="0" fontId="21" fillId="0" borderId="1861" applyNumberFormat="0" applyFill="0" applyAlignment="0" applyProtection="0"/>
    <xf numFmtId="0" fontId="4" fillId="23" borderId="1804" applyNumberFormat="0" applyFont="0" applyAlignment="0" applyProtection="0"/>
    <xf numFmtId="0" fontId="4" fillId="23" borderId="1825" applyNumberFormat="0" applyFont="0" applyAlignment="0" applyProtection="0"/>
    <xf numFmtId="0" fontId="19" fillId="20" borderId="1901"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24" applyNumberFormat="0" applyAlignment="0" applyProtection="0"/>
    <xf numFmtId="0" fontId="2" fillId="0" borderId="1903">
      <alignment horizontal="center" vertical="center"/>
    </xf>
    <xf numFmtId="0" fontId="8" fillId="20" borderId="1872" applyNumberFormat="0" applyAlignment="0" applyProtection="0"/>
    <xf numFmtId="0" fontId="16" fillId="7" borderId="1858" applyNumberFormat="0" applyAlignment="0" applyProtection="0"/>
    <xf numFmtId="0" fontId="21" fillId="0" borderId="1868" applyNumberFormat="0" applyFill="0" applyAlignment="0" applyProtection="0"/>
    <xf numFmtId="0" fontId="19" fillId="20" borderId="1757" applyNumberFormat="0" applyAlignment="0" applyProtection="0"/>
    <xf numFmtId="10" fontId="32" fillId="55" borderId="1856" applyNumberFormat="0" applyBorder="0" applyAlignment="0" applyProtection="0"/>
    <xf numFmtId="0" fontId="16" fillId="7" borderId="1755" applyNumberFormat="0" applyAlignment="0" applyProtection="0"/>
    <xf numFmtId="0" fontId="19" fillId="20" borderId="1812" applyNumberFormat="0" applyAlignment="0" applyProtection="0"/>
    <xf numFmtId="0" fontId="16" fillId="7" borderId="1865" applyNumberFormat="0" applyAlignment="0" applyProtection="0"/>
    <xf numFmtId="0" fontId="2" fillId="0" borderId="1821">
      <alignment horizontal="center" vertical="center"/>
    </xf>
    <xf numFmtId="0" fontId="8" fillId="20" borderId="1906" applyNumberFormat="0" applyAlignment="0" applyProtection="0"/>
    <xf numFmtId="0" fontId="21" fillId="0" borderId="1813" applyNumberFormat="0" applyFill="0" applyAlignment="0" applyProtection="0"/>
    <xf numFmtId="0" fontId="4" fillId="23" borderId="1804" applyNumberFormat="0" applyFont="0" applyAlignment="0" applyProtection="0"/>
    <xf numFmtId="0" fontId="2" fillId="0" borderId="1869">
      <alignment horizontal="center" vertical="center"/>
    </xf>
    <xf numFmtId="0" fontId="16" fillId="7" borderId="1810" applyNumberFormat="0" applyAlignment="0" applyProtection="0"/>
    <xf numFmtId="10" fontId="32" fillId="55" borderId="1828" applyNumberFormat="0" applyBorder="0" applyAlignment="0" applyProtection="0"/>
    <xf numFmtId="0" fontId="4" fillId="23" borderId="1873" applyNumberFormat="0" applyFont="0" applyAlignment="0" applyProtection="0"/>
    <xf numFmtId="0" fontId="16" fillId="7" borderId="1906" applyNumberFormat="0" applyAlignment="0" applyProtection="0"/>
    <xf numFmtId="10" fontId="32" fillId="55" borderId="1760" applyNumberFormat="0" applyBorder="0" applyAlignment="0" applyProtection="0"/>
    <xf numFmtId="0" fontId="2" fillId="0" borderId="1821">
      <alignment horizontal="center" vertical="center"/>
    </xf>
    <xf numFmtId="39" fontId="32" fillId="0" borderId="1898" applyFill="0">
      <alignment horizontal="left"/>
    </xf>
    <xf numFmtId="0" fontId="16" fillId="7" borderId="1817" applyNumberFormat="0" applyAlignment="0" applyProtection="0"/>
    <xf numFmtId="0" fontId="21" fillId="0" borderId="1820" applyNumberFormat="0" applyFill="0" applyAlignment="0" applyProtection="0"/>
    <xf numFmtId="0" fontId="19" fillId="20" borderId="1901" applyNumberFormat="0" applyAlignment="0" applyProtection="0"/>
    <xf numFmtId="10" fontId="32" fillId="55" borderId="1815" applyNumberFormat="0" applyBorder="0" applyAlignment="0" applyProtection="0"/>
    <xf numFmtId="0" fontId="8" fillId="20" borderId="1803" applyNumberFormat="0" applyAlignment="0" applyProtection="0"/>
    <xf numFmtId="0" fontId="8" fillId="20" borderId="1865" applyNumberFormat="0" applyAlignment="0" applyProtection="0"/>
    <xf numFmtId="0" fontId="19" fillId="20" borderId="1860" applyNumberFormat="0" applyAlignment="0" applyProtection="0"/>
    <xf numFmtId="0" fontId="21" fillId="0" borderId="1854" applyNumberFormat="0" applyFill="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16" fillId="7" borderId="1762" applyNumberFormat="0" applyAlignment="0" applyProtection="0"/>
    <xf numFmtId="0" fontId="8" fillId="20" borderId="1762" applyNumberFormat="0" applyAlignment="0" applyProtection="0"/>
    <xf numFmtId="0" fontId="2" fillId="0" borderId="1910">
      <alignment horizontal="center" vertical="center"/>
    </xf>
    <xf numFmtId="0" fontId="19" fillId="20" borderId="1860" applyNumberFormat="0" applyAlignment="0" applyProtection="0"/>
    <xf numFmtId="0" fontId="4" fillId="23" borderId="1873"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4" fillId="23" borderId="1921" applyNumberFormat="0" applyFont="0" applyAlignment="0" applyProtection="0"/>
    <xf numFmtId="39" fontId="32" fillId="0" borderId="1871" applyFill="0">
      <alignment horizontal="left"/>
    </xf>
    <xf numFmtId="0" fontId="8" fillId="20" borderId="1865" applyNumberFormat="0" applyAlignment="0" applyProtection="0"/>
    <xf numFmtId="10" fontId="32" fillId="55" borderId="1863" applyNumberFormat="0" applyBorder="0" applyAlignment="0" applyProtection="0"/>
    <xf numFmtId="0" fontId="16" fillId="7"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9" fillId="20" borderId="1860" applyNumberFormat="0" applyAlignment="0" applyProtection="0"/>
    <xf numFmtId="0" fontId="21" fillId="0" borderId="1868" applyNumberFormat="0" applyFill="0" applyAlignment="0" applyProtection="0"/>
    <xf numFmtId="0" fontId="8" fillId="20" borderId="1913" applyNumberFormat="0" applyAlignment="0" applyProtection="0"/>
    <xf numFmtId="0" fontId="16" fillId="7" borderId="1858" applyNumberFormat="0" applyAlignment="0" applyProtection="0"/>
    <xf numFmtId="0" fontId="21" fillId="0" borderId="1909" applyNumberFormat="0" applyFill="0" applyAlignment="0" applyProtection="0"/>
    <xf numFmtId="0" fontId="8" fillId="20" borderId="1810" applyNumberFormat="0" applyAlignment="0" applyProtection="0"/>
    <xf numFmtId="0" fontId="16" fillId="7" borderId="1810" applyNumberFormat="0" applyAlignment="0" applyProtection="0"/>
    <xf numFmtId="0" fontId="21" fillId="0" borderId="1902" applyNumberFormat="0" applyFill="0" applyAlignment="0" applyProtection="0"/>
    <xf numFmtId="0" fontId="4" fillId="23" borderId="1907" applyNumberFormat="0" applyFont="0" applyAlignment="0" applyProtection="0"/>
    <xf numFmtId="0" fontId="4" fillId="23" borderId="1811" applyNumberFormat="0" applyFont="0" applyAlignment="0" applyProtection="0"/>
    <xf numFmtId="0" fontId="21" fillId="0" borderId="1813" applyNumberFormat="0" applyFill="0" applyAlignment="0" applyProtection="0"/>
    <xf numFmtId="0" fontId="4" fillId="23" borderId="1907" applyNumberFormat="0" applyFon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19" fillId="20" borderId="1819" applyNumberFormat="0" applyAlignment="0" applyProtection="0"/>
    <xf numFmtId="0" fontId="4" fillId="23" borderId="1818" applyNumberFormat="0" applyFont="0" applyAlignment="0" applyProtection="0"/>
    <xf numFmtId="0" fontId="8" fillId="20" borderId="1810" applyNumberFormat="0" applyAlignment="0" applyProtection="0"/>
    <xf numFmtId="0" fontId="16" fillId="7" borderId="1824" applyNumberFormat="0" applyAlignment="0" applyProtection="0"/>
    <xf numFmtId="0" fontId="4" fillId="23" borderId="1811" applyNumberFormat="0" applyFont="0" applyAlignment="0" applyProtection="0"/>
    <xf numFmtId="0" fontId="8" fillId="20" borderId="1810" applyNumberFormat="0" applyAlignment="0" applyProtection="0"/>
    <xf numFmtId="0" fontId="19" fillId="20" borderId="1812" applyNumberFormat="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08" applyNumberFormat="0" applyBorder="0" applyAlignment="0" applyProtection="0"/>
    <xf numFmtId="0" fontId="2" fillId="0" borderId="1903">
      <alignment horizontal="center" vertical="center"/>
    </xf>
    <xf numFmtId="0" fontId="8" fillId="20" borderId="1810" applyNumberFormat="0" applyAlignment="0" applyProtection="0"/>
    <xf numFmtId="0" fontId="19" fillId="20" borderId="1812" applyNumberFormat="0" applyAlignment="0" applyProtection="0"/>
    <xf numFmtId="0" fontId="2" fillId="0" borderId="1814">
      <alignment horizontal="center" vertical="center"/>
    </xf>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19" fillId="20" borderId="1819"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0" fontId="16" fillId="7" borderId="1817" applyNumberFormat="0" applyAlignment="0" applyProtection="0"/>
    <xf numFmtId="0" fontId="4" fillId="23" borderId="1825" applyNumberFormat="0" applyFont="0" applyAlignment="0" applyProtection="0"/>
    <xf numFmtId="0" fontId="4" fillId="23" borderId="1818" applyNumberFormat="0" applyFont="0" applyAlignment="0" applyProtection="0"/>
    <xf numFmtId="0" fontId="21" fillId="0" borderId="1827" applyNumberFormat="0" applyFill="0" applyAlignment="0" applyProtection="0"/>
    <xf numFmtId="0" fontId="19" fillId="20" borderId="1908" applyNumberFormat="0" applyAlignment="0" applyProtection="0"/>
    <xf numFmtId="10" fontId="32" fillId="55" borderId="1876" applyNumberFormat="0" applyBorder="0" applyAlignment="0" applyProtection="0"/>
    <xf numFmtId="0" fontId="21" fillId="0" borderId="1882" applyNumberFormat="0" applyFill="0" applyAlignment="0" applyProtection="0"/>
    <xf numFmtId="10" fontId="32" fillId="55" borderId="1876" applyNumberFormat="0" applyBorder="0" applyAlignment="0" applyProtection="0"/>
    <xf numFmtId="0" fontId="21" fillId="0" borderId="1909" applyNumberFormat="0" applyFill="0" applyAlignment="0" applyProtection="0"/>
    <xf numFmtId="0" fontId="19" fillId="20" borderId="1915" applyNumberFormat="0" applyAlignment="0" applyProtection="0"/>
    <xf numFmtId="0" fontId="19" fillId="20" borderId="1867" applyNumberFormat="0" applyAlignment="0" applyProtection="0"/>
    <xf numFmtId="0" fontId="21" fillId="0" borderId="1868" applyNumberFormat="0" applyFill="0" applyAlignment="0" applyProtection="0"/>
    <xf numFmtId="0" fontId="8" fillId="20" borderId="1858" applyNumberFormat="0" applyAlignment="0" applyProtection="0"/>
    <xf numFmtId="0" fontId="8" fillId="20" borderId="1858" applyNumberFormat="0" applyAlignment="0" applyProtection="0"/>
    <xf numFmtId="0" fontId="2" fillId="0" borderId="1855">
      <alignment horizontal="center" vertical="center"/>
    </xf>
    <xf numFmtId="0" fontId="4" fillId="23" borderId="1859" applyNumberFormat="0" applyFont="0" applyAlignment="0" applyProtection="0"/>
    <xf numFmtId="0" fontId="4" fillId="23" borderId="1859" applyNumberFormat="0" applyFont="0" applyAlignment="0" applyProtection="0"/>
    <xf numFmtId="0" fontId="8" fillId="20" borderId="1872" applyNumberFormat="0" applyAlignment="0" applyProtection="0"/>
    <xf numFmtId="0" fontId="16" fillId="7" borderId="1865"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40" applyNumberFormat="0" applyAlignment="0" applyProtection="0"/>
    <xf numFmtId="0" fontId="2" fillId="0" borderId="1829">
      <alignment horizontal="center" vertical="center"/>
    </xf>
    <xf numFmtId="0" fontId="19" fillId="20" borderId="1901" applyNumberFormat="0" applyAlignment="0" applyProtection="0"/>
    <xf numFmtId="0" fontId="21" fillId="0" borderId="1902"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19" fillId="20" borderId="1833" applyNumberFormat="0" applyAlignment="0" applyProtection="0"/>
    <xf numFmtId="0" fontId="21" fillId="0" borderId="1834" applyNumberFormat="0" applyFill="0" applyAlignment="0" applyProtection="0"/>
    <xf numFmtId="0" fontId="16" fillId="7" borderId="1824" applyNumberFormat="0" applyAlignment="0" applyProtection="0"/>
    <xf numFmtId="0" fontId="4" fillId="23" borderId="1825" applyNumberFormat="0" applyFont="0" applyAlignment="0" applyProtection="0"/>
    <xf numFmtId="10" fontId="32" fillId="55" borderId="1904" applyNumberFormat="0" applyBorder="0" applyAlignment="0" applyProtection="0"/>
    <xf numFmtId="0" fontId="4" fillId="23" borderId="1825" applyNumberFormat="0" applyFont="0" applyAlignment="0" applyProtection="0"/>
    <xf numFmtId="0" fontId="19" fillId="20" borderId="1846" applyNumberFormat="0" applyAlignment="0" applyProtection="0"/>
    <xf numFmtId="39" fontId="32" fillId="0" borderId="1843" applyFill="0">
      <alignment horizontal="left"/>
    </xf>
    <xf numFmtId="10" fontId="32" fillId="55" borderId="1815" applyNumberFormat="0" applyBorder="0" applyAlignment="0" applyProtection="0"/>
    <xf numFmtId="39" fontId="32" fillId="0" borderId="1823" applyFill="0">
      <alignment horizontal="left"/>
    </xf>
    <xf numFmtId="0" fontId="16" fillId="7" borderId="1851" applyNumberFormat="0" applyAlignment="0" applyProtection="0"/>
    <xf numFmtId="0" fontId="16" fillId="7" borderId="1906" applyNumberFormat="0" applyAlignment="0" applyProtection="0"/>
    <xf numFmtId="0" fontId="8" fillId="20" borderId="1817" applyNumberFormat="0" applyAlignment="0" applyProtection="0"/>
    <xf numFmtId="10" fontId="32" fillId="55" borderId="1904" applyNumberFormat="0" applyBorder="0" applyAlignment="0" applyProtection="0"/>
    <xf numFmtId="0" fontId="8" fillId="20" borderId="181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855">
      <alignment horizontal="center" vertical="center"/>
    </xf>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19" fillId="20" borderId="1757" applyNumberFormat="0" applyAlignment="0" applyProtection="0"/>
    <xf numFmtId="0" fontId="4" fillId="23" borderId="1756" applyNumberFormat="0" applyFont="0" applyAlignment="0" applyProtection="0"/>
    <xf numFmtId="0" fontId="8" fillId="20" borderId="1755" applyNumberFormat="0" applyAlignment="0" applyProtection="0"/>
    <xf numFmtId="0" fontId="2" fillId="0" borderId="1759">
      <alignment horizontal="center" vertical="center"/>
    </xf>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8" fillId="20" borderId="1755" applyNumberFormat="0" applyAlignment="0" applyProtection="0"/>
    <xf numFmtId="0" fontId="8" fillId="20" borderId="1755" applyNumberFormat="0" applyAlignment="0" applyProtection="0"/>
    <xf numFmtId="0" fontId="8" fillId="20" borderId="1755" applyNumberFormat="0" applyAlignment="0" applyProtection="0"/>
    <xf numFmtId="0" fontId="21" fillId="0" borderId="1882" applyNumberFormat="0" applyFill="0" applyAlignment="0" applyProtection="0"/>
    <xf numFmtId="0" fontId="16" fillId="7" borderId="1755"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16" fillId="7" borderId="1755" applyNumberForma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39" fontId="32" fillId="0" borderId="1754" applyFill="0">
      <alignment horizontal="left"/>
    </xf>
    <xf numFmtId="0" fontId="21" fillId="0" borderId="1861" applyNumberFormat="0" applyFill="0" applyAlignment="0" applyProtection="0"/>
    <xf numFmtId="0" fontId="16" fillId="7" borderId="1858" applyNumberFormat="0" applyAlignment="0" applyProtection="0"/>
    <xf numFmtId="0" fontId="21" fillId="0" borderId="1909" applyNumberFormat="0" applyFill="0" applyAlignment="0" applyProtection="0"/>
    <xf numFmtId="0" fontId="16" fillId="7" borderId="1899" applyNumberFormat="0" applyAlignment="0" applyProtection="0"/>
    <xf numFmtId="0" fontId="21" fillId="0" borderId="1902" applyNumberFormat="0" applyFill="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16" fillId="7" borderId="1906" applyNumberFormat="0" applyAlignment="0" applyProtection="0"/>
    <xf numFmtId="39" fontId="32" fillId="0" borderId="1891" applyFill="0">
      <alignment horizontal="left"/>
    </xf>
    <xf numFmtId="0" fontId="16" fillId="7" borderId="1892" applyNumberFormat="0" applyAlignment="0" applyProtection="0"/>
    <xf numFmtId="0" fontId="4" fillId="23" borderId="1893" applyNumberFormat="0" applyFont="0" applyAlignment="0" applyProtection="0"/>
    <xf numFmtId="0" fontId="16" fillId="7" borderId="1906"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10" fontId="32" fillId="55" borderId="1876" applyNumberFormat="0" applyBorder="0" applyAlignment="0" applyProtection="0"/>
    <xf numFmtId="10" fontId="32" fillId="55" borderId="1876" applyNumberFormat="0" applyBorder="0" applyAlignment="0" applyProtection="0"/>
    <xf numFmtId="0" fontId="8" fillId="20" borderId="1879" applyNumberFormat="0" applyAlignment="0" applyProtection="0"/>
    <xf numFmtId="10" fontId="32" fillId="55" borderId="1918" applyNumberFormat="0" applyBorder="0" applyAlignment="0" applyProtection="0"/>
    <xf numFmtId="0" fontId="4" fillId="23" borderId="1907" applyNumberFormat="0" applyFont="0" applyAlignment="0" applyProtection="0"/>
    <xf numFmtId="0" fontId="19" fillId="20" borderId="1929" applyNumberFormat="0" applyAlignment="0" applyProtection="0"/>
    <xf numFmtId="0" fontId="21" fillId="0" borderId="1868" applyNumberFormat="0" applyFill="0" applyAlignment="0" applyProtection="0"/>
    <xf numFmtId="0" fontId="21" fillId="0" borderId="1868" applyNumberFormat="0" applyFill="0" applyAlignment="0" applyProtection="0"/>
    <xf numFmtId="0" fontId="21" fillId="0" borderId="1861" applyNumberFormat="0" applyFill="0" applyAlignment="0" applyProtection="0"/>
    <xf numFmtId="0" fontId="21" fillId="0" borderId="1861" applyNumberFormat="0" applyFill="0" applyAlignment="0" applyProtection="0"/>
    <xf numFmtId="0" fontId="8" fillId="20" borderId="1858" applyNumberFormat="0" applyAlignment="0" applyProtection="0"/>
    <xf numFmtId="0" fontId="8" fillId="20" borderId="1858" applyNumberFormat="0" applyAlignment="0" applyProtection="0"/>
    <xf numFmtId="0" fontId="4" fillId="23" borderId="1756" applyNumberFormat="0" applyFont="0" applyAlignment="0" applyProtection="0"/>
    <xf numFmtId="0" fontId="21" fillId="0" borderId="1861" applyNumberFormat="0" applyFill="0" applyAlignment="0" applyProtection="0"/>
    <xf numFmtId="0" fontId="16" fillId="7" borderId="1858" applyNumberFormat="0" applyAlignment="0" applyProtection="0"/>
    <xf numFmtId="0" fontId="4" fillId="23" borderId="1859" applyNumberFormat="0" applyFont="0" applyAlignment="0" applyProtection="0"/>
    <xf numFmtId="0" fontId="8" fillId="20" borderId="1858" applyNumberFormat="0" applyAlignment="0" applyProtection="0"/>
    <xf numFmtId="0" fontId="4" fillId="23" borderId="1859" applyNumberFormat="0" applyFont="0" applyAlignment="0" applyProtection="0"/>
    <xf numFmtId="0" fontId="16" fillId="7" borderId="1858" applyNumberFormat="0" applyAlignment="0" applyProtection="0"/>
    <xf numFmtId="0" fontId="16" fillId="7" borderId="1865" applyNumberFormat="0" applyAlignment="0" applyProtection="0"/>
    <xf numFmtId="0" fontId="8" fillId="20" borderId="1865" applyNumberFormat="0" applyAlignment="0" applyProtection="0"/>
    <xf numFmtId="0" fontId="19" fillId="20" borderId="1867" applyNumberFormat="0" applyAlignment="0" applyProtection="0"/>
    <xf numFmtId="0" fontId="19" fillId="20" borderId="1867" applyNumberFormat="0" applyAlignment="0" applyProtection="0"/>
    <xf numFmtId="0" fontId="2" fillId="0" borderId="1869">
      <alignment horizontal="center" vertical="center"/>
    </xf>
    <xf numFmtId="0" fontId="4" fillId="23" borderId="1866" applyNumberFormat="0" applyFont="0" applyAlignment="0" applyProtection="0"/>
    <xf numFmtId="0" fontId="16" fillId="7" borderId="1865" applyNumberFormat="0" applyAlignment="0" applyProtection="0"/>
    <xf numFmtId="39" fontId="32" fillId="0" borderId="1864" applyFill="0">
      <alignment horizontal="left"/>
    </xf>
    <xf numFmtId="0" fontId="8" fillId="20" borderId="1913" applyNumberFormat="0" applyAlignment="0" applyProtection="0"/>
    <xf numFmtId="0" fontId="4" fillId="23" borderId="1907" applyNumberFormat="0" applyFont="0" applyAlignment="0" applyProtection="0"/>
    <xf numFmtId="0" fontId="16" fillId="7" borderId="1906" applyNumberFormat="0" applyAlignment="0" applyProtection="0"/>
    <xf numFmtId="0" fontId="16" fillId="7" borderId="1906" applyNumberFormat="0" applyAlignment="0" applyProtection="0"/>
    <xf numFmtId="0" fontId="4" fillId="23" borderId="1907" applyNumberFormat="0" applyFont="0" applyAlignment="0" applyProtection="0"/>
    <xf numFmtId="0" fontId="19" fillId="20" borderId="1908" applyNumberFormat="0" applyAlignment="0" applyProtection="0"/>
    <xf numFmtId="0" fontId="4" fillId="23" borderId="1852" applyNumberFormat="0" applyFont="0" applyAlignment="0" applyProtection="0"/>
    <xf numFmtId="0" fontId="16" fillId="7" borderId="1851" applyNumberFormat="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8" fillId="20" borderId="1851" applyNumberFormat="0" applyAlignment="0" applyProtection="0"/>
    <xf numFmtId="10" fontId="32" fillId="55" borderId="1856" applyNumberFormat="0" applyBorder="0" applyAlignment="0" applyProtection="0"/>
    <xf numFmtId="0" fontId="21" fillId="0" borderId="1854" applyNumberFormat="0" applyFill="0" applyAlignment="0" applyProtection="0"/>
    <xf numFmtId="39" fontId="32" fillId="0" borderId="1850" applyFill="0">
      <alignment horizontal="left"/>
    </xf>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4" fillId="23" borderId="1852" applyNumberFormat="0" applyFont="0" applyAlignment="0" applyProtection="0"/>
    <xf numFmtId="0" fontId="21" fillId="0" borderId="1854" applyNumberFormat="0" applyFill="0" applyAlignment="0" applyProtection="0"/>
    <xf numFmtId="0" fontId="8" fillId="20" borderId="1851" applyNumberFormat="0" applyAlignment="0" applyProtection="0"/>
    <xf numFmtId="0" fontId="16" fillId="7" borderId="1851"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2" fillId="0" borderId="1855">
      <alignment horizontal="center" vertical="center"/>
    </xf>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98" applyFill="0">
      <alignment horizontal="left"/>
    </xf>
    <xf numFmtId="0" fontId="21" fillId="0" borderId="1902" applyNumberFormat="0" applyFill="0" applyAlignment="0" applyProtection="0"/>
    <xf numFmtId="0" fontId="19" fillId="20" borderId="1901" applyNumberFormat="0" applyAlignment="0" applyProtection="0"/>
    <xf numFmtId="0" fontId="4" fillId="23" borderId="1900" applyNumberFormat="0" applyFont="0" applyAlignment="0" applyProtection="0"/>
    <xf numFmtId="0" fontId="8" fillId="20" borderId="1899"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0" fontId="2" fillId="0" borderId="1903">
      <alignment horizontal="center" vertical="center"/>
    </xf>
    <xf numFmtId="0" fontId="2" fillId="0" borderId="1903">
      <alignment horizontal="center" vertical="center"/>
    </xf>
    <xf numFmtId="0" fontId="21" fillId="0" borderId="1902" applyNumberFormat="0" applyFill="0" applyAlignment="0" applyProtection="0"/>
    <xf numFmtId="0" fontId="4" fillId="23" borderId="1900"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19" fillId="20" borderId="1901" applyNumberFormat="0" applyAlignment="0" applyProtection="0"/>
    <xf numFmtId="0" fontId="16" fillId="7" borderId="1899" applyNumberFormat="0" applyAlignment="0" applyProtection="0"/>
    <xf numFmtId="0" fontId="16" fillId="7" borderId="1899" applyNumberFormat="0" applyAlignment="0" applyProtection="0"/>
    <xf numFmtId="0" fontId="8" fillId="20" borderId="1899" applyNumberFormat="0" applyAlignment="0" applyProtection="0"/>
    <xf numFmtId="10" fontId="32" fillId="55" borderId="1904" applyNumberFormat="0" applyBorder="0" applyAlignment="0" applyProtection="0"/>
    <xf numFmtId="10" fontId="32" fillId="55" borderId="1904" applyNumberFormat="0" applyBorder="0" applyAlignment="0" applyProtection="0"/>
    <xf numFmtId="0" fontId="16" fillId="7" borderId="1899"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21" fillId="0" borderId="1902" applyNumberFormat="0" applyFill="0" applyAlignment="0" applyProtection="0"/>
    <xf numFmtId="39" fontId="32" fillId="0" borderId="1898" applyFill="0">
      <alignment horizontal="left"/>
    </xf>
    <xf numFmtId="10" fontId="32" fillId="55" borderId="1904" applyNumberFormat="0" applyBorder="0" applyAlignment="0" applyProtection="0"/>
    <xf numFmtId="0" fontId="8" fillId="20" borderId="1899" applyNumberFormat="0" applyAlignment="0" applyProtection="0"/>
    <xf numFmtId="0" fontId="4" fillId="23" borderId="1900" applyNumberFormat="0" applyFont="0" applyAlignment="0" applyProtection="0"/>
    <xf numFmtId="0" fontId="8" fillId="20" borderId="1899" applyNumberFormat="0" applyAlignment="0" applyProtection="0"/>
    <xf numFmtId="0" fontId="8" fillId="20" borderId="1899" applyNumberFormat="0" applyAlignment="0" applyProtection="0"/>
    <xf numFmtId="0" fontId="16" fillId="7" borderId="1899" applyNumberFormat="0" applyAlignment="0" applyProtection="0"/>
    <xf numFmtId="0" fontId="16" fillId="7" borderId="1899" applyNumberFormat="0" applyAlignment="0" applyProtection="0"/>
    <xf numFmtId="0" fontId="2" fillId="0" borderId="1903">
      <alignment horizontal="center" vertical="center"/>
    </xf>
    <xf numFmtId="0" fontId="2" fillId="0" borderId="1917">
      <alignment horizontal="center" vertical="center"/>
    </xf>
    <xf numFmtId="0" fontId="19" fillId="20" borderId="1915" applyNumberFormat="0" applyAlignment="0" applyProtection="0"/>
    <xf numFmtId="39" fontId="32" fillId="0" borderId="1912" applyFill="0">
      <alignment horizontal="left"/>
    </xf>
    <xf numFmtId="0" fontId="8" fillId="20" borderId="1906"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8" fillId="20" borderId="1906" applyNumberFormat="0" applyAlignment="0" applyProtection="0"/>
    <xf numFmtId="0" fontId="4" fillId="23" borderId="1804" applyNumberFormat="0" applyFont="0" applyAlignment="0" applyProtection="0"/>
    <xf numFmtId="0" fontId="21" fillId="0" borderId="1909" applyNumberFormat="0" applyFill="0" applyAlignment="0" applyProtection="0"/>
    <xf numFmtId="0" fontId="16" fillId="7"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7" applyNumberFormat="0" applyAlignment="0" applyProtection="0"/>
    <xf numFmtId="0" fontId="21" fillId="0" borderId="1930" applyNumberFormat="0" applyFill="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6" fillId="7" borderId="1940"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0" fontId="19" fillId="20" borderId="1942" applyNumberFormat="0" applyAlignment="0" applyProtection="0"/>
    <xf numFmtId="0" fontId="2" fillId="0" borderId="1944">
      <alignment horizontal="center" vertical="center"/>
    </xf>
    <xf numFmtId="0" fontId="19" fillId="20" borderId="1915" applyNumberFormat="0" applyAlignment="0" applyProtection="0"/>
    <xf numFmtId="0" fontId="21" fillId="0" borderId="1909" applyNumberFormat="0" applyFill="0" applyAlignment="0" applyProtection="0"/>
    <xf numFmtId="0" fontId="8" fillId="20" borderId="1913" applyNumberFormat="0" applyAlignment="0" applyProtection="0"/>
    <xf numFmtId="0" fontId="19" fillId="20" borderId="1901" applyNumberFormat="0" applyAlignment="0" applyProtection="0"/>
    <xf numFmtId="0" fontId="16" fillId="7" borderId="1906" applyNumberFormat="0" applyAlignment="0" applyProtection="0"/>
    <xf numFmtId="0" fontId="21" fillId="0" borderId="1943"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16" fillId="7" borderId="1803" applyNumberFormat="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 fillId="0" borderId="1807">
      <alignment horizontal="center" vertical="center"/>
    </xf>
    <xf numFmtId="0" fontId="8" fillId="20" borderId="1803" applyNumberFormat="0" applyAlignment="0" applyProtection="0"/>
    <xf numFmtId="0" fontId="8" fillId="20" borderId="1803" applyNumberFormat="0" applyAlignment="0" applyProtection="0"/>
    <xf numFmtId="0" fontId="2" fillId="0" borderId="1807">
      <alignment horizontal="center" vertical="center"/>
    </xf>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6" fillId="7" borderId="1803" applyNumberFormat="0" applyAlignment="0" applyProtection="0"/>
    <xf numFmtId="0" fontId="16" fillId="7" borderId="1803" applyNumberFormat="0" applyAlignment="0" applyProtection="0"/>
    <xf numFmtId="10" fontId="32" fillId="55" borderId="1808" applyNumberFormat="0" applyBorder="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2" fillId="0" borderId="1807">
      <alignment horizontal="center" vertical="center"/>
    </xf>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8" fillId="20"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904" applyNumberFormat="0" applyBorder="0" applyAlignment="0" applyProtection="0"/>
    <xf numFmtId="0" fontId="8" fillId="20" borderId="1906"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4" fillId="23" borderId="1859" applyNumberFormat="0" applyFont="0" applyAlignment="0" applyProtection="0"/>
    <xf numFmtId="0" fontId="8" fillId="20" borderId="1865" applyNumberFormat="0" applyAlignment="0" applyProtection="0"/>
    <xf numFmtId="0" fontId="16" fillId="7" borderId="1892"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39" fontId="32" fillId="0" borderId="1878" applyFill="0">
      <alignment horizontal="left"/>
    </xf>
    <xf numFmtId="0" fontId="8" fillId="20" borderId="1879"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8" fillId="20" borderId="1913" applyNumberFormat="0" applyAlignment="0" applyProtection="0"/>
    <xf numFmtId="0" fontId="4" fillId="23" borderId="1873" applyNumberFormat="0" applyFont="0" applyAlignment="0" applyProtection="0"/>
    <xf numFmtId="0" fontId="21" fillId="0" borderId="1868" applyNumberFormat="0" applyFill="0" applyAlignment="0" applyProtection="0"/>
    <xf numFmtId="0" fontId="16" fillId="7" borderId="1872"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866" applyNumberFormat="0" applyFont="0" applyAlignment="0" applyProtection="0"/>
    <xf numFmtId="10" fontId="32" fillId="55" borderId="1856" applyNumberFormat="0" applyBorder="0" applyAlignment="0" applyProtection="0"/>
    <xf numFmtId="0" fontId="8" fillId="20" borderId="1865" applyNumberFormat="0" applyAlignment="0" applyProtection="0"/>
    <xf numFmtId="10" fontId="32" fillId="55" borderId="1904" applyNumberFormat="0" applyBorder="0" applyAlignment="0" applyProtection="0"/>
    <xf numFmtId="0" fontId="16" fillId="7" borderId="1920" applyNumberFormat="0" applyAlignment="0" applyProtection="0"/>
    <xf numFmtId="0" fontId="19" fillId="20" borderId="1901" applyNumberFormat="0" applyAlignment="0" applyProtection="0"/>
    <xf numFmtId="0" fontId="4" fillId="23" borderId="1900" applyNumberFormat="0" applyFont="0" applyAlignment="0" applyProtection="0"/>
    <xf numFmtId="0" fontId="4" fillId="23" borderId="1818" applyNumberFormat="0" applyFont="0" applyAlignment="0" applyProtection="0"/>
    <xf numFmtId="0" fontId="21" fillId="0" borderId="1820" applyNumberFormat="0" applyFill="0" applyAlignment="0" applyProtection="0"/>
    <xf numFmtId="0" fontId="19" fillId="20" borderId="1819" applyNumberFormat="0" applyAlignment="0" applyProtection="0"/>
    <xf numFmtId="10" fontId="32" fillId="55" borderId="1808" applyNumberFormat="0" applyBorder="0" applyAlignment="0" applyProtection="0"/>
    <xf numFmtId="0" fontId="4" fillId="23" borderId="1818"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1" fillId="0" borderId="1813" applyNumberFormat="0" applyFill="0" applyAlignment="0" applyProtection="0"/>
    <xf numFmtId="0" fontId="16" fillId="7"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16" fillId="7"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4" fillId="23" borderId="1818" applyNumberFormat="0" applyFont="0" applyAlignment="0" applyProtection="0"/>
    <xf numFmtId="0" fontId="19" fillId="20" borderId="1819" applyNumberFormat="0" applyAlignment="0" applyProtection="0"/>
    <xf numFmtId="0" fontId="21" fillId="0" borderId="1820" applyNumberFormat="0" applyFill="0" applyAlignment="0" applyProtection="0"/>
    <xf numFmtId="0" fontId="16" fillId="7" borderId="1817" applyNumberFormat="0" applyAlignment="0" applyProtection="0"/>
    <xf numFmtId="0" fontId="8" fillId="20" borderId="1817" applyNumberFormat="0" applyAlignment="0" applyProtection="0"/>
    <xf numFmtId="0" fontId="4" fillId="23" borderId="1818" applyNumberFormat="0" applyFont="0" applyAlignment="0" applyProtection="0"/>
    <xf numFmtId="0" fontId="21" fillId="0" borderId="1820" applyNumberFormat="0" applyFill="0" applyAlignment="0" applyProtection="0"/>
    <xf numFmtId="0" fontId="8" fillId="20" borderId="1817" applyNumberFormat="0" applyAlignment="0" applyProtection="0"/>
    <xf numFmtId="0" fontId="4" fillId="23" borderId="1818" applyNumberFormat="0" applyFont="0" applyAlignment="0" applyProtection="0"/>
    <xf numFmtId="0" fontId="4" fillId="23" borderId="1818" applyNumberFormat="0" applyFont="0" applyAlignment="0" applyProtection="0"/>
    <xf numFmtId="39" fontId="32" fillId="0" borderId="1816" applyFill="0">
      <alignment horizontal="left"/>
    </xf>
    <xf numFmtId="39" fontId="32" fillId="0" borderId="1823" applyFill="0">
      <alignment horizontal="left"/>
    </xf>
    <xf numFmtId="0" fontId="4" fillId="23" borderId="1873" applyNumberFormat="0" applyFont="0" applyAlignment="0" applyProtection="0"/>
    <xf numFmtId="0" fontId="4" fillId="23" borderId="1715" applyNumberFormat="0" applyFont="0" applyAlignment="0" applyProtection="0"/>
    <xf numFmtId="0" fontId="21" fillId="0" borderId="1909" applyNumberFormat="0" applyFill="0" applyAlignment="0" applyProtection="0"/>
    <xf numFmtId="0" fontId="21" fillId="0" borderId="1916"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8" fillId="20" borderId="1858" applyNumberFormat="0" applyAlignment="0" applyProtection="0"/>
    <xf numFmtId="0" fontId="21" fillId="0" borderId="1868" applyNumberFormat="0" applyFill="0" applyAlignment="0" applyProtection="0"/>
    <xf numFmtId="0" fontId="19" fillId="20" borderId="1867"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0" fontId="4" fillId="23" borderId="1921" applyNumberFormat="0" applyFont="0" applyAlignment="0" applyProtection="0"/>
    <xf numFmtId="0" fontId="8" fillId="20" borderId="1831" applyNumberFormat="0" applyAlignment="0" applyProtection="0"/>
    <xf numFmtId="0" fontId="16" fillId="7" borderId="183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0" fontId="16" fillId="7" borderId="1899"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39" fontId="32" fillId="0" borderId="1830" applyFill="0">
      <alignment horizontal="left"/>
    </xf>
    <xf numFmtId="0" fontId="4" fillId="23" borderId="1825" applyNumberFormat="0" applyFont="0" applyAlignment="0" applyProtection="0"/>
    <xf numFmtId="0" fontId="8" fillId="20" borderId="1824" applyNumberFormat="0" applyAlignment="0" applyProtection="0"/>
    <xf numFmtId="0" fontId="16" fillId="7" borderId="1824" applyNumberFormat="0" applyAlignment="0" applyProtection="0"/>
    <xf numFmtId="10" fontId="32" fillId="55" borderId="1828" applyNumberFormat="0" applyBorder="0" applyAlignment="0" applyProtection="0"/>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4" fillId="23" borderId="1825" applyNumberFormat="0" applyFont="0" applyAlignment="0" applyProtection="0"/>
    <xf numFmtId="0" fontId="4" fillId="23" borderId="1825" applyNumberFormat="0" applyFont="0" applyAlignment="0" applyProtection="0"/>
    <xf numFmtId="0" fontId="16" fillId="7" borderId="1906" applyNumberFormat="0" applyAlignment="0" applyProtection="0"/>
    <xf numFmtId="0" fontId="16" fillId="7" borderId="1844" applyNumberFormat="0" applyAlignment="0" applyProtection="0"/>
    <xf numFmtId="0" fontId="21" fillId="0" borderId="1847" applyNumberFormat="0" applyFill="0" applyAlignment="0" applyProtection="0"/>
    <xf numFmtId="0" fontId="4" fillId="23" borderId="1845" applyNumberFormat="0" applyFont="0" applyAlignment="0" applyProtection="0"/>
    <xf numFmtId="0" fontId="21" fillId="0" borderId="1847" applyNumberFormat="0" applyFill="0" applyAlignment="0" applyProtection="0"/>
    <xf numFmtId="0" fontId="4" fillId="23" borderId="1838" applyNumberFormat="0" applyFont="0" applyAlignment="0" applyProtection="0"/>
    <xf numFmtId="0" fontId="21" fillId="0" borderId="1847" applyNumberFormat="0" applyFill="0" applyAlignment="0" applyProtection="0"/>
    <xf numFmtId="0" fontId="8" fillId="20" borderId="1844" applyNumberFormat="0" applyAlignment="0" applyProtection="0"/>
    <xf numFmtId="39" fontId="32" fillId="0" borderId="1905" applyFill="0">
      <alignment horizontal="left"/>
    </xf>
    <xf numFmtId="0" fontId="21" fillId="0" borderId="1847"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858" applyNumberFormat="0" applyAlignment="0" applyProtection="0"/>
    <xf numFmtId="0" fontId="21" fillId="0" borderId="1916" applyNumberFormat="0" applyFill="0" applyAlignment="0" applyProtection="0"/>
    <xf numFmtId="0" fontId="4" fillId="23" borderId="1859" applyNumberFormat="0" applyFont="0" applyAlignment="0" applyProtection="0"/>
    <xf numFmtId="0" fontId="21" fillId="0" borderId="1902" applyNumberFormat="0" applyFill="0" applyAlignment="0" applyProtection="0"/>
    <xf numFmtId="0" fontId="16" fillId="7" borderId="1913" applyNumberFormat="0" applyAlignment="0" applyProtection="0"/>
    <xf numFmtId="0" fontId="4" fillId="23" borderId="1818" applyNumberFormat="0" applyFont="0" applyAlignment="0" applyProtection="0"/>
    <xf numFmtId="0" fontId="21" fillId="0" borderId="1813" applyNumberFormat="0" applyFill="0" applyAlignment="0" applyProtection="0"/>
    <xf numFmtId="0" fontId="16" fillId="7" borderId="1858"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16" fillId="7" borderId="1858" applyNumberFormat="0" applyAlignment="0" applyProtection="0"/>
    <xf numFmtId="0" fontId="19" fillId="20" borderId="1908" applyNumberFormat="0" applyAlignment="0" applyProtection="0"/>
    <xf numFmtId="0" fontId="16" fillId="7" borderId="1906" applyNumberFormat="0" applyAlignment="0" applyProtection="0"/>
    <xf numFmtId="0" fontId="16" fillId="7" borderId="1817" applyNumberFormat="0" applyAlignment="0" applyProtection="0"/>
    <xf numFmtId="0" fontId="16" fillId="7" borderId="1803" applyNumberFormat="0" applyAlignment="0" applyProtection="0"/>
    <xf numFmtId="0" fontId="21" fillId="0" borderId="1806" applyNumberFormat="0" applyFill="0" applyAlignment="0" applyProtection="0"/>
    <xf numFmtId="0" fontId="4" fillId="23" borderId="1804" applyNumberFormat="0" applyFont="0" applyAlignment="0" applyProtection="0"/>
    <xf numFmtId="0" fontId="4" fillId="23" borderId="1928" applyNumberFormat="0" applyFont="0" applyAlignment="0" applyProtection="0"/>
    <xf numFmtId="0" fontId="4" fillId="23" borderId="1804" applyNumberFormat="0" applyFont="0" applyAlignment="0" applyProtection="0"/>
    <xf numFmtId="0" fontId="16" fillId="7" borderId="1810" applyNumberFormat="0" applyAlignment="0" applyProtection="0"/>
    <xf numFmtId="0" fontId="21" fillId="0" borderId="1909" applyNumberFormat="0" applyFill="0" applyAlignment="0" applyProtection="0"/>
    <xf numFmtId="39" fontId="32" fillId="0" borderId="1809" applyFill="0">
      <alignment horizontal="left"/>
    </xf>
    <xf numFmtId="0" fontId="19" fillId="20" borderId="1846" applyNumberFormat="0" applyAlignment="0" applyProtection="0"/>
    <xf numFmtId="0" fontId="2" fillId="0" borderId="1903">
      <alignment horizontal="center" vertical="center"/>
    </xf>
    <xf numFmtId="0" fontId="8" fillId="20" borderId="1899" applyNumberFormat="0" applyAlignment="0" applyProtection="0"/>
    <xf numFmtId="10" fontId="32" fillId="55" borderId="1876" applyNumberFormat="0" applyBorder="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4" fillId="23" borderId="1914" applyNumberFormat="0" applyFont="0" applyAlignment="0" applyProtection="0"/>
    <xf numFmtId="39" fontId="32" fillId="0" borderId="1912" applyFill="0">
      <alignment horizontal="left"/>
    </xf>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13" applyNumberFormat="0" applyAlignment="0" applyProtection="0"/>
    <xf numFmtId="0" fontId="19" fillId="20" borderId="1915" applyNumberFormat="0" applyAlignment="0" applyProtection="0"/>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10" fontId="32" fillId="55" borderId="1924" applyNumberFormat="0" applyBorder="0" applyAlignment="0" applyProtection="0"/>
    <xf numFmtId="0" fontId="16" fillId="7"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21" fillId="0" borderId="1820" applyNumberFormat="0" applyFill="0" applyAlignment="0" applyProtection="0"/>
    <xf numFmtId="0" fontId="21" fillId="0" borderId="1813" applyNumberFormat="0" applyFill="0" applyAlignment="0" applyProtection="0"/>
    <xf numFmtId="0" fontId="8" fillId="20" borderId="1810" applyNumberFormat="0" applyAlignment="0" applyProtection="0"/>
    <xf numFmtId="0" fontId="16" fillId="7" borderId="1810" applyNumberFormat="0" applyAlignment="0" applyProtection="0"/>
    <xf numFmtId="10" fontId="32" fillId="55" borderId="1815" applyNumberFormat="0" applyBorder="0" applyAlignment="0" applyProtection="0"/>
    <xf numFmtId="0" fontId="4" fillId="23" borderId="1811" applyNumberFormat="0" applyFont="0" applyAlignment="0" applyProtection="0"/>
    <xf numFmtId="10" fontId="32" fillId="55" borderId="1808" applyNumberFormat="0" applyBorder="0" applyAlignment="0" applyProtection="0"/>
    <xf numFmtId="0" fontId="19" fillId="20" borderId="1812" applyNumberFormat="0" applyAlignment="0" applyProtection="0"/>
    <xf numFmtId="0" fontId="8" fillId="20" borderId="1810" applyNumberFormat="0" applyAlignment="0" applyProtection="0"/>
    <xf numFmtId="10" fontId="32" fillId="55" borderId="1808" applyNumberFormat="0" applyBorder="0" applyAlignment="0" applyProtection="0"/>
    <xf numFmtId="39" fontId="32" fillId="0" borderId="1809" applyFill="0">
      <alignment horizontal="left"/>
    </xf>
    <xf numFmtId="0" fontId="19" fillId="20" borderId="1805" applyNumberFormat="0" applyAlignment="0" applyProtection="0"/>
    <xf numFmtId="0" fontId="4" fillId="23" borderId="1859" applyNumberFormat="0" applyFont="0" applyAlignment="0" applyProtection="0"/>
    <xf numFmtId="10" fontId="32" fillId="55" borderId="1828" applyNumberFormat="0" applyBorder="0" applyAlignment="0" applyProtection="0"/>
    <xf numFmtId="0" fontId="4" fillId="23" borderId="1756" applyNumberFormat="0" applyFont="0" applyAlignment="0" applyProtection="0"/>
    <xf numFmtId="0" fontId="19" fillId="20" borderId="1812" applyNumberFormat="0" applyAlignment="0" applyProtection="0"/>
    <xf numFmtId="0" fontId="19" fillId="20" borderId="1819" applyNumberFormat="0" applyAlignment="0" applyProtection="0"/>
    <xf numFmtId="0" fontId="4" fillId="23" borderId="1818" applyNumberFormat="0" applyFont="0" applyAlignment="0" applyProtection="0"/>
    <xf numFmtId="0" fontId="19" fillId="20" borderId="1812" applyNumberFormat="0" applyAlignment="0" applyProtection="0"/>
    <xf numFmtId="0" fontId="2" fillId="0" borderId="1807">
      <alignment horizontal="center" vertical="center"/>
    </xf>
    <xf numFmtId="0" fontId="16" fillId="7" borderId="1858" applyNumberFormat="0" applyAlignment="0" applyProtection="0"/>
    <xf numFmtId="0" fontId="4" fillId="23" borderId="1811" applyNumberFormat="0" applyFont="0" applyAlignment="0" applyProtection="0"/>
    <xf numFmtId="0" fontId="8" fillId="20" borderId="1858" applyNumberFormat="0" applyAlignment="0" applyProtection="0"/>
    <xf numFmtId="0" fontId="4" fillId="23" borderId="1866" applyNumberFormat="0" applyFont="0" applyAlignment="0" applyProtection="0"/>
    <xf numFmtId="0" fontId="16" fillId="7" borderId="1755" applyNumberFormat="0" applyAlignment="0" applyProtection="0"/>
    <xf numFmtId="0" fontId="21" fillId="0" borderId="1902" applyNumberFormat="0" applyFill="0" applyAlignment="0" applyProtection="0"/>
    <xf numFmtId="0" fontId="19" fillId="20" borderId="175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903">
      <alignment horizontal="center" vertical="center"/>
    </xf>
    <xf numFmtId="39" fontId="32" fillId="0" borderId="1878" applyFill="0">
      <alignment horizontal="left"/>
    </xf>
    <xf numFmtId="0" fontId="16" fillId="7" borderId="1831" applyNumberFormat="0" applyAlignment="0" applyProtection="0"/>
    <xf numFmtId="10" fontId="32" fillId="55" borderId="1918" applyNumberFormat="0" applyBorder="0" applyAlignment="0" applyProtection="0"/>
    <xf numFmtId="0" fontId="4" fillId="23" borderId="1811" applyNumberFormat="0" applyFont="0" applyAlignment="0" applyProtection="0"/>
    <xf numFmtId="39" fontId="32" fillId="0" borderId="1809" applyFill="0">
      <alignment horizontal="left"/>
    </xf>
    <xf numFmtId="0" fontId="16" fillId="7" borderId="1762" applyNumberFormat="0" applyAlignment="0" applyProtection="0"/>
    <xf numFmtId="0" fontId="8" fillId="20" borderId="1762" applyNumberFormat="0" applyAlignment="0" applyProtection="0"/>
    <xf numFmtId="0" fontId="2" fillId="0" borderId="1869">
      <alignment horizontal="center" vertical="center"/>
    </xf>
    <xf numFmtId="0" fontId="8" fillId="20" borderId="1899" applyNumberFormat="0" applyAlignment="0" applyProtection="0"/>
    <xf numFmtId="0" fontId="21" fillId="0" borderId="1895" applyNumberFormat="0" applyFill="0" applyAlignment="0" applyProtection="0"/>
    <xf numFmtId="0" fontId="4" fillId="23" borderId="1873" applyNumberFormat="0" applyFont="0" applyAlignment="0" applyProtection="0"/>
    <xf numFmtId="0" fontId="19" fillId="20" borderId="1915" applyNumberFormat="0" applyAlignment="0" applyProtection="0"/>
    <xf numFmtId="0" fontId="19" fillId="20" borderId="1908" applyNumberFormat="0" applyAlignment="0" applyProtection="0"/>
    <xf numFmtId="0" fontId="21" fillId="0" borderId="1916" applyNumberFormat="0" applyFill="0" applyAlignment="0" applyProtection="0"/>
    <xf numFmtId="0" fontId="4" fillId="23" borderId="1866" applyNumberFormat="0" applyFont="0" applyAlignment="0" applyProtection="0"/>
    <xf numFmtId="0" fontId="16" fillId="7" borderId="1865" applyNumberFormat="0" applyAlignment="0" applyProtection="0"/>
    <xf numFmtId="10" fontId="32" fillId="55" borderId="1863" applyNumberFormat="0" applyBorder="0" applyAlignment="0" applyProtection="0"/>
    <xf numFmtId="0" fontId="19" fillId="20" borderId="1860" applyNumberFormat="0" applyAlignment="0" applyProtection="0"/>
    <xf numFmtId="0" fontId="19" fillId="20" borderId="1860" applyNumberForma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58" applyNumberFormat="0" applyAlignment="0" applyProtection="0"/>
    <xf numFmtId="0" fontId="8" fillId="20" borderId="1913" applyNumberFormat="0" applyAlignment="0" applyProtection="0"/>
    <xf numFmtId="0" fontId="4" fillId="23" borderId="1921" applyNumberFormat="0" applyFont="0" applyAlignment="0" applyProtection="0"/>
    <xf numFmtId="39" fontId="32" fillId="0" borderId="1926" applyFill="0">
      <alignment horizontal="left"/>
    </xf>
    <xf numFmtId="0" fontId="4" fillId="23" borderId="1900" applyNumberFormat="0" applyFont="0" applyAlignment="0" applyProtection="0"/>
    <xf numFmtId="0" fontId="19" fillId="20" borderId="1915"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19" fillId="20" borderId="1812" applyNumberFormat="0" applyAlignment="0" applyProtection="0"/>
    <xf numFmtId="0" fontId="4" fillId="23" borderId="1859" applyNumberFormat="0" applyFont="0" applyAlignment="0" applyProtection="0"/>
    <xf numFmtId="0" fontId="16" fillId="7" borderId="1906"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10" fontId="32" fillId="55" borderId="1822" applyNumberFormat="0" applyBorder="0" applyAlignment="0" applyProtection="0"/>
    <xf numFmtId="10" fontId="32" fillId="55" borderId="1822" applyNumberFormat="0" applyBorder="0" applyAlignment="0" applyProtection="0"/>
    <xf numFmtId="39" fontId="32" fillId="0" borderId="1809" applyFill="0">
      <alignment horizontal="left"/>
    </xf>
    <xf numFmtId="0" fontId="21" fillId="0" borderId="1813" applyNumberFormat="0" applyFill="0" applyAlignment="0" applyProtection="0"/>
    <xf numFmtId="0" fontId="2" fillId="0" borderId="1807">
      <alignment horizontal="center" vertical="center"/>
    </xf>
    <xf numFmtId="0" fontId="21" fillId="0" borderId="1813" applyNumberFormat="0" applyFill="0" applyAlignment="0" applyProtection="0"/>
    <xf numFmtId="10" fontId="32" fillId="55" borderId="1808" applyNumberFormat="0" applyBorder="0" applyAlignment="0" applyProtection="0"/>
    <xf numFmtId="10" fontId="32" fillId="55" borderId="1808"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8" fillId="20" borderId="1810" applyNumberFormat="0" applyAlignment="0" applyProtection="0"/>
    <xf numFmtId="0" fontId="19" fillId="20" borderId="1812" applyNumberFormat="0" applyAlignment="0" applyProtection="0"/>
    <xf numFmtId="39" fontId="32" fillId="0" borderId="1809" applyFill="0">
      <alignment horizontal="left"/>
    </xf>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6" fillId="7" borderId="1810" applyNumberForma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2" fillId="0" borderId="1821">
      <alignment horizontal="center" vertical="center"/>
    </xf>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19" fillId="20" borderId="1874" applyNumberFormat="0" applyAlignment="0" applyProtection="0"/>
    <xf numFmtId="0" fontId="19" fillId="20" borderId="1894" applyNumberFormat="0" applyAlignment="0" applyProtection="0"/>
    <xf numFmtId="0" fontId="16" fillId="7" borderId="1913" applyNumberFormat="0" applyAlignment="0" applyProtection="0"/>
    <xf numFmtId="0" fontId="2" fillId="0" borderId="1883">
      <alignment horizontal="center" vertical="center"/>
    </xf>
    <xf numFmtId="0" fontId="16" fillId="7" borderId="1913" applyNumberFormat="0" applyAlignment="0" applyProtection="0"/>
    <xf numFmtId="0" fontId="21" fillId="0" borderId="1909" applyNumberFormat="0" applyFill="0" applyAlignment="0" applyProtection="0"/>
    <xf numFmtId="10" fontId="32" fillId="55" borderId="1924" applyNumberFormat="0" applyBorder="0" applyAlignment="0" applyProtection="0"/>
    <xf numFmtId="0" fontId="21" fillId="0" borderId="1875" applyNumberFormat="0" applyFill="0" applyAlignment="0" applyProtection="0"/>
    <xf numFmtId="0" fontId="4" fillId="23" borderId="1866" applyNumberFormat="0" applyFont="0" applyAlignment="0" applyProtection="0"/>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905" applyFill="0">
      <alignment horizontal="left"/>
    </xf>
    <xf numFmtId="0" fontId="19" fillId="20" borderId="1915" applyNumberFormat="0" applyAlignment="0" applyProtection="0"/>
    <xf numFmtId="10" fontId="32" fillId="55" borderId="1924" applyNumberFormat="0" applyBorder="0" applyAlignment="0" applyProtection="0"/>
    <xf numFmtId="0" fontId="19" fillId="20" borderId="1901" applyNumberFormat="0" applyAlignment="0" applyProtection="0"/>
    <xf numFmtId="0" fontId="19" fillId="20" borderId="1915" applyNumberFormat="0" applyAlignment="0" applyProtection="0"/>
    <xf numFmtId="0" fontId="4" fillId="23" borderId="1832" applyNumberFormat="0" applyFont="0" applyAlignment="0" applyProtection="0"/>
    <xf numFmtId="0" fontId="4" fillId="23" borderId="1914" applyNumberFormat="0" applyFont="0" applyAlignment="0" applyProtection="0"/>
    <xf numFmtId="0" fontId="8" fillId="20" borderId="1824" applyNumberForma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8" fillId="20" borderId="1844" applyNumberFormat="0" applyAlignment="0" applyProtection="0"/>
    <xf numFmtId="0" fontId="8" fillId="20" borderId="1844" applyNumberFormat="0" applyAlignment="0" applyProtection="0"/>
    <xf numFmtId="0" fontId="4" fillId="23" borderId="1845" applyNumberFormat="0" applyFont="0" applyAlignment="0" applyProtection="0"/>
    <xf numFmtId="39" fontId="32" fillId="0" borderId="1809" applyFill="0">
      <alignment horizontal="left"/>
    </xf>
    <xf numFmtId="0" fontId="4" fillId="23" borderId="1859" applyNumberFormat="0" applyFont="0" applyAlignment="0" applyProtection="0"/>
    <xf numFmtId="0" fontId="16" fillId="7" borderId="1879" applyNumberFormat="0" applyAlignment="0" applyProtection="0"/>
    <xf numFmtId="0" fontId="16" fillId="7" borderId="1858" applyNumberFormat="0" applyAlignment="0" applyProtection="0"/>
    <xf numFmtId="0" fontId="21" fillId="0" borderId="1909" applyNumberFormat="0" applyFill="0" applyAlignment="0" applyProtection="0"/>
    <xf numFmtId="0" fontId="19" fillId="20" borderId="1853" applyNumberFormat="0" applyAlignment="0" applyProtection="0"/>
    <xf numFmtId="0" fontId="16" fillId="7" borderId="1858" applyNumberFormat="0" applyAlignment="0" applyProtection="0"/>
    <xf numFmtId="0" fontId="2" fillId="0" borderId="1759">
      <alignment horizontal="center" vertical="center"/>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16" fillId="7" borderId="1755" applyNumberForma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16" fillId="7" borderId="1755" applyNumberFormat="0" applyAlignment="0" applyProtection="0"/>
    <xf numFmtId="0" fontId="2" fillId="0" borderId="1759">
      <alignment horizontal="center" vertical="center"/>
    </xf>
    <xf numFmtId="0" fontId="21" fillId="0" borderId="1758" applyNumberFormat="0" applyFill="0" applyAlignment="0" applyProtection="0"/>
    <xf numFmtId="39" fontId="32" fillId="0" borderId="1754" applyFill="0">
      <alignment horizontal="left"/>
    </xf>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4" fillId="23" borderId="1900"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898" applyFill="0">
      <alignment horizontal="left"/>
    </xf>
    <xf numFmtId="39" fontId="32" fillId="0" borderId="1926" applyFill="0">
      <alignment horizontal="left"/>
    </xf>
    <xf numFmtId="0" fontId="21" fillId="0" borderId="1916" applyNumberFormat="0" applyFill="0" applyAlignment="0" applyProtection="0"/>
    <xf numFmtId="0" fontId="21" fillId="0" borderId="1895" applyNumberFormat="0" applyFill="0" applyAlignment="0" applyProtection="0"/>
    <xf numFmtId="0" fontId="8" fillId="20" borderId="1913" applyNumberFormat="0" applyAlignment="0" applyProtection="0"/>
    <xf numFmtId="0" fontId="19" fillId="20" borderId="1853" applyNumberFormat="0" applyAlignment="0" applyProtection="0"/>
    <xf numFmtId="0" fontId="19" fillId="20" borderId="1853" applyNumberFormat="0" applyAlignment="0" applyProtection="0"/>
    <xf numFmtId="0" fontId="8" fillId="20" borderId="1865" applyNumberFormat="0" applyAlignment="0" applyProtection="0"/>
    <xf numFmtId="0" fontId="19" fillId="20" borderId="1908" applyNumberFormat="0" applyAlignment="0" applyProtection="0"/>
    <xf numFmtId="0" fontId="16" fillId="7" borderId="1906" applyNumberFormat="0" applyAlignment="0" applyProtection="0"/>
    <xf numFmtId="0" fontId="2" fillId="0" borderId="1896">
      <alignment horizontal="center" vertical="center"/>
    </xf>
    <xf numFmtId="0" fontId="19" fillId="20" borderId="1894"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21" fillId="0" borderId="1909" applyNumberFormat="0" applyFill="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80" applyNumberFormat="0" applyFont="0" applyAlignment="0" applyProtection="0"/>
    <xf numFmtId="0" fontId="8" fillId="20" borderId="1913" applyNumberFormat="0" applyAlignment="0" applyProtection="0"/>
    <xf numFmtId="0" fontId="16" fillId="7" borderId="1913" applyNumberFormat="0" applyAlignment="0" applyProtection="0"/>
    <xf numFmtId="0" fontId="19" fillId="20" borderId="1908" applyNumberFormat="0" applyAlignment="0" applyProtection="0"/>
    <xf numFmtId="0" fontId="8" fillId="20" borderId="1906" applyNumberFormat="0" applyAlignment="0" applyProtection="0"/>
    <xf numFmtId="10" fontId="32" fillId="55" borderId="1870" applyNumberFormat="0" applyBorder="0" applyAlignment="0" applyProtection="0"/>
    <xf numFmtId="0" fontId="19" fillId="20" borderId="1867"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21" fillId="0" borderId="1902" applyNumberFormat="0" applyFill="0" applyAlignment="0" applyProtection="0"/>
    <xf numFmtId="0" fontId="19" fillId="20" borderId="1901" applyNumberFormat="0" applyAlignment="0" applyProtection="0"/>
    <xf numFmtId="0" fontId="21" fillId="0" borderId="1909" applyNumberFormat="0" applyFill="0" applyAlignment="0" applyProtection="0"/>
    <xf numFmtId="39" fontId="32" fillId="0" borderId="1802" applyFill="0">
      <alignment horizontal="left"/>
    </xf>
    <xf numFmtId="0" fontId="8" fillId="20"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19" fillId="20" borderId="1805" applyNumberForma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19" fillId="20" borderId="1805" applyNumberFormat="0" applyAlignment="0" applyProtection="0"/>
    <xf numFmtId="0" fontId="4" fillId="23" borderId="1804" applyNumberFormat="0" applyFon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10" fontId="32" fillId="55" borderId="1808" applyNumberFormat="0" applyBorder="0" applyAlignment="0" applyProtection="0"/>
    <xf numFmtId="39" fontId="32" fillId="0" borderId="1802" applyFill="0">
      <alignment horizontal="left"/>
    </xf>
    <xf numFmtId="0" fontId="4" fillId="23" borderId="1804" applyNumberFormat="0" applyFont="0" applyAlignment="0" applyProtection="0"/>
    <xf numFmtId="0" fontId="4" fillId="23" borderId="1804" applyNumberFormat="0" applyFont="0" applyAlignment="0" applyProtection="0"/>
    <xf numFmtId="0" fontId="8" fillId="20" borderId="1803" applyNumberFormat="0" applyAlignment="0" applyProtection="0"/>
    <xf numFmtId="10" fontId="32" fillId="55" borderId="1808" applyNumberFormat="0" applyBorder="0" applyAlignment="0" applyProtection="0"/>
    <xf numFmtId="0" fontId="19" fillId="20" borderId="1805" applyNumberFormat="0" applyAlignment="0" applyProtection="0"/>
    <xf numFmtId="0" fontId="16" fillId="7" borderId="1803" applyNumberFormat="0" applyAlignment="0" applyProtection="0"/>
    <xf numFmtId="0" fontId="2" fillId="0" borderId="1807">
      <alignment horizontal="center" vertical="center"/>
    </xf>
    <xf numFmtId="0" fontId="21" fillId="0" borderId="1806" applyNumberFormat="0" applyFill="0" applyAlignment="0" applyProtection="0"/>
    <xf numFmtId="0" fontId="16" fillId="7" borderId="1906" applyNumberFormat="0" applyAlignment="0" applyProtection="0"/>
    <xf numFmtId="0" fontId="8" fillId="20" borderId="1865" applyNumberFormat="0" applyAlignment="0" applyProtection="0"/>
    <xf numFmtId="0" fontId="21" fillId="0" borderId="1868" applyNumberFormat="0" applyFill="0" applyAlignment="0" applyProtection="0"/>
    <xf numFmtId="10" fontId="32" fillId="55" borderId="1863" applyNumberFormat="0" applyBorder="0" applyAlignment="0" applyProtection="0"/>
    <xf numFmtId="39" fontId="32" fillId="0" borderId="1857" applyFill="0">
      <alignment horizontal="left"/>
    </xf>
    <xf numFmtId="0" fontId="2" fillId="0" borderId="1917">
      <alignment horizontal="center" vertical="center"/>
    </xf>
    <xf numFmtId="0" fontId="19" fillId="20" borderId="1908" applyNumberFormat="0" applyAlignment="0" applyProtection="0"/>
    <xf numFmtId="0" fontId="8" fillId="20" borderId="1927" applyNumberFormat="0" applyAlignment="0" applyProtection="0"/>
    <xf numFmtId="0" fontId="8" fillId="20" borderId="1810" applyNumberFormat="0" applyAlignment="0" applyProtection="0"/>
    <xf numFmtId="0" fontId="4" fillId="23" borderId="1900" applyNumberFormat="0" applyFont="0" applyAlignment="0" applyProtection="0"/>
    <xf numFmtId="0" fontId="8" fillId="20" borderId="1899" applyNumberFormat="0" applyAlignment="0" applyProtection="0"/>
    <xf numFmtId="0" fontId="16" fillId="7" borderId="1817" applyNumberFormat="0" applyAlignment="0" applyProtection="0"/>
    <xf numFmtId="0" fontId="8" fillId="20" borderId="1817" applyNumberFormat="0" applyAlignment="0" applyProtection="0"/>
    <xf numFmtId="0" fontId="21" fillId="0" borderId="1820" applyNumberFormat="0" applyFill="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10" fontId="32" fillId="55" borderId="1808"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8" fillId="20" borderId="1817" applyNumberFormat="0" applyAlignment="0" applyProtection="0"/>
    <xf numFmtId="39" fontId="32" fillId="0" borderId="1816" applyFill="0">
      <alignment horizontal="left"/>
    </xf>
    <xf numFmtId="0" fontId="4" fillId="23" borderId="1825" applyNumberFormat="0" applyFont="0" applyAlignment="0" applyProtection="0"/>
    <xf numFmtId="0" fontId="21" fillId="0" borderId="1861" applyNumberFormat="0" applyFill="0" applyAlignment="0" applyProtection="0"/>
    <xf numFmtId="0" fontId="8" fillId="20" borderId="1892" applyNumberFormat="0" applyAlignment="0" applyProtection="0"/>
    <xf numFmtId="0" fontId="4" fillId="23" borderId="1873" applyNumberFormat="0" applyFont="0" applyAlignment="0" applyProtection="0"/>
    <xf numFmtId="0" fontId="4" fillId="23" borderId="1715" applyNumberFormat="0" applyFont="0" applyAlignment="0" applyProtection="0"/>
    <xf numFmtId="0" fontId="4" fillId="23" borderId="1715" applyNumberFormat="0" applyFont="0" applyAlignment="0" applyProtection="0"/>
    <xf numFmtId="0" fontId="4" fillId="23" borderId="1907"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4" fillId="23" borderId="1859" applyNumberFormat="0" applyFont="0" applyAlignment="0" applyProtection="0"/>
    <xf numFmtId="0" fontId="2" fillId="0" borderId="1855">
      <alignment horizontal="center" vertical="center"/>
    </xf>
    <xf numFmtId="0" fontId="16" fillId="7" borderId="1858" applyNumberFormat="0" applyAlignment="0" applyProtection="0"/>
    <xf numFmtId="0" fontId="8" fillId="20" borderId="1858" applyNumberFormat="0" applyAlignment="0" applyProtection="0"/>
    <xf numFmtId="0" fontId="4" fillId="23" borderId="1866"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6" fillId="7" borderId="1906" applyNumberFormat="0" applyAlignment="0" applyProtection="0"/>
    <xf numFmtId="0" fontId="19" fillId="20" borderId="1915" applyNumberFormat="0" applyAlignment="0" applyProtection="0"/>
    <xf numFmtId="10" fontId="32" fillId="55" borderId="1815" applyNumberFormat="0" applyBorder="0" applyAlignment="0" applyProtection="0"/>
    <xf numFmtId="0" fontId="19" fillId="20" borderId="1805" applyNumberFormat="0" applyAlignment="0" applyProtection="0"/>
    <xf numFmtId="0" fontId="16" fillId="7" borderId="1899" applyNumberFormat="0" applyAlignment="0" applyProtection="0"/>
    <xf numFmtId="0" fontId="4" fillId="23" borderId="1907" applyNumberFormat="0" applyFont="0" applyAlignment="0" applyProtection="0"/>
    <xf numFmtId="0" fontId="4" fillId="23" borderId="1914" applyNumberFormat="0" applyFont="0" applyAlignment="0" applyProtection="0"/>
    <xf numFmtId="0" fontId="4" fillId="23" borderId="1756" applyNumberFormat="0" applyFont="0" applyAlignment="0" applyProtection="0"/>
    <xf numFmtId="0" fontId="16" fillId="7" borderId="1810" applyNumberFormat="0" applyAlignment="0" applyProtection="0"/>
    <xf numFmtId="0" fontId="21" fillId="0" borderId="1820" applyNumberFormat="0" applyFill="0" applyAlignment="0" applyProtection="0"/>
    <xf numFmtId="0" fontId="4" fillId="23" borderId="1811" applyNumberFormat="0" applyFont="0" applyAlignment="0" applyProtection="0"/>
    <xf numFmtId="0" fontId="21" fillId="0" borderId="1909" applyNumberFormat="0" applyFill="0" applyAlignment="0" applyProtection="0"/>
    <xf numFmtId="0" fontId="16" fillId="7" borderId="1824" applyNumberFormat="0" applyAlignment="0" applyProtection="0"/>
    <xf numFmtId="10" fontId="32" fillId="55" borderId="1808" applyNumberFormat="0" applyBorder="0" applyAlignment="0" applyProtection="0"/>
    <xf numFmtId="0" fontId="8" fillId="20" borderId="1858" applyNumberFormat="0" applyAlignment="0" applyProtection="0"/>
    <xf numFmtId="0" fontId="19" fillId="20" borderId="1723" applyNumberFormat="0" applyAlignment="0" applyProtection="0"/>
    <xf numFmtId="0" fontId="8" fillId="20" borderId="1721" applyNumberFormat="0" applyAlignment="0" applyProtection="0"/>
    <xf numFmtId="0" fontId="4" fillId="23" borderId="1715" applyNumberFormat="0" applyFont="0" applyAlignment="0" applyProtection="0"/>
    <xf numFmtId="39" fontId="32" fillId="0" borderId="1720" applyFill="0">
      <alignment horizontal="left"/>
    </xf>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 fillId="0" borderId="1725">
      <alignment horizontal="center" vertical="center"/>
    </xf>
    <xf numFmtId="0" fontId="16" fillId="7" borderId="1721" applyNumberFormat="0" applyAlignment="0" applyProtection="0"/>
    <xf numFmtId="0" fontId="4" fillId="23" borderId="1722" applyNumberFormat="0" applyFont="0" applyAlignment="0" applyProtection="0"/>
    <xf numFmtId="0" fontId="8" fillId="20" borderId="1721" applyNumberFormat="0" applyAlignment="0" applyProtection="0"/>
    <xf numFmtId="0" fontId="19" fillId="20" borderId="1723"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10" fontId="32" fillId="55" borderId="1726" applyNumberFormat="0" applyBorder="0" applyAlignment="0" applyProtection="0"/>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39" fontId="32" fillId="0" borderId="1720" applyFill="0">
      <alignment horizontal="left"/>
    </xf>
    <xf numFmtId="0" fontId="21" fillId="0" borderId="1724" applyNumberFormat="0" applyFill="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16" fillId="7" borderId="1721" applyNumberFormat="0" applyAlignment="0" applyProtection="0"/>
    <xf numFmtId="10" fontId="32" fillId="55" borderId="1726" applyNumberFormat="0" applyBorder="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0" fontId="2" fillId="0" borderId="1725">
      <alignment horizontal="center" vertical="center"/>
    </xf>
    <xf numFmtId="0" fontId="4" fillId="23" borderId="1715" applyNumberFormat="0" applyFont="0" applyAlignment="0" applyProtection="0"/>
    <xf numFmtId="0" fontId="8" fillId="20" borderId="1728" applyNumberFormat="0" applyAlignment="0" applyProtection="0"/>
    <xf numFmtId="0" fontId="16" fillId="7" borderId="1728" applyNumberFormat="0" applyAlignment="0" applyProtection="0"/>
    <xf numFmtId="0" fontId="4" fillId="23" borderId="1722" applyNumberFormat="0" applyFont="0" applyAlignment="0" applyProtection="0"/>
    <xf numFmtId="0" fontId="16" fillId="7" borderId="1721"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40" applyNumberFormat="0" applyAlignment="0" applyProtection="0"/>
    <xf numFmtId="0" fontId="19" fillId="20" borderId="1812" applyNumberFormat="0" applyAlignment="0" applyProtection="0"/>
    <xf numFmtId="0" fontId="4" fillId="23" borderId="1811" applyNumberFormat="0" applyFont="0" applyAlignment="0" applyProtection="0"/>
    <xf numFmtId="39" fontId="32" fillId="0" borderId="1809" applyFill="0">
      <alignment horizontal="left"/>
    </xf>
    <xf numFmtId="0" fontId="16" fillId="7" borderId="1817" applyNumberFormat="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4" fillId="23" borderId="1907"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10" fontId="32" fillId="55" borderId="1719" applyNumberFormat="0" applyBorder="0" applyAlignment="0" applyProtection="0"/>
    <xf numFmtId="10" fontId="32" fillId="55" borderId="1719"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2" fillId="0" borderId="1718">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21" applyNumberFormat="0" applyAlignment="0" applyProtection="0"/>
    <xf numFmtId="0" fontId="2" fillId="0" borderId="1725">
      <alignment horizontal="center" vertical="center"/>
    </xf>
    <xf numFmtId="0" fontId="19" fillId="20" borderId="1723" applyNumberFormat="0" applyAlignment="0" applyProtection="0"/>
    <xf numFmtId="0" fontId="19" fillId="20" borderId="1723" applyNumberFormat="0" applyAlignment="0" applyProtection="0"/>
    <xf numFmtId="0" fontId="16" fillId="7" borderId="1728" applyNumberFormat="0" applyAlignment="0" applyProtection="0"/>
    <xf numFmtId="0" fontId="8" fillId="20" borderId="1728"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8" fillId="20" borderId="1721" applyNumberFormat="0" applyAlignment="0" applyProtection="0"/>
    <xf numFmtId="0" fontId="21" fillId="0" borderId="1724" applyNumberFormat="0" applyFill="0" applyAlignment="0" applyProtection="0"/>
    <xf numFmtId="39" fontId="32" fillId="0" borderId="1720" applyFill="0">
      <alignment horizontal="left"/>
    </xf>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6" fillId="7" borderId="1721" applyNumberFormat="0" applyAlignment="0" applyProtection="0"/>
    <xf numFmtId="0" fontId="16" fillId="7" borderId="1721" applyNumberFormat="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16" fillId="7" borderId="1721" applyNumberFormat="0" applyAlignment="0" applyProtection="0"/>
    <xf numFmtId="0" fontId="8" fillId="20" borderId="1721"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4" fillId="23" borderId="1722" applyNumberFormat="0" applyFon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9" fillId="20" borderId="1723" applyNumberForma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39" fontId="32" fillId="0" borderId="1720" applyFill="0">
      <alignment horizontal="left"/>
    </xf>
    <xf numFmtId="10" fontId="32" fillId="55" borderId="1726" applyNumberFormat="0" applyBorder="0" applyAlignment="0" applyProtection="0"/>
    <xf numFmtId="0" fontId="8" fillId="20" borderId="1721"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19" fillId="20" borderId="1730" applyNumberFormat="0" applyAlignment="0" applyProtection="0"/>
    <xf numFmtId="0" fontId="19" fillId="20" borderId="1730" applyNumberFormat="0" applyAlignment="0" applyProtection="0"/>
    <xf numFmtId="39" fontId="32" fillId="0" borderId="1727" applyFill="0">
      <alignment horizontal="left"/>
    </xf>
    <xf numFmtId="0" fontId="21" fillId="0" borderId="1731" applyNumberFormat="0" applyFill="0" applyAlignment="0" applyProtection="0"/>
    <xf numFmtId="0" fontId="21" fillId="0" borderId="1731" applyNumberFormat="0" applyFill="0" applyAlignment="0" applyProtection="0"/>
    <xf numFmtId="0" fontId="21" fillId="0" borderId="1731" applyNumberFormat="0" applyFill="0" applyAlignment="0" applyProtection="0"/>
    <xf numFmtId="39" fontId="32" fillId="0" borderId="1727" applyFill="0">
      <alignment horizontal="left"/>
    </xf>
    <xf numFmtId="0" fontId="2" fillId="0" borderId="1733">
      <alignment horizontal="center" vertical="center"/>
    </xf>
    <xf numFmtId="0" fontId="8" fillId="20" borderId="1735" applyNumberFormat="0" applyAlignment="0" applyProtection="0"/>
    <xf numFmtId="0" fontId="8" fillId="20" borderId="1735"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8" fillId="20" borderId="1728" applyNumberFormat="0" applyAlignment="0" applyProtection="0"/>
    <xf numFmtId="0" fontId="8" fillId="20" borderId="1728"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28" applyNumberFormat="0" applyAlignment="0" applyProtection="0"/>
    <xf numFmtId="0" fontId="16" fillId="7" borderId="1728"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39" fontId="32" fillId="0" borderId="1734" applyFill="0">
      <alignment horizontal="left"/>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19" fillId="20" borderId="1750" applyNumberFormat="0" applyAlignment="0" applyProtection="0"/>
    <xf numFmtId="0" fontId="8" fillId="20" borderId="1748" applyNumberFormat="0" applyAlignment="0" applyProtection="0"/>
    <xf numFmtId="0" fontId="4" fillId="23" borderId="1742" applyNumberFormat="0" applyFont="0" applyAlignment="0" applyProtection="0"/>
    <xf numFmtId="39" fontId="32" fillId="0" borderId="1747" applyFill="0">
      <alignment horizontal="left"/>
    </xf>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 fillId="0" borderId="1752">
      <alignment horizontal="center" vertical="center"/>
    </xf>
    <xf numFmtId="0" fontId="16" fillId="7" borderId="1748" applyNumberFormat="0" applyAlignment="0" applyProtection="0"/>
    <xf numFmtId="0" fontId="4" fillId="23" borderId="1749" applyNumberFormat="0" applyFont="0" applyAlignment="0" applyProtection="0"/>
    <xf numFmtId="0" fontId="8" fillId="20" borderId="1748" applyNumberFormat="0" applyAlignment="0" applyProtection="0"/>
    <xf numFmtId="0" fontId="19" fillId="20" borderId="1750"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10" fontId="32" fillId="55" borderId="1753" applyNumberFormat="0" applyBorder="0" applyAlignment="0" applyProtection="0"/>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39" fontId="32" fillId="0" borderId="1747" applyFill="0">
      <alignment horizontal="left"/>
    </xf>
    <xf numFmtId="0" fontId="21" fillId="0" borderId="1751" applyNumberFormat="0" applyFill="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16" fillId="7" borderId="1748" applyNumberFormat="0" applyAlignment="0" applyProtection="0"/>
    <xf numFmtId="10" fontId="32" fillId="55" borderId="1753" applyNumberFormat="0" applyBorder="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0" fontId="2" fillId="0" borderId="1752">
      <alignment horizontal="center" vertical="center"/>
    </xf>
    <xf numFmtId="0" fontId="4" fillId="23" borderId="1736" applyNumberFormat="0" applyFont="0" applyAlignment="0" applyProtection="0"/>
    <xf numFmtId="0" fontId="8" fillId="20" borderId="1755" applyNumberFormat="0" applyAlignment="0" applyProtection="0"/>
    <xf numFmtId="0" fontId="16" fillId="7" borderId="1755" applyNumberFormat="0" applyAlignment="0" applyProtection="0"/>
    <xf numFmtId="0" fontId="4" fillId="23" borderId="1749" applyNumberFormat="0" applyFont="0" applyAlignment="0" applyProtection="0"/>
    <xf numFmtId="0" fontId="16" fillId="7" borderId="1748"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10" fontId="32" fillId="55" borderId="1746" applyNumberFormat="0" applyBorder="0" applyAlignment="0" applyProtection="0"/>
    <xf numFmtId="10" fontId="32" fillId="55" borderId="1746" applyNumberFormat="0" applyBorder="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2" fillId="0" borderId="1745">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8" applyNumberFormat="0" applyAlignment="0" applyProtection="0"/>
    <xf numFmtId="0" fontId="2" fillId="0" borderId="1752">
      <alignment horizontal="center" vertical="center"/>
    </xf>
    <xf numFmtId="0" fontId="19" fillId="20" borderId="1750" applyNumberFormat="0" applyAlignment="0" applyProtection="0"/>
    <xf numFmtId="0" fontId="19" fillId="20" borderId="1750" applyNumberFormat="0" applyAlignment="0" applyProtection="0"/>
    <xf numFmtId="0" fontId="16" fillId="7" borderId="1755" applyNumberFormat="0" applyAlignment="0" applyProtection="0"/>
    <xf numFmtId="0" fontId="8" fillId="20" borderId="1755"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8" fillId="20" borderId="1748" applyNumberFormat="0" applyAlignment="0" applyProtection="0"/>
    <xf numFmtId="0" fontId="21" fillId="0" borderId="1751" applyNumberFormat="0" applyFill="0" applyAlignment="0" applyProtection="0"/>
    <xf numFmtId="39" fontId="32" fillId="0" borderId="1747" applyFill="0">
      <alignment horizontal="left"/>
    </xf>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6" fillId="7" borderId="1748" applyNumberFormat="0" applyAlignment="0" applyProtection="0"/>
    <xf numFmtId="0" fontId="16" fillId="7" borderId="1748" applyNumberFormat="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16" fillId="7" borderId="1748" applyNumberFormat="0" applyAlignment="0" applyProtection="0"/>
    <xf numFmtId="0" fontId="8" fillId="20" borderId="1748"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4" fillId="23" borderId="1749" applyNumberFormat="0" applyFon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9" fillId="20" borderId="1750" applyNumberForma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39" fontId="32" fillId="0" borderId="1747" applyFill="0">
      <alignment horizontal="left"/>
    </xf>
    <xf numFmtId="10" fontId="32" fillId="55" borderId="1753" applyNumberFormat="0" applyBorder="0" applyAlignment="0" applyProtection="0"/>
    <xf numFmtId="0" fontId="8" fillId="20" borderId="1748" applyNumberFormat="0" applyAlignment="0" applyProtection="0"/>
    <xf numFmtId="0" fontId="4" fillId="23" borderId="1756"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754" applyFill="0">
      <alignment horizontal="left"/>
    </xf>
    <xf numFmtId="0" fontId="19" fillId="20" borderId="1853" applyNumberFormat="0" applyAlignment="0" applyProtection="0"/>
    <xf numFmtId="0" fontId="16" fillId="7" borderId="1851" applyNumberFormat="0" applyAlignment="0" applyProtection="0"/>
    <xf numFmtId="0" fontId="4" fillId="23" borderId="1852" applyNumberFormat="0" applyFont="0" applyAlignment="0" applyProtection="0"/>
    <xf numFmtId="10" fontId="32" fillId="55" borderId="1856" applyNumberFormat="0" applyBorder="0" applyAlignment="0" applyProtection="0"/>
    <xf numFmtId="0" fontId="8" fillId="20" borderId="1851" applyNumberFormat="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4" fillId="23" borderId="1907" applyNumberFormat="0" applyFont="0" applyAlignment="0" applyProtection="0"/>
    <xf numFmtId="0" fontId="21" fillId="0" borderId="1916" applyNumberFormat="0" applyFill="0" applyAlignment="0" applyProtection="0"/>
    <xf numFmtId="0" fontId="4" fillId="23" borderId="1866" applyNumberFormat="0" applyFont="0" applyAlignment="0" applyProtection="0"/>
    <xf numFmtId="0" fontId="21" fillId="0" borderId="1868"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8" fillId="20" borderId="1858" applyNumberFormat="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763" applyNumberFormat="0" applyFont="0" applyAlignment="0" applyProtection="0"/>
    <xf numFmtId="0" fontId="21" fillId="0" borderId="1861" applyNumberFormat="0" applyFill="0" applyAlignment="0" applyProtection="0"/>
    <xf numFmtId="0" fontId="4" fillId="23" borderId="1763" applyNumberFormat="0" applyFont="0" applyAlignment="0" applyProtection="0"/>
    <xf numFmtId="10" fontId="32" fillId="55" borderId="1863" applyNumberFormat="0" applyBorder="0" applyAlignment="0" applyProtection="0"/>
    <xf numFmtId="0" fontId="8" fillId="20" borderId="1858" applyNumberFormat="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8" fillId="20" borderId="1865" applyNumberFormat="0" applyAlignment="0" applyProtection="0"/>
    <xf numFmtId="0" fontId="19" fillId="20" borderId="1874" applyNumberFormat="0" applyAlignment="0" applyProtection="0"/>
    <xf numFmtId="10" fontId="32" fillId="55" borderId="1911" applyNumberFormat="0" applyBorder="0" applyAlignment="0" applyProtection="0"/>
    <xf numFmtId="0" fontId="2" fillId="0" borderId="1931">
      <alignment horizontal="center" vertical="center"/>
    </xf>
    <xf numFmtId="0" fontId="16" fillId="7" borderId="1913"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764" applyNumberFormat="0" applyAlignment="0" applyProtection="0"/>
    <xf numFmtId="0" fontId="19" fillId="20" borderId="1764" applyNumberFormat="0" applyAlignment="0" applyProtection="0"/>
    <xf numFmtId="10" fontId="32" fillId="55" borderId="1876"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4" fillId="23" borderId="1859" applyNumberFormat="0" applyFont="0" applyAlignment="0" applyProtection="0"/>
    <xf numFmtId="0" fontId="19" fillId="20" borderId="1853" applyNumberFormat="0" applyAlignment="0" applyProtection="0"/>
    <xf numFmtId="10" fontId="32" fillId="55" borderId="1856" applyNumberFormat="0" applyBorder="0" applyAlignment="0" applyProtection="0"/>
    <xf numFmtId="0" fontId="16" fillId="7" borderId="1810" applyNumberFormat="0" applyAlignment="0" applyProtection="0"/>
    <xf numFmtId="10" fontId="32" fillId="55" borderId="1822" applyNumberFormat="0" applyBorder="0" applyAlignment="0" applyProtection="0"/>
    <xf numFmtId="0" fontId="19" fillId="20" borderId="1860" applyNumberFormat="0" applyAlignment="0" applyProtection="0"/>
    <xf numFmtId="0" fontId="19" fillId="20" borderId="1860" applyNumberFormat="0" applyAlignment="0" applyProtection="0"/>
    <xf numFmtId="0" fontId="2" fillId="0" borderId="1814">
      <alignment horizontal="center" vertical="center"/>
    </xf>
    <xf numFmtId="10" fontId="32" fillId="55" borderId="1904" applyNumberFormat="0" applyBorder="0" applyAlignment="0" applyProtection="0"/>
    <xf numFmtId="39" fontId="32" fillId="0" borderId="1857" applyFill="0">
      <alignment horizontal="left"/>
    </xf>
    <xf numFmtId="0" fontId="21" fillId="0" borderId="1861" applyNumberFormat="0" applyFill="0" applyAlignment="0" applyProtection="0"/>
    <xf numFmtId="0" fontId="8" fillId="20" borderId="1851" applyNumberFormat="0" applyAlignment="0" applyProtection="0"/>
    <xf numFmtId="0" fontId="19" fillId="20" borderId="1771" applyNumberFormat="0" applyAlignment="0" applyProtection="0"/>
    <xf numFmtId="0" fontId="8" fillId="20" borderId="1769" applyNumberFormat="0" applyAlignment="0" applyProtection="0"/>
    <xf numFmtId="0" fontId="4" fillId="23" borderId="1763" applyNumberFormat="0" applyFont="0" applyAlignment="0" applyProtection="0"/>
    <xf numFmtId="39" fontId="32" fillId="0" borderId="1768" applyFill="0">
      <alignment horizontal="left"/>
    </xf>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 fillId="0" borderId="1773">
      <alignment horizontal="center" vertical="center"/>
    </xf>
    <xf numFmtId="0" fontId="16" fillId="7" borderId="1769" applyNumberFormat="0" applyAlignment="0" applyProtection="0"/>
    <xf numFmtId="0" fontId="4" fillId="23" borderId="1770" applyNumberFormat="0" applyFont="0" applyAlignment="0" applyProtection="0"/>
    <xf numFmtId="0" fontId="8" fillId="20" borderId="1769" applyNumberFormat="0" applyAlignment="0" applyProtection="0"/>
    <xf numFmtId="0" fontId="19" fillId="20" borderId="1771"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10" fontId="32" fillId="55" borderId="1774" applyNumberFormat="0" applyBorder="0" applyAlignment="0" applyProtection="0"/>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39" fontId="32" fillId="0" borderId="1768" applyFill="0">
      <alignment horizontal="left"/>
    </xf>
    <xf numFmtId="0" fontId="21" fillId="0" borderId="1772" applyNumberFormat="0" applyFill="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16" fillId="7" borderId="1769" applyNumberFormat="0" applyAlignment="0" applyProtection="0"/>
    <xf numFmtId="10" fontId="32" fillId="55" borderId="1774" applyNumberFormat="0" applyBorder="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0" fontId="2" fillId="0" borderId="1773">
      <alignment horizontal="center" vertical="center"/>
    </xf>
    <xf numFmtId="0" fontId="4" fillId="23" borderId="1763" applyNumberFormat="0" applyFont="0" applyAlignment="0" applyProtection="0"/>
    <xf numFmtId="0" fontId="4" fillId="23" borderId="1859" applyNumberFormat="0" applyFont="0" applyAlignment="0" applyProtection="0"/>
    <xf numFmtId="0" fontId="8" fillId="20" borderId="1776" applyNumberFormat="0" applyAlignment="0" applyProtection="0"/>
    <xf numFmtId="0" fontId="16" fillId="7" borderId="1776" applyNumberFormat="0" applyAlignment="0" applyProtection="0"/>
    <xf numFmtId="0" fontId="4" fillId="23" borderId="1770" applyNumberFormat="0" applyFont="0" applyAlignment="0" applyProtection="0"/>
    <xf numFmtId="0" fontId="16" fillId="7" borderId="1769" applyNumberFormat="0" applyAlignment="0" applyProtection="0"/>
    <xf numFmtId="0" fontId="4" fillId="23" borderId="1859" applyNumberFormat="0" applyFon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10" fontId="32" fillId="55" borderId="1760" applyNumberFormat="0" applyBorder="0" applyAlignment="0" applyProtection="0"/>
    <xf numFmtId="10" fontId="32" fillId="55" borderId="1760"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2" fillId="0" borderId="1759">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851" applyNumberFormat="0" applyAlignment="0" applyProtection="0"/>
    <xf numFmtId="10" fontId="32" fillId="55" borderId="1918"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10" fontId="32" fillId="55" borderId="1767" applyNumberFormat="0" applyBorder="0" applyAlignment="0" applyProtection="0"/>
    <xf numFmtId="10" fontId="32" fillId="55" borderId="1767"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2" fillId="0" borderId="1766">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9" applyNumberFormat="0" applyAlignment="0" applyProtection="0"/>
    <xf numFmtId="0" fontId="2" fillId="0" borderId="1773">
      <alignment horizontal="center" vertical="center"/>
    </xf>
    <xf numFmtId="0" fontId="19" fillId="20" borderId="1771" applyNumberFormat="0" applyAlignment="0" applyProtection="0"/>
    <xf numFmtId="0" fontId="19" fillId="20" borderId="1771" applyNumberFormat="0" applyAlignment="0" applyProtection="0"/>
    <xf numFmtId="0" fontId="16" fillId="7" borderId="1776" applyNumberFormat="0" applyAlignment="0" applyProtection="0"/>
    <xf numFmtId="0" fontId="8" fillId="20" borderId="1776"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8" fillId="20" borderId="1769" applyNumberFormat="0" applyAlignment="0" applyProtection="0"/>
    <xf numFmtId="0" fontId="21" fillId="0" borderId="1772" applyNumberFormat="0" applyFill="0" applyAlignment="0" applyProtection="0"/>
    <xf numFmtId="39" fontId="32" fillId="0" borderId="1768" applyFill="0">
      <alignment horizontal="left"/>
    </xf>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6" fillId="7" borderId="1769" applyNumberFormat="0" applyAlignment="0" applyProtection="0"/>
    <xf numFmtId="0" fontId="16" fillId="7" borderId="1769" applyNumberFormat="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16" fillId="7" borderId="1769" applyNumberFormat="0" applyAlignment="0" applyProtection="0"/>
    <xf numFmtId="0" fontId="8" fillId="20" borderId="1769"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4" fillId="23" borderId="1770" applyNumberFormat="0" applyFon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9" fillId="20" borderId="1771" applyNumberForma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39" fontId="32" fillId="0" borderId="1768" applyFill="0">
      <alignment horizontal="left"/>
    </xf>
    <xf numFmtId="10" fontId="32" fillId="55" borderId="1774" applyNumberFormat="0" applyBorder="0" applyAlignment="0" applyProtection="0"/>
    <xf numFmtId="0" fontId="8" fillId="20" borderId="1769"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19" fillId="20" borderId="1778" applyNumberFormat="0" applyAlignment="0" applyProtection="0"/>
    <xf numFmtId="0" fontId="19" fillId="20" borderId="1778" applyNumberFormat="0" applyAlignment="0" applyProtection="0"/>
    <xf numFmtId="39" fontId="32" fillId="0" borderId="1775" applyFill="0">
      <alignment horizontal="left"/>
    </xf>
    <xf numFmtId="0" fontId="21" fillId="0" borderId="1779" applyNumberFormat="0" applyFill="0" applyAlignment="0" applyProtection="0"/>
    <xf numFmtId="0" fontId="21" fillId="0" borderId="1779" applyNumberFormat="0" applyFill="0" applyAlignment="0" applyProtection="0"/>
    <xf numFmtId="0" fontId="21" fillId="0" borderId="1779" applyNumberFormat="0" applyFill="0" applyAlignment="0" applyProtection="0"/>
    <xf numFmtId="39" fontId="32" fillId="0" borderId="1775" applyFill="0">
      <alignment horizontal="left"/>
    </xf>
    <xf numFmtId="0" fontId="19" fillId="20" borderId="1867" applyNumberFormat="0" applyAlignment="0" applyProtection="0"/>
    <xf numFmtId="0" fontId="21" fillId="0" borderId="1813" applyNumberFormat="0" applyFill="0" applyAlignment="0" applyProtection="0"/>
    <xf numFmtId="0" fontId="19" fillId="20" borderId="1826" applyNumberFormat="0" applyAlignment="0" applyProtection="0"/>
    <xf numFmtId="0" fontId="16" fillId="7" borderId="1810" applyNumberFormat="0" applyAlignment="0" applyProtection="0"/>
    <xf numFmtId="0" fontId="2" fillId="0" borderId="1848">
      <alignment horizontal="center" vertical="center"/>
    </xf>
    <xf numFmtId="0" fontId="4" fillId="23" borderId="1845" applyNumberFormat="0" applyFont="0" applyAlignment="0" applyProtection="0"/>
    <xf numFmtId="0" fontId="16" fillId="7" borderId="1844" applyNumberFormat="0" applyAlignment="0" applyProtection="0"/>
    <xf numFmtId="39" fontId="32" fillId="0" borderId="1843" applyFill="0">
      <alignment horizontal="left"/>
    </xf>
    <xf numFmtId="0" fontId="8" fillId="20"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4" fillId="23" borderId="1825" applyNumberFormat="0" applyFont="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39" fontId="32" fillId="0" borderId="1830" applyFill="0">
      <alignment horizontal="left"/>
    </xf>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0" fontId="21" fillId="0" borderId="1834" applyNumberFormat="0" applyFill="0" applyAlignment="0" applyProtection="0"/>
    <xf numFmtId="0" fontId="16" fillId="7" borderId="1913" applyNumberFormat="0" applyAlignment="0" applyProtection="0"/>
    <xf numFmtId="0" fontId="4" fillId="23" borderId="1832" applyNumberFormat="0" applyFont="0" applyAlignment="0" applyProtection="0"/>
    <xf numFmtId="0" fontId="21" fillId="0" borderId="1909" applyNumberFormat="0" applyFill="0" applyAlignment="0" applyProtection="0"/>
    <xf numFmtId="0" fontId="19" fillId="20" borderId="190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10" fontId="32" fillId="55" borderId="1828" applyNumberFormat="0" applyBorder="0" applyAlignment="0" applyProtection="0"/>
    <xf numFmtId="0" fontId="8" fillId="20" borderId="1831" applyNumberFormat="0" applyAlignment="0" applyProtection="0"/>
    <xf numFmtId="0" fontId="4" fillId="23" borderId="1914"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16" fillId="7" borderId="1913" applyNumberFormat="0" applyAlignment="0" applyProtection="0"/>
    <xf numFmtId="0" fontId="8" fillId="20" borderId="1865" applyNumberFormat="0" applyAlignment="0" applyProtection="0"/>
    <xf numFmtId="10" fontId="32" fillId="55" borderId="1870" applyNumberFormat="0" applyBorder="0" applyAlignment="0" applyProtection="0"/>
    <xf numFmtId="0" fontId="16" fillId="7" borderId="1865" applyNumberFormat="0" applyAlignment="0" applyProtection="0"/>
    <xf numFmtId="0" fontId="21" fillId="0" borderId="1861" applyNumberFormat="0" applyFill="0" applyAlignment="0" applyProtection="0"/>
    <xf numFmtId="0" fontId="2" fillId="0" borderId="1855">
      <alignment horizontal="center" vertical="center"/>
    </xf>
    <xf numFmtId="0" fontId="19" fillId="20" borderId="1860" applyNumberFormat="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21" fillId="0" borderId="1861" applyNumberFormat="0" applyFill="0" applyAlignment="0" applyProtection="0"/>
    <xf numFmtId="0" fontId="16" fillId="7" borderId="1858" applyNumberFormat="0" applyAlignment="0" applyProtection="0"/>
    <xf numFmtId="0" fontId="2" fillId="0" borderId="1862">
      <alignment horizontal="center" vertical="center"/>
    </xf>
    <xf numFmtId="0" fontId="16" fillId="7" borderId="1865" applyNumberFormat="0" applyAlignment="0" applyProtection="0"/>
    <xf numFmtId="10" fontId="32" fillId="55" borderId="1870" applyNumberFormat="0" applyBorder="0" applyAlignment="0" applyProtection="0"/>
    <xf numFmtId="0" fontId="8" fillId="20" borderId="1865" applyNumberFormat="0" applyAlignment="0" applyProtection="0"/>
    <xf numFmtId="0" fontId="21" fillId="0" borderId="1868" applyNumberFormat="0" applyFill="0" applyAlignment="0" applyProtection="0"/>
    <xf numFmtId="0" fontId="19" fillId="20" borderId="1942" applyNumberFormat="0" applyAlignment="0" applyProtection="0"/>
    <xf numFmtId="0" fontId="2" fillId="0" borderId="1931">
      <alignment horizontal="center" vertical="center"/>
    </xf>
    <xf numFmtId="10" fontId="32" fillId="55" borderId="1918" applyNumberFormat="0" applyBorder="0" applyAlignment="0" applyProtection="0"/>
    <xf numFmtId="0" fontId="21" fillId="0" borderId="1909" applyNumberFormat="0" applyFill="0" applyAlignment="0" applyProtection="0"/>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19" fillId="20" borderId="1881" applyNumberFormat="0" applyAlignment="0" applyProtection="0"/>
    <xf numFmtId="10" fontId="32" fillId="55" borderId="1876" applyNumberFormat="0" applyBorder="0" applyAlignment="0" applyProtection="0"/>
    <xf numFmtId="0" fontId="2" fillId="0" borderId="1883">
      <alignment horizontal="center" vertical="center"/>
    </xf>
    <xf numFmtId="0" fontId="2" fillId="0" borderId="1883">
      <alignment horizontal="center" vertical="center"/>
    </xf>
    <xf numFmtId="0" fontId="21" fillId="0" borderId="1895" applyNumberFormat="0" applyFill="0" applyAlignment="0" applyProtection="0"/>
    <xf numFmtId="10" fontId="32" fillId="55" borderId="1863" applyNumberFormat="0" applyBorder="0" applyAlignment="0" applyProtection="0"/>
    <xf numFmtId="0" fontId="21" fillId="0" borderId="1827" applyNumberFormat="0" applyFill="0" applyAlignment="0" applyProtection="0"/>
    <xf numFmtId="10" fontId="32" fillId="55" borderId="1822" applyNumberFormat="0" applyBorder="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8" fillId="20" borderId="1817" applyNumberFormat="0" applyAlignment="0" applyProtection="0"/>
    <xf numFmtId="0" fontId="16" fillId="7" borderId="1817" applyNumberFormat="0" applyAlignment="0" applyProtection="0"/>
    <xf numFmtId="0" fontId="19" fillId="20" borderId="1819" applyNumberFormat="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2" fillId="0" borderId="1821">
      <alignment horizontal="center" vertical="center"/>
    </xf>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15"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39" fontId="32" fillId="0" borderId="1809" applyFill="0">
      <alignment horizontal="left"/>
    </xf>
    <xf numFmtId="0" fontId="21" fillId="0" borderId="1813" applyNumberFormat="0" applyFill="0" applyAlignment="0" applyProtection="0"/>
    <xf numFmtId="0" fontId="4" fillId="23" borderId="1811"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08"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16" fillId="7" borderId="1817" applyNumberFormat="0" applyAlignment="0" applyProtection="0"/>
    <xf numFmtId="0" fontId="8" fillId="20" borderId="1906" applyNumberFormat="0" applyAlignment="0" applyProtection="0"/>
    <xf numFmtId="0" fontId="19" fillId="20" borderId="1819" applyNumberFormat="0" applyAlignment="0" applyProtection="0"/>
    <xf numFmtId="0" fontId="21" fillId="0" borderId="1820" applyNumberFormat="0" applyFill="0" applyAlignment="0" applyProtection="0"/>
    <xf numFmtId="0" fontId="8" fillId="20" borderId="1817" applyNumberFormat="0" applyAlignment="0" applyProtection="0"/>
    <xf numFmtId="39" fontId="32" fillId="0" borderId="1816" applyFill="0">
      <alignment horizontal="left"/>
    </xf>
    <xf numFmtId="0" fontId="19" fillId="20" borderId="1819" applyNumberFormat="0" applyAlignment="0" applyProtection="0"/>
    <xf numFmtId="0" fontId="8" fillId="20" borderId="1817" applyNumberFormat="0" applyAlignment="0" applyProtection="0"/>
    <xf numFmtId="0" fontId="19" fillId="20" borderId="1819" applyNumberFormat="0" applyAlignment="0" applyProtection="0"/>
    <xf numFmtId="0" fontId="2" fillId="0" borderId="1821">
      <alignment horizontal="center" vertical="center"/>
    </xf>
    <xf numFmtId="0" fontId="4" fillId="23" borderId="1818" applyNumberFormat="0" applyFont="0" applyAlignment="0" applyProtection="0"/>
    <xf numFmtId="0" fontId="16" fillId="7" borderId="1817" applyNumberFormat="0" applyAlignment="0" applyProtection="0"/>
    <xf numFmtId="39" fontId="32" fillId="0" borderId="1816" applyFill="0">
      <alignment horizontal="left"/>
    </xf>
    <xf numFmtId="0" fontId="19" fillId="20" borderId="1819" applyNumberFormat="0" applyAlignment="0" applyProtection="0"/>
    <xf numFmtId="0" fontId="16" fillId="7" borderId="1927" applyNumberFormat="0" applyAlignment="0" applyProtection="0"/>
    <xf numFmtId="0" fontId="8" fillId="20" borderId="1865" applyNumberFormat="0" applyAlignment="0" applyProtection="0"/>
    <xf numFmtId="0" fontId="21" fillId="0" borderId="1902" applyNumberFormat="0" applyFill="0" applyAlignment="0" applyProtection="0"/>
    <xf numFmtId="39" fontId="32" fillId="0" borderId="1809" applyFill="0">
      <alignment horizontal="left"/>
    </xf>
    <xf numFmtId="0" fontId="21" fillId="0" borderId="1813"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4" fillId="23" borderId="1811" applyNumberFormat="0" applyFont="0" applyAlignment="0" applyProtection="0"/>
    <xf numFmtId="0" fontId="4" fillId="23" borderId="1907" applyNumberFormat="0" applyFont="0" applyAlignment="0" applyProtection="0"/>
    <xf numFmtId="0" fontId="16" fillId="7" borderId="1913" applyNumberFormat="0" applyAlignment="0" applyProtection="0"/>
    <xf numFmtId="0" fontId="8" fillId="20" borderId="1899" applyNumberFormat="0" applyAlignment="0" applyProtection="0"/>
    <xf numFmtId="0" fontId="8" fillId="20" borderId="1899" applyNumberFormat="0" applyAlignment="0" applyProtection="0"/>
    <xf numFmtId="0" fontId="4" fillId="23" borderId="1921" applyNumberFormat="0" applyFont="0" applyAlignment="0" applyProtection="0"/>
    <xf numFmtId="0" fontId="21" fillId="0" borderId="1916" applyNumberFormat="0" applyFill="0" applyAlignment="0" applyProtection="0"/>
    <xf numFmtId="10" fontId="32" fillId="55" borderId="1911" applyNumberFormat="0" applyBorder="0" applyAlignment="0" applyProtection="0"/>
    <xf numFmtId="0" fontId="4" fillId="23" borderId="1914" applyNumberFormat="0" applyFont="0" applyAlignment="0" applyProtection="0"/>
    <xf numFmtId="39" fontId="32" fillId="0" borderId="1857" applyFill="0">
      <alignment horizontal="left"/>
    </xf>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6" fillId="7" borderId="1858" applyNumberFormat="0" applyAlignment="0" applyProtection="0"/>
    <xf numFmtId="0" fontId="4" fillId="23" borderId="1859" applyNumberFormat="0" applyFont="0" applyAlignment="0" applyProtection="0"/>
    <xf numFmtId="0" fontId="16" fillId="7" borderId="1858" applyNumberFormat="0" applyAlignment="0" applyProtection="0"/>
    <xf numFmtId="10" fontId="32" fillId="55" borderId="1856" applyNumberFormat="0" applyBorder="0" applyAlignment="0" applyProtection="0"/>
    <xf numFmtId="10" fontId="32" fillId="55" borderId="1856" applyNumberFormat="0" applyBorder="0" applyAlignment="0" applyProtection="0"/>
    <xf numFmtId="0" fontId="8" fillId="20" borderId="1858" applyNumberFormat="0" applyAlignment="0" applyProtection="0"/>
    <xf numFmtId="0" fontId="8" fillId="20"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19" fillId="20" borderId="1860" applyNumberFormat="0" applyAlignment="0" applyProtection="0"/>
    <xf numFmtId="10" fontId="32" fillId="55" borderId="1870" applyNumberFormat="0" applyBorder="0" applyAlignment="0" applyProtection="0"/>
    <xf numFmtId="0" fontId="4" fillId="23" borderId="1866" applyNumberFormat="0" applyFont="0" applyAlignment="0" applyProtection="0"/>
    <xf numFmtId="0" fontId="4" fillId="23" borderId="1866" applyNumberFormat="0" applyFont="0" applyAlignment="0" applyProtection="0"/>
    <xf numFmtId="39" fontId="32" fillId="0" borderId="1864" applyFill="0">
      <alignment horizontal="left"/>
    </xf>
    <xf numFmtId="0" fontId="21" fillId="0" borderId="1916" applyNumberFormat="0" applyFill="0" applyAlignment="0" applyProtection="0"/>
    <xf numFmtId="0" fontId="8" fillId="20" borderId="1906" applyNumberFormat="0" applyAlignment="0" applyProtection="0"/>
    <xf numFmtId="0" fontId="4" fillId="23" borderId="1907" applyNumberFormat="0" applyFont="0" applyAlignment="0" applyProtection="0"/>
    <xf numFmtId="0" fontId="21" fillId="0" borderId="1916" applyNumberFormat="0" applyFill="0" applyAlignment="0" applyProtection="0"/>
    <xf numFmtId="0" fontId="16" fillId="7" borderId="1872" applyNumberFormat="0" applyAlignment="0" applyProtection="0"/>
    <xf numFmtId="10" fontId="32" fillId="55" borderId="1876" applyNumberFormat="0" applyBorder="0" applyAlignment="0" applyProtection="0"/>
    <xf numFmtId="0" fontId="4" fillId="23" borderId="1893" applyNumberFormat="0" applyFont="0" applyAlignment="0" applyProtection="0"/>
    <xf numFmtId="0" fontId="8" fillId="20" borderId="1858" applyNumberFormat="0" applyAlignment="0" applyProtection="0"/>
    <xf numFmtId="0" fontId="2" fillId="0" borderId="1781">
      <alignment horizontal="center" vertical="center"/>
    </xf>
    <xf numFmtId="0" fontId="8" fillId="20" borderId="1783" applyNumberFormat="0" applyAlignment="0" applyProtection="0"/>
    <xf numFmtId="0" fontId="8" fillId="20" borderId="1783"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83" applyNumberFormat="0" applyAlignment="0" applyProtection="0"/>
    <xf numFmtId="0" fontId="16" fillId="7" borderId="1783" applyNumberFormat="0" applyAlignment="0" applyProtection="0"/>
    <xf numFmtId="39" fontId="32" fillId="0" borderId="1850" applyFill="0">
      <alignment horizontal="left"/>
    </xf>
    <xf numFmtId="0" fontId="19" fillId="20" borderId="1853" applyNumberFormat="0" applyAlignment="0" applyProtection="0"/>
    <xf numFmtId="0" fontId="8" fillId="20" borderId="1851" applyNumberFormat="0" applyAlignment="0" applyProtection="0"/>
    <xf numFmtId="39" fontId="32" fillId="0" borderId="1850" applyFill="0">
      <alignment horizontal="left"/>
    </xf>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4" fillId="23" borderId="1852" applyNumberFormat="0" applyFont="0" applyAlignment="0" applyProtection="0"/>
    <xf numFmtId="0" fontId="21" fillId="0" borderId="1854" applyNumberFormat="0" applyFill="0" applyAlignment="0" applyProtection="0"/>
    <xf numFmtId="10" fontId="32" fillId="55" borderId="1856" applyNumberFormat="0" applyBorder="0" applyAlignment="0" applyProtection="0"/>
    <xf numFmtId="0" fontId="4" fillId="23" borderId="1852" applyNumberFormat="0" applyFont="0" applyAlignment="0" applyProtection="0"/>
    <xf numFmtId="39" fontId="32" fillId="0" borderId="1850" applyFill="0">
      <alignment horizontal="left"/>
    </xf>
    <xf numFmtId="0" fontId="2" fillId="0" borderId="1855">
      <alignment horizontal="center" vertical="center"/>
    </xf>
    <xf numFmtId="0" fontId="21" fillId="0" borderId="1854" applyNumberFormat="0" applyFill="0" applyAlignment="0" applyProtection="0"/>
    <xf numFmtId="0" fontId="4" fillId="23" borderId="1914" applyNumberFormat="0" applyFont="0" applyAlignment="0" applyProtection="0"/>
    <xf numFmtId="0" fontId="8" fillId="20" borderId="1906" applyNumberFormat="0" applyAlignment="0" applyProtection="0"/>
    <xf numFmtId="39" fontId="32" fillId="0" borderId="1864" applyFill="0">
      <alignment horizontal="left"/>
    </xf>
    <xf numFmtId="0" fontId="8" fillId="20" borderId="1858" applyNumberFormat="0" applyAlignment="0" applyProtection="0"/>
    <xf numFmtId="0" fontId="8" fillId="20" borderId="1858" applyNumberFormat="0" applyAlignment="0" applyProtection="0"/>
    <xf numFmtId="0" fontId="16" fillId="7" borderId="1858" applyNumberFormat="0" applyAlignment="0" applyProtection="0"/>
    <xf numFmtId="0" fontId="4" fillId="23" borderId="1859" applyNumberFormat="0" applyFont="0" applyAlignment="0" applyProtection="0"/>
    <xf numFmtId="10" fontId="32" fillId="55" borderId="1856" applyNumberFormat="0" applyBorder="0" applyAlignment="0" applyProtection="0"/>
    <xf numFmtId="0" fontId="8" fillId="20" borderId="1858" applyNumberFormat="0" applyAlignment="0" applyProtection="0"/>
    <xf numFmtId="0" fontId="19" fillId="20" borderId="1860" applyNumberFormat="0" applyAlignment="0" applyProtection="0"/>
    <xf numFmtId="0" fontId="4" fillId="23" borderId="1784" applyNumberFormat="0" applyFont="0" applyAlignment="0" applyProtection="0"/>
    <xf numFmtId="0" fontId="16" fillId="7" borderId="1858" applyNumberFormat="0" applyAlignment="0" applyProtection="0"/>
    <xf numFmtId="0" fontId="4" fillId="23" borderId="1784"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21" fillId="0" borderId="1943" applyNumberFormat="0" applyFill="0" applyAlignment="0" applyProtection="0"/>
    <xf numFmtId="10" fontId="32" fillId="55" borderId="1924" applyNumberFormat="0" applyBorder="0" applyAlignment="0" applyProtection="0"/>
    <xf numFmtId="0" fontId="8" fillId="20" borderId="1913" applyNumberFormat="0" applyAlignment="0" applyProtection="0"/>
    <xf numFmtId="0" fontId="4" fillId="23" borderId="1907" applyNumberFormat="0" applyFont="0" applyAlignment="0" applyProtection="0"/>
    <xf numFmtId="0" fontId="19" fillId="20" borderId="1908" applyNumberFormat="0" applyAlignment="0" applyProtection="0"/>
    <xf numFmtId="0" fontId="16" fillId="7" borderId="1906" applyNumberForma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8" fillId="20" borderId="1776" applyNumberFormat="0" applyAlignment="0" applyProtection="0"/>
    <xf numFmtId="0" fontId="8" fillId="20" borderId="1776"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76" applyNumberFormat="0" applyAlignment="0" applyProtection="0"/>
    <xf numFmtId="0" fontId="16" fillId="7" borderId="1776"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39" fontId="32" fillId="0" borderId="1782" applyFill="0">
      <alignment horizontal="left"/>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21" fillId="0" borderId="1861" applyNumberFormat="0" applyFill="0" applyAlignment="0" applyProtection="0"/>
    <xf numFmtId="0" fontId="16" fillId="7" borderId="1920" applyNumberFormat="0" applyAlignment="0" applyProtection="0"/>
    <xf numFmtId="0" fontId="21" fillId="0" borderId="1854" applyNumberFormat="0" applyFill="0" applyAlignment="0" applyProtection="0"/>
    <xf numFmtId="0" fontId="8" fillId="20" borderId="1851" applyNumberFormat="0" applyAlignment="0" applyProtection="0"/>
    <xf numFmtId="0" fontId="8" fillId="20" borderId="1810" applyNumberFormat="0" applyAlignment="0" applyProtection="0"/>
    <xf numFmtId="0" fontId="4" fillId="23" borderId="1818" applyNumberFormat="0" applyFont="0" applyAlignment="0" applyProtection="0"/>
    <xf numFmtId="0" fontId="4" fillId="23" borderId="1900" applyNumberFormat="0" applyFont="0" applyAlignment="0" applyProtection="0"/>
    <xf numFmtId="0" fontId="8" fillId="20" borderId="1858" applyNumberFormat="0" applyAlignment="0" applyProtection="0"/>
    <xf numFmtId="0" fontId="8" fillId="20" borderId="1906" applyNumberFormat="0" applyAlignment="0" applyProtection="0"/>
    <xf numFmtId="0" fontId="16" fillId="7" borderId="1858" applyNumberFormat="0" applyAlignment="0" applyProtection="0"/>
    <xf numFmtId="0" fontId="21" fillId="0" borderId="1813" applyNumberFormat="0" applyFill="0" applyAlignment="0" applyProtection="0"/>
    <xf numFmtId="0" fontId="16" fillId="7" borderId="1906" applyNumberFormat="0" applyAlignment="0" applyProtection="0"/>
    <xf numFmtId="0" fontId="21" fillId="0" borderId="1861" applyNumberFormat="0" applyFill="0" applyAlignment="0" applyProtection="0"/>
    <xf numFmtId="0" fontId="4" fillId="23" borderId="1941" applyNumberFormat="0" applyFont="0" applyAlignment="0" applyProtection="0"/>
    <xf numFmtId="0" fontId="2" fillId="0" borderId="1855">
      <alignment horizontal="center" vertical="center"/>
    </xf>
    <xf numFmtId="0" fontId="19" fillId="20" borderId="1798" applyNumberFormat="0" applyAlignment="0" applyProtection="0"/>
    <xf numFmtId="0" fontId="8" fillId="20" borderId="1796" applyNumberFormat="0" applyAlignment="0" applyProtection="0"/>
    <xf numFmtId="0" fontId="4" fillId="23" borderId="1790" applyNumberFormat="0" applyFont="0" applyAlignment="0" applyProtection="0"/>
    <xf numFmtId="39" fontId="32" fillId="0" borderId="1795" applyFill="0">
      <alignment horizontal="left"/>
    </xf>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 fillId="0" borderId="1800">
      <alignment horizontal="center" vertical="center"/>
    </xf>
    <xf numFmtId="0" fontId="16" fillId="7" borderId="1796" applyNumberFormat="0" applyAlignment="0" applyProtection="0"/>
    <xf numFmtId="0" fontId="4" fillId="23" borderId="1797" applyNumberFormat="0" applyFont="0" applyAlignment="0" applyProtection="0"/>
    <xf numFmtId="0" fontId="8" fillId="20" borderId="1796" applyNumberFormat="0" applyAlignment="0" applyProtection="0"/>
    <xf numFmtId="0" fontId="19" fillId="20" borderId="1798"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10" fontId="32" fillId="55" borderId="1801" applyNumberFormat="0" applyBorder="0" applyAlignment="0" applyProtection="0"/>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39" fontId="32" fillId="0" borderId="1795" applyFill="0">
      <alignment horizontal="left"/>
    </xf>
    <xf numFmtId="0" fontId="21" fillId="0" borderId="1799" applyNumberFormat="0" applyFill="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16" fillId="7" borderId="1796" applyNumberFormat="0" applyAlignment="0" applyProtection="0"/>
    <xf numFmtId="10" fontId="32" fillId="55" borderId="1801" applyNumberFormat="0" applyBorder="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0" fontId="2" fillId="0" borderId="1800">
      <alignment horizontal="center" vertical="center"/>
    </xf>
    <xf numFmtId="0" fontId="4" fillId="23" borderId="1784" applyNumberFormat="0" applyFont="0" applyAlignment="0" applyProtection="0"/>
    <xf numFmtId="0" fontId="21" fillId="0" borderId="1861" applyNumberFormat="0" applyFill="0" applyAlignment="0" applyProtection="0"/>
    <xf numFmtId="0" fontId="8" fillId="20" borderId="1803" applyNumberFormat="0" applyAlignment="0" applyProtection="0"/>
    <xf numFmtId="0" fontId="16" fillId="7" borderId="1803" applyNumberFormat="0" applyAlignment="0" applyProtection="0"/>
    <xf numFmtId="0" fontId="4" fillId="23" borderId="1797" applyNumberFormat="0" applyFont="0" applyAlignment="0" applyProtection="0"/>
    <xf numFmtId="0" fontId="16" fillId="7" borderId="1796"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21" fillId="0" borderId="1813" applyNumberFormat="0" applyFill="0" applyAlignment="0" applyProtection="0"/>
    <xf numFmtId="0" fontId="19" fillId="20" borderId="1860" applyNumberFormat="0" applyAlignment="0" applyProtection="0"/>
    <xf numFmtId="0" fontId="19" fillId="20" borderId="1826" applyNumberFormat="0" applyAlignment="0" applyProtection="0"/>
    <xf numFmtId="10" fontId="32" fillId="55" borderId="1815" applyNumberFormat="0" applyBorder="0" applyAlignment="0" applyProtection="0"/>
    <xf numFmtId="0" fontId="21" fillId="0" borderId="1875" applyNumberFormat="0" applyFill="0" applyAlignment="0" applyProtection="0"/>
    <xf numFmtId="0" fontId="16" fillId="7" borderId="1844" applyNumberFormat="0" applyAlignment="0" applyProtection="0"/>
    <xf numFmtId="0" fontId="19" fillId="20" borderId="1846" applyNumberFormat="0" applyAlignment="0" applyProtection="0"/>
    <xf numFmtId="0" fontId="8" fillId="20" borderId="1844" applyNumberFormat="0" applyAlignment="0" applyProtection="0"/>
    <xf numFmtId="0" fontId="21" fillId="0" borderId="1847" applyNumberFormat="0" applyFill="0" applyAlignment="0" applyProtection="0"/>
    <xf numFmtId="0" fontId="19" fillId="20" borderId="1846" applyNumberFormat="0" applyAlignment="0" applyProtection="0"/>
    <xf numFmtId="0" fontId="16" fillId="7" borderId="1865" applyNumberFormat="0" applyAlignment="0" applyProtection="0"/>
    <xf numFmtId="0" fontId="21" fillId="0" borderId="1902" applyNumberFormat="0" applyFill="0" applyAlignment="0" applyProtection="0"/>
    <xf numFmtId="0" fontId="2" fillId="0" borderId="1835">
      <alignment horizontal="center" vertical="center"/>
    </xf>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10" fontId="32" fillId="55" borderId="1828" applyNumberFormat="0" applyBorder="0" applyAlignment="0" applyProtection="0"/>
    <xf numFmtId="0" fontId="2" fillId="0" borderId="1835">
      <alignment horizontal="center" vertical="center"/>
    </xf>
    <xf numFmtId="0" fontId="21" fillId="0" borderId="1834" applyNumberFormat="0" applyFill="0" applyAlignment="0" applyProtection="0"/>
    <xf numFmtId="0" fontId="19" fillId="20" borderId="1833" applyNumberFormat="0" applyAlignment="0" applyProtection="0"/>
    <xf numFmtId="0" fontId="21" fillId="0" borderId="1916" applyNumberFormat="0" applyFill="0" applyAlignment="0" applyProtection="0"/>
    <xf numFmtId="0" fontId="16" fillId="7" borderId="1906" applyNumberFormat="0" applyAlignment="0" applyProtection="0"/>
    <xf numFmtId="39" fontId="32" fillId="0" borderId="1905" applyFill="0">
      <alignment horizontal="left"/>
    </xf>
    <xf numFmtId="0" fontId="16" fillId="7" borderId="1906" applyNumberFormat="0" applyAlignment="0" applyProtection="0"/>
    <xf numFmtId="0" fontId="4" fillId="23" borderId="1914"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8" fillId="20" borderId="1899" applyNumberFormat="0" applyAlignment="0" applyProtection="0"/>
    <xf numFmtId="0" fontId="8" fillId="20" borderId="1899" applyNumberFormat="0" applyAlignment="0" applyProtection="0"/>
    <xf numFmtId="10" fontId="32" fillId="55" borderId="1828" applyNumberFormat="0" applyBorder="0" applyAlignment="0" applyProtection="0"/>
    <xf numFmtId="0" fontId="4" fillId="23" borderId="1934" applyNumberFormat="0" applyFont="0" applyAlignment="0" applyProtection="0"/>
    <xf numFmtId="0" fontId="8" fillId="20" borderId="1920" applyNumberFormat="0" applyAlignment="0" applyProtection="0"/>
    <xf numFmtId="39" fontId="32" fillId="0" borderId="1912" applyFill="0">
      <alignment horizontal="left"/>
    </xf>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4" fillId="23" borderId="1914"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16" fillId="7" borderId="1865" applyNumberFormat="0" applyAlignment="0" applyProtection="0"/>
    <xf numFmtId="39" fontId="32" fillId="0" borderId="1857" applyFill="0">
      <alignment horizontal="left"/>
    </xf>
    <xf numFmtId="0" fontId="21" fillId="0" borderId="1861" applyNumberFormat="0" applyFill="0" applyAlignment="0" applyProtection="0"/>
    <xf numFmtId="0" fontId="2" fillId="0" borderId="1855">
      <alignment horizontal="center" vertical="center"/>
    </xf>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21" fillId="0" borderId="1861" applyNumberFormat="0" applyFill="0" applyAlignment="0" applyProtection="0"/>
    <xf numFmtId="0" fontId="2" fillId="0" borderId="1862">
      <alignment horizontal="center" vertical="center"/>
    </xf>
    <xf numFmtId="0" fontId="21" fillId="0" borderId="1861" applyNumberFormat="0" applyFill="0" applyAlignment="0" applyProtection="0"/>
    <xf numFmtId="0" fontId="21" fillId="0" borderId="1868" applyNumberFormat="0" applyFill="0" applyAlignment="0" applyProtection="0"/>
    <xf numFmtId="10" fontId="32" fillId="55" borderId="1870" applyNumberFormat="0" applyBorder="0" applyAlignment="0" applyProtection="0"/>
    <xf numFmtId="0" fontId="21" fillId="0" borderId="1868" applyNumberFormat="0" applyFill="0" applyAlignment="0" applyProtection="0"/>
    <xf numFmtId="0" fontId="19" fillId="20" borderId="1867" applyNumberFormat="0" applyAlignment="0" applyProtection="0"/>
    <xf numFmtId="0" fontId="16" fillId="7" borderId="1940" applyNumberFormat="0" applyAlignment="0" applyProtection="0"/>
    <xf numFmtId="0" fontId="4" fillId="23" borderId="1921" applyNumberFormat="0" applyFont="0" applyAlignment="0" applyProtection="0"/>
    <xf numFmtId="0" fontId="21" fillId="0" borderId="1916" applyNumberFormat="0" applyFill="0" applyAlignment="0" applyProtection="0"/>
    <xf numFmtId="0" fontId="2" fillId="0" borderId="1910">
      <alignment horizontal="center" vertical="center"/>
    </xf>
    <xf numFmtId="0" fontId="21" fillId="0" borderId="1909" applyNumberFormat="0" applyFill="0" applyAlignment="0" applyProtection="0"/>
    <xf numFmtId="0" fontId="21" fillId="0" borderId="1916" applyNumberFormat="0" applyFill="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19" fillId="20" borderId="1894" applyNumberFormat="0" applyAlignment="0" applyProtection="0"/>
    <xf numFmtId="0" fontId="16" fillId="7" borderId="1892" applyNumberFormat="0" applyAlignment="0" applyProtection="0"/>
    <xf numFmtId="0" fontId="21" fillId="0" borderId="1923" applyNumberFormat="0" applyFill="0" applyAlignment="0" applyProtection="0"/>
    <xf numFmtId="0" fontId="21" fillId="0" borderId="1827"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39" fontId="32" fillId="0" borderId="1816" applyFill="0">
      <alignment horizontal="left"/>
    </xf>
    <xf numFmtId="10" fontId="32" fillId="55" borderId="1822"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21" fillId="0" borderId="1820" applyNumberFormat="0" applyFill="0" applyAlignment="0" applyProtection="0"/>
    <xf numFmtId="0" fontId="16" fillId="7"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14">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14">
      <alignment horizontal="center" vertical="center"/>
    </xf>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14">
      <alignment horizontal="center" vertical="center"/>
    </xf>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 fillId="0" borderId="1807">
      <alignment horizontal="center" vertical="center"/>
    </xf>
    <xf numFmtId="0" fontId="19" fillId="20" borderId="1812"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07">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07">
      <alignment horizontal="center" vertical="center"/>
    </xf>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07">
      <alignment horizontal="center" vertical="center"/>
    </xf>
    <xf numFmtId="39" fontId="32" fillId="0" borderId="1809" applyFill="0">
      <alignment horizontal="left"/>
    </xf>
    <xf numFmtId="0" fontId="4" fillId="23" borderId="1811" applyNumberFormat="0" applyFon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8" fillId="20" borderId="1824" applyNumberFormat="0" applyAlignment="0" applyProtection="0"/>
    <xf numFmtId="0" fontId="21" fillId="0" borderId="1820" applyNumberFormat="0" applyFill="0" applyAlignment="0" applyProtection="0"/>
    <xf numFmtId="0" fontId="16" fillId="7" borderId="1817" applyNumberFormat="0" applyAlignment="0" applyProtection="0"/>
    <xf numFmtId="0" fontId="16" fillId="7" borderId="1817" applyNumberFormat="0" applyAlignment="0" applyProtection="0"/>
    <xf numFmtId="0" fontId="21" fillId="0" borderId="1820" applyNumberFormat="0" applyFill="0" applyAlignment="0" applyProtection="0"/>
    <xf numFmtId="0" fontId="4" fillId="23" borderId="1818" applyNumberFormat="0" applyFont="0" applyAlignment="0" applyProtection="0"/>
    <xf numFmtId="10" fontId="32" fillId="55" borderId="1822" applyNumberFormat="0" applyBorder="0" applyAlignment="0" applyProtection="0"/>
    <xf numFmtId="0" fontId="21" fillId="0" borderId="1820" applyNumberFormat="0" applyFill="0" applyAlignment="0" applyProtection="0"/>
    <xf numFmtId="0" fontId="16" fillId="7" borderId="1817" applyNumberFormat="0" applyAlignment="0" applyProtection="0"/>
    <xf numFmtId="0" fontId="19" fillId="20" borderId="1819" applyNumberForma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16" fillId="7" borderId="1906" applyNumberFormat="0" applyAlignment="0" applyProtection="0"/>
    <xf numFmtId="0" fontId="21" fillId="0" borderId="1813" applyNumberFormat="0" applyFill="0" applyAlignment="0" applyProtection="0"/>
    <xf numFmtId="0" fontId="19" fillId="20" borderId="1812" applyNumberFormat="0" applyAlignment="0" applyProtection="0"/>
    <xf numFmtId="10" fontId="32" fillId="55" borderId="1918" applyNumberFormat="0" applyBorder="0" applyAlignment="0" applyProtection="0"/>
    <xf numFmtId="0" fontId="8" fillId="20" borderId="1920" applyNumberFormat="0" applyAlignment="0" applyProtection="0"/>
    <xf numFmtId="0" fontId="21" fillId="0" borderId="1909" applyNumberFormat="0" applyFill="0" applyAlignment="0" applyProtection="0"/>
    <xf numFmtId="0" fontId="16" fillId="7" borderId="1906" applyNumberFormat="0" applyAlignment="0" applyProtection="0"/>
    <xf numFmtId="0" fontId="16" fillId="7" borderId="1906" applyNumberFormat="0" applyAlignment="0" applyProtection="0"/>
    <xf numFmtId="0" fontId="4" fillId="23" borderId="1900" applyNumberFormat="0" applyFont="0" applyAlignment="0" applyProtection="0"/>
    <xf numFmtId="0" fontId="16" fillId="7" borderId="1899" applyNumberFormat="0" applyAlignment="0" applyProtection="0"/>
    <xf numFmtId="0" fontId="8" fillId="20" borderId="1913" applyNumberFormat="0" applyAlignment="0" applyProtection="0"/>
    <xf numFmtId="39" fontId="32" fillId="0" borderId="1905" applyFill="0">
      <alignment horizontal="left"/>
    </xf>
    <xf numFmtId="0" fontId="8" fillId="20" borderId="1906" applyNumberFormat="0" applyAlignment="0" applyProtection="0"/>
    <xf numFmtId="0" fontId="4" fillId="23" borderId="1907" applyNumberFormat="0" applyFont="0" applyAlignment="0" applyProtection="0"/>
    <xf numFmtId="0" fontId="16" fillId="7" borderId="1865" applyNumberFormat="0" applyAlignment="0" applyProtection="0"/>
    <xf numFmtId="0" fontId="16" fillId="7" borderId="1865" applyNumberFormat="0" applyAlignment="0" applyProtection="0"/>
    <xf numFmtId="0" fontId="4" fillId="23" borderId="1866"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21" fillId="0" borderId="1861" applyNumberFormat="0" applyFill="0" applyAlignment="0" applyProtection="0"/>
    <xf numFmtId="10" fontId="32" fillId="55" borderId="1856" applyNumberFormat="0" applyBorder="0" applyAlignment="0" applyProtection="0"/>
    <xf numFmtId="39" fontId="32" fillId="0" borderId="1857" applyFill="0">
      <alignment horizontal="left"/>
    </xf>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8" fillId="20" borderId="1858" applyNumberFormat="0" applyAlignment="0" applyProtection="0"/>
    <xf numFmtId="0" fontId="16" fillId="7" borderId="1858" applyNumberFormat="0" applyAlignment="0" applyProtection="0"/>
    <xf numFmtId="0" fontId="19" fillId="20" borderId="1867" applyNumberFormat="0" applyAlignment="0" applyProtection="0"/>
    <xf numFmtId="0" fontId="8" fillId="20" borderId="1865" applyNumberFormat="0" applyAlignment="0" applyProtection="0"/>
    <xf numFmtId="0" fontId="4" fillId="23" borderId="1866" applyNumberFormat="0" applyFont="0" applyAlignment="0" applyProtection="0"/>
    <xf numFmtId="39" fontId="32" fillId="0" borderId="1864" applyFill="0">
      <alignment horizontal="left"/>
    </xf>
    <xf numFmtId="0" fontId="21" fillId="0" borderId="1909" applyNumberFormat="0" applyFill="0" applyAlignment="0" applyProtection="0"/>
    <xf numFmtId="0" fontId="8" fillId="20" borderId="1940" applyNumberFormat="0" applyAlignment="0" applyProtection="0"/>
    <xf numFmtId="0" fontId="4" fillId="23" borderId="1921" applyNumberFormat="0" applyFont="0" applyAlignment="0" applyProtection="0"/>
    <xf numFmtId="39" fontId="32" fillId="0" borderId="1912" applyFill="0">
      <alignment horizontal="left"/>
    </xf>
    <xf numFmtId="0" fontId="4" fillId="23" borderId="1907" applyNumberFormat="0" applyFont="0" applyAlignment="0" applyProtection="0"/>
    <xf numFmtId="0" fontId="2" fillId="0" borderId="1903">
      <alignment horizontal="center" vertical="center"/>
    </xf>
    <xf numFmtId="0" fontId="8" fillId="20" borderId="1906" applyNumberFormat="0" applyAlignment="0" applyProtection="0"/>
    <xf numFmtId="0" fontId="8" fillId="20" borderId="1872" applyNumberForma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86" applyNumberFormat="0" applyFont="0" applyAlignment="0" applyProtection="0"/>
    <xf numFmtId="0" fontId="8" fillId="20" borderId="1892"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19" fillId="20" borderId="1853" applyNumberFormat="0" applyAlignment="0" applyProtection="0"/>
    <xf numFmtId="0" fontId="16" fillId="7" borderId="1851" applyNumberFormat="0" applyAlignment="0" applyProtection="0"/>
    <xf numFmtId="0" fontId="8" fillId="20" borderId="1851" applyNumberFormat="0" applyAlignment="0" applyProtection="0"/>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8" fillId="20" borderId="1851" applyNumberFormat="0" applyAlignment="0" applyProtection="0"/>
    <xf numFmtId="0" fontId="2" fillId="0" borderId="1855">
      <alignment horizontal="center" vertical="center"/>
    </xf>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19" fillId="20" borderId="1853" applyNumberFormat="0" applyAlignment="0" applyProtection="0"/>
    <xf numFmtId="39" fontId="32" fillId="0" borderId="1912" applyFill="0">
      <alignment horizontal="left"/>
    </xf>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4" fillId="23" borderId="1866" applyNumberFormat="0" applyFont="0" applyAlignment="0" applyProtection="0"/>
    <xf numFmtId="0" fontId="19" fillId="20" borderId="1867"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21" fillId="0" borderId="1861" applyNumberFormat="0" applyFill="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39" fontId="32" fillId="0" borderId="1857" applyFill="0">
      <alignment horizontal="left"/>
    </xf>
    <xf numFmtId="0" fontId="4" fillId="23" borderId="1790" applyNumberFormat="0" applyFont="0" applyAlignment="0" applyProtection="0"/>
    <xf numFmtId="0" fontId="19" fillId="20" borderId="1860" applyNumberFormat="0" applyAlignment="0" applyProtection="0"/>
    <xf numFmtId="0" fontId="4" fillId="23" borderId="1790" applyNumberFormat="0" applyFont="0" applyAlignment="0" applyProtection="0"/>
    <xf numFmtId="0" fontId="16" fillId="7" borderId="1858" applyNumberFormat="0" applyAlignment="0" applyProtection="0"/>
    <xf numFmtId="0" fontId="4" fillId="23" borderId="1859"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0" fontId="2" fillId="0" borderId="1931">
      <alignment horizontal="center" vertical="center"/>
    </xf>
    <xf numFmtId="0" fontId="21" fillId="0" borderId="1916" applyNumberFormat="0" applyFill="0" applyAlignment="0" applyProtection="0"/>
    <xf numFmtId="0" fontId="4" fillId="23" borderId="1907" applyNumberFormat="0" applyFont="0" applyAlignment="0" applyProtection="0"/>
    <xf numFmtId="0" fontId="2" fillId="0" borderId="1910">
      <alignment horizontal="center" vertical="center"/>
    </xf>
    <xf numFmtId="0" fontId="21" fillId="0" borderId="1909" applyNumberFormat="0" applyFill="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4" fillId="23" borderId="1859" applyNumberFormat="0" applyFont="0" applyAlignment="0" applyProtection="0"/>
    <xf numFmtId="10" fontId="32" fillId="55" borderId="1924" applyNumberFormat="0" applyBorder="0" applyAlignment="0" applyProtection="0"/>
    <xf numFmtId="0" fontId="21" fillId="0" borderId="1854" applyNumberFormat="0" applyFill="0" applyAlignment="0" applyProtection="0"/>
    <xf numFmtId="10" fontId="32" fillId="55" borderId="1856" applyNumberFormat="0" applyBorder="0" applyAlignment="0" applyProtection="0"/>
    <xf numFmtId="0" fontId="16" fillId="7" borderId="1810" applyNumberFormat="0" applyAlignment="0" applyProtection="0"/>
    <xf numFmtId="0" fontId="16" fillId="7" borderId="1817" applyNumberFormat="0" applyAlignment="0" applyProtection="0"/>
    <xf numFmtId="0" fontId="16" fillId="7"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16" fillId="7" borderId="1858" applyNumberFormat="0" applyAlignment="0" applyProtection="0"/>
    <xf numFmtId="0" fontId="21" fillId="0" borderId="1813" applyNumberFormat="0" applyFill="0" applyAlignment="0" applyProtection="0"/>
    <xf numFmtId="10" fontId="32" fillId="55" borderId="1904" applyNumberFormat="0" applyBorder="0" applyAlignment="0" applyProtection="0"/>
    <xf numFmtId="0" fontId="21" fillId="0" borderId="1861" applyNumberFormat="0" applyFill="0" applyAlignment="0" applyProtection="0"/>
    <xf numFmtId="39" fontId="32" fillId="0" borderId="1857" applyFill="0">
      <alignment horizontal="left"/>
    </xf>
    <xf numFmtId="0" fontId="8" fillId="20" borderId="185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10" fontId="32" fillId="55" borderId="1794" applyNumberFormat="0" applyBorder="0" applyAlignment="0" applyProtection="0"/>
    <xf numFmtId="10" fontId="32" fillId="55" borderId="1794" applyNumberFormat="0" applyBorder="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2" fillId="0" borderId="1793">
      <alignment horizontal="center" vertical="center"/>
    </xf>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96" applyNumberFormat="0" applyAlignment="0" applyProtection="0"/>
    <xf numFmtId="0" fontId="2" fillId="0" borderId="1800">
      <alignment horizontal="center" vertical="center"/>
    </xf>
    <xf numFmtId="0" fontId="19" fillId="20" borderId="1798" applyNumberFormat="0" applyAlignment="0" applyProtection="0"/>
    <xf numFmtId="0" fontId="19" fillId="20" borderId="1798" applyNumberFormat="0" applyAlignment="0" applyProtection="0"/>
    <xf numFmtId="0" fontId="16" fillId="7" borderId="1803" applyNumberFormat="0" applyAlignment="0" applyProtection="0"/>
    <xf numFmtId="0" fontId="8" fillId="20" borderId="1803"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8" fillId="20" borderId="1796" applyNumberFormat="0" applyAlignment="0" applyProtection="0"/>
    <xf numFmtId="0" fontId="21" fillId="0" borderId="1799" applyNumberFormat="0" applyFill="0" applyAlignment="0" applyProtection="0"/>
    <xf numFmtId="39" fontId="32" fillId="0" borderId="1795" applyFill="0">
      <alignment horizontal="left"/>
    </xf>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6" fillId="7" borderId="1796" applyNumberFormat="0" applyAlignment="0" applyProtection="0"/>
    <xf numFmtId="0" fontId="16" fillId="7" borderId="1796" applyNumberFormat="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16" fillId="7" borderId="1796" applyNumberFormat="0" applyAlignment="0" applyProtection="0"/>
    <xf numFmtId="0" fontId="8" fillId="20" borderId="1796"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4" fillId="23" borderId="1797" applyNumberFormat="0" applyFon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9" fillId="20" borderId="1798" applyNumberForma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39" fontId="32" fillId="0" borderId="1795" applyFill="0">
      <alignment horizontal="left"/>
    </xf>
    <xf numFmtId="10" fontId="32" fillId="55" borderId="1801" applyNumberFormat="0" applyBorder="0" applyAlignment="0" applyProtection="0"/>
    <xf numFmtId="0" fontId="8" fillId="20" borderId="1796"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10" fontId="32" fillId="55" borderId="1849" applyNumberFormat="0" applyBorder="0" applyAlignment="0" applyProtection="0"/>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39" fontId="32" fillId="0" borderId="1843" applyFill="0">
      <alignment horizontal="left"/>
    </xf>
    <xf numFmtId="0" fontId="21" fillId="0" borderId="1847" applyNumberFormat="0" applyFill="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16" fillId="7" borderId="1844" applyNumberFormat="0" applyAlignment="0" applyProtection="0"/>
    <xf numFmtId="10" fontId="32" fillId="55" borderId="1849" applyNumberFormat="0" applyBorder="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0" fontId="2" fillId="0" borderId="1848">
      <alignment horizontal="center" vertical="center"/>
    </xf>
    <xf numFmtId="0" fontId="4" fillId="23" borderId="1832" applyNumberFormat="0" applyFont="0" applyAlignment="0" applyProtection="0"/>
    <xf numFmtId="0" fontId="4" fillId="23" borderId="1907" applyNumberFormat="0" applyFont="0" applyAlignment="0" applyProtection="0"/>
    <xf numFmtId="0" fontId="8" fillId="20" borderId="1851" applyNumberFormat="0" applyAlignment="0" applyProtection="0"/>
    <xf numFmtId="0" fontId="16" fillId="7" borderId="1851" applyNumberFormat="0" applyAlignment="0" applyProtection="0"/>
    <xf numFmtId="0" fontId="4" fillId="23" borderId="1845" applyNumberFormat="0" applyFont="0" applyAlignment="0" applyProtection="0"/>
    <xf numFmtId="0" fontId="16" fillId="7" borderId="1844"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39" fontId="32" fillId="0" borderId="1857" applyFill="0">
      <alignment horizontal="left"/>
    </xf>
    <xf numFmtId="39" fontId="32" fillId="0" borderId="1871" applyFill="0">
      <alignment horizontal="left"/>
    </xf>
    <xf numFmtId="10" fontId="32" fillId="55" borderId="1863" applyNumberFormat="0" applyBorder="0" applyAlignment="0" applyProtection="0"/>
    <xf numFmtId="0" fontId="4" fillId="23" borderId="1893" applyNumberFormat="0" applyFont="0" applyAlignment="0" applyProtection="0"/>
    <xf numFmtId="39" fontId="32" fillId="0" borderId="1891" applyFill="0">
      <alignment horizontal="left"/>
    </xf>
    <xf numFmtId="0" fontId="8" fillId="20" borderId="1892" applyNumberFormat="0" applyAlignment="0" applyProtection="0"/>
    <xf numFmtId="0" fontId="19" fillId="20" borderId="1894" applyNumberFormat="0" applyAlignment="0" applyProtection="0"/>
    <xf numFmtId="0" fontId="8" fillId="20" borderId="1892" applyNumberFormat="0" applyAlignment="0" applyProtection="0"/>
    <xf numFmtId="10" fontId="32" fillId="55" borderId="1876" applyNumberFormat="0" applyBorder="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73" applyNumberFormat="0" applyFont="0" applyAlignment="0" applyProtection="0"/>
    <xf numFmtId="0" fontId="2" fillId="0" borderId="1883">
      <alignment horizontal="center" vertical="center"/>
    </xf>
    <xf numFmtId="0" fontId="16" fillId="7" borderId="1872" applyNumberFormat="0" applyAlignment="0" applyProtection="0"/>
    <xf numFmtId="0" fontId="8" fillId="20" borderId="1872" applyNumberFormat="0" applyAlignment="0" applyProtection="0"/>
    <xf numFmtId="0" fontId="21" fillId="0" borderId="1882" applyNumberFormat="0" applyFill="0" applyAlignment="0" applyProtection="0"/>
    <xf numFmtId="0" fontId="19" fillId="20" borderId="1881" applyNumberFormat="0" applyAlignment="0" applyProtection="0"/>
    <xf numFmtId="0" fontId="4" fillId="23" borderId="1880" applyNumberFormat="0" applyFont="0" applyAlignment="0" applyProtection="0"/>
    <xf numFmtId="0" fontId="16" fillId="7" borderId="1879" applyNumberFormat="0" applyAlignment="0" applyProtection="0"/>
    <xf numFmtId="0" fontId="2" fillId="0" borderId="1877">
      <alignment horizontal="center" vertical="center"/>
    </xf>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0" applyNumberFormat="0" applyAlignment="0" applyProtection="0"/>
    <xf numFmtId="0" fontId="4" fillId="23" borderId="1907" applyNumberFormat="0" applyFont="0" applyAlignment="0" applyProtection="0"/>
    <xf numFmtId="0" fontId="4" fillId="23" borderId="1907"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16" fillId="7" borderId="1906" applyNumberFormat="0" applyAlignment="0" applyProtection="0"/>
    <xf numFmtId="0" fontId="2" fillId="0" borderId="1903">
      <alignment horizontal="center" vertical="center"/>
    </xf>
    <xf numFmtId="0" fontId="8" fillId="20" borderId="1906" applyNumberFormat="0" applyAlignment="0" applyProtection="0"/>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16" fillId="7" borderId="1913" applyNumberFormat="0" applyAlignment="0" applyProtection="0"/>
    <xf numFmtId="0" fontId="21" fillId="0" borderId="1923" applyNumberFormat="0" applyFill="0" applyAlignment="0" applyProtection="0"/>
    <xf numFmtId="10" fontId="32" fillId="55" borderId="1924" applyNumberFormat="0" applyBorder="0" applyAlignment="0" applyProtection="0"/>
    <xf numFmtId="0" fontId="21" fillId="0" borderId="1930" applyNumberFormat="0" applyFill="0" applyAlignment="0" applyProtection="0"/>
    <xf numFmtId="0" fontId="2" fillId="0" borderId="1931">
      <alignment horizontal="center" vertical="center"/>
    </xf>
    <xf numFmtId="10" fontId="32" fillId="55" borderId="1924" applyNumberFormat="0" applyBorder="0" applyAlignment="0" applyProtection="0"/>
    <xf numFmtId="0" fontId="19" fillId="20" borderId="1942" applyNumberFormat="0" applyAlignment="0" applyProtection="0"/>
    <xf numFmtId="0" fontId="19" fillId="20" borderId="1922" applyNumberFormat="0" applyAlignment="0" applyProtection="0"/>
    <xf numFmtId="0" fontId="21" fillId="0" borderId="1875" applyNumberFormat="0" applyFill="0" applyAlignment="0" applyProtection="0"/>
    <xf numFmtId="0" fontId="4" fillId="23" borderId="1873" applyNumberFormat="0" applyFont="0" applyAlignment="0" applyProtection="0"/>
    <xf numFmtId="0" fontId="21" fillId="0" borderId="1868" applyNumberFormat="0" applyFill="0" applyAlignment="0" applyProtection="0"/>
    <xf numFmtId="0" fontId="19" fillId="20" borderId="1867" applyNumberFormat="0" applyAlignment="0" applyProtection="0"/>
    <xf numFmtId="0" fontId="16" fillId="7" borderId="1865" applyNumberFormat="0" applyAlignment="0" applyProtection="0"/>
    <xf numFmtId="0" fontId="4" fillId="23" borderId="1866" applyNumberFormat="0" applyFont="0" applyAlignment="0" applyProtection="0"/>
    <xf numFmtId="0" fontId="16" fillId="7" borderId="1865" applyNumberFormat="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16" fillId="7" borderId="1865" applyNumberFormat="0" applyAlignment="0" applyProtection="0"/>
    <xf numFmtId="0" fontId="2" fillId="0" borderId="1869">
      <alignment horizontal="center" vertical="center"/>
    </xf>
    <xf numFmtId="0" fontId="4" fillId="23" borderId="1866"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19" fillId="20" borderId="1867"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0" fontId="8" fillId="20" borderId="1858" applyNumberFormat="0" applyAlignment="0" applyProtection="0"/>
    <xf numFmtId="0" fontId="4" fillId="23" borderId="1859" applyNumberFormat="0" applyFont="0" applyAlignment="0" applyProtection="0"/>
    <xf numFmtId="39" fontId="32" fillId="0" borderId="1857" applyFill="0">
      <alignment horizontal="left"/>
    </xf>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8" fillId="20" borderId="1858" applyNumberFormat="0" applyAlignment="0" applyProtection="0"/>
    <xf numFmtId="0" fontId="19" fillId="20" borderId="1860" applyNumberForma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10" fontId="32" fillId="55" borderId="1856"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56" applyNumberFormat="0" applyBorder="0" applyAlignment="0" applyProtection="0"/>
    <xf numFmtId="0" fontId="8" fillId="20" borderId="1858" applyNumberFormat="0" applyAlignment="0" applyProtection="0"/>
    <xf numFmtId="10" fontId="32" fillId="55" borderId="1856" applyNumberFormat="0" applyBorder="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2" fillId="0" borderId="1855">
      <alignment horizontal="center" vertical="center"/>
    </xf>
    <xf numFmtId="0" fontId="8" fillId="20"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6" fillId="7" borderId="1858" applyNumberFormat="0" applyAlignment="0" applyProtection="0"/>
    <xf numFmtId="0" fontId="19" fillId="20" borderId="1860" applyNumberFormat="0" applyAlignment="0" applyProtection="0"/>
    <xf numFmtId="39" fontId="32" fillId="0" borderId="1857" applyFill="0">
      <alignment horizontal="left"/>
    </xf>
    <xf numFmtId="0" fontId="16" fillId="7" borderId="1872" applyNumberFormat="0" applyAlignment="0" applyProtection="0"/>
    <xf numFmtId="0" fontId="2" fillId="0" borderId="1869">
      <alignment horizontal="center" vertical="center"/>
    </xf>
    <xf numFmtId="10" fontId="32" fillId="55" borderId="1870" applyNumberFormat="0" applyBorder="0" applyAlignment="0" applyProtection="0"/>
    <xf numFmtId="0" fontId="4" fillId="23" borderId="1866" applyNumberFormat="0" applyFont="0" applyAlignment="0" applyProtection="0"/>
    <xf numFmtId="10" fontId="32" fillId="55" borderId="1870" applyNumberFormat="0" applyBorder="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39" fontId="32" fillId="0" borderId="1864" applyFill="0">
      <alignment horizontal="left"/>
    </xf>
    <xf numFmtId="0" fontId="8" fillId="20" borderId="1865" applyNumberFormat="0" applyAlignment="0" applyProtection="0"/>
    <xf numFmtId="0" fontId="19" fillId="20" borderId="1867" applyNumberFormat="0" applyAlignment="0" applyProtection="0"/>
    <xf numFmtId="0" fontId="4" fillId="23" borderId="1907"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8" fillId="20" borderId="1906" applyNumberFormat="0" applyAlignment="0" applyProtection="0"/>
    <xf numFmtId="0" fontId="19" fillId="20" borderId="1908"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10" fontId="32" fillId="55" borderId="1911" applyNumberFormat="0" applyBorder="0" applyAlignment="0" applyProtection="0"/>
    <xf numFmtId="0" fontId="4" fillId="23" borderId="1914" applyNumberFormat="0" applyFont="0" applyAlignment="0" applyProtection="0"/>
    <xf numFmtId="0" fontId="16" fillId="7" borderId="1913" applyNumberFormat="0" applyAlignment="0" applyProtection="0"/>
    <xf numFmtId="0" fontId="8" fillId="20" borderId="1913" applyNumberFormat="0" applyAlignment="0" applyProtection="0"/>
    <xf numFmtId="0" fontId="4" fillId="23" borderId="1914" applyNumberFormat="0" applyFont="0" applyAlignment="0" applyProtection="0"/>
    <xf numFmtId="39" fontId="32" fillId="0" borderId="1919" applyFill="0">
      <alignment horizontal="left"/>
    </xf>
    <xf numFmtId="0" fontId="4" fillId="23" borderId="1921" applyNumberFormat="0" applyFont="0" applyAlignment="0" applyProtection="0"/>
    <xf numFmtId="0" fontId="4" fillId="23" borderId="1921" applyNumberFormat="0" applyFont="0" applyAlignment="0" applyProtection="0"/>
    <xf numFmtId="0" fontId="4" fillId="23" borderId="1921" applyNumberFormat="0" applyFont="0" applyAlignment="0" applyProtection="0"/>
    <xf numFmtId="0" fontId="21" fillId="0" borderId="1943" applyNumberFormat="0" applyFill="0" applyAlignment="0" applyProtection="0"/>
    <xf numFmtId="0" fontId="19" fillId="20" borderId="1908" applyNumberFormat="0" applyAlignment="0" applyProtection="0"/>
    <xf numFmtId="0" fontId="2" fillId="0" borderId="1917">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16" fillId="7" borderId="1899" applyNumberFormat="0" applyAlignment="0" applyProtection="0"/>
    <xf numFmtId="0" fontId="8" fillId="20" borderId="1899" applyNumberFormat="0" applyAlignment="0" applyProtection="0"/>
    <xf numFmtId="0" fontId="19" fillId="20" borderId="1901" applyNumberFormat="0" applyAlignment="0" applyProtection="0"/>
    <xf numFmtId="0" fontId="16" fillId="7" borderId="1899" applyNumberFormat="0" applyAlignment="0" applyProtection="0"/>
    <xf numFmtId="0" fontId="4" fillId="23" borderId="1900" applyNumberFormat="0" applyFont="0" applyAlignment="0" applyProtection="0"/>
    <xf numFmtId="10" fontId="32" fillId="55" borderId="1904" applyNumberFormat="0" applyBorder="0" applyAlignment="0" applyProtection="0"/>
    <xf numFmtId="0" fontId="8" fillId="20" borderId="1899" applyNumberFormat="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4" fillId="23" borderId="1900" applyNumberFormat="0" applyFon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8" fillId="20"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8" fillId="20" borderId="1906" applyNumberFormat="0" applyAlignment="0" applyProtection="0"/>
    <xf numFmtId="0" fontId="4" fillId="23" borderId="1838" applyNumberFormat="0" applyFont="0" applyAlignment="0" applyProtection="0"/>
    <xf numFmtId="0" fontId="21" fillId="0" borderId="1909" applyNumberFormat="0" applyFill="0" applyAlignment="0" applyProtection="0"/>
    <xf numFmtId="0" fontId="4" fillId="23" borderId="1838" applyNumberFormat="0" applyFont="0" applyAlignment="0" applyProtection="0"/>
    <xf numFmtId="10" fontId="32" fillId="55" borderId="1911" applyNumberFormat="0" applyBorder="0" applyAlignment="0" applyProtection="0"/>
    <xf numFmtId="0" fontId="8" fillId="20" borderId="1906" applyNumberFormat="0" applyAlignment="0" applyProtection="0"/>
    <xf numFmtId="0" fontId="21" fillId="0" borderId="1909" applyNumberFormat="0" applyFill="0" applyAlignment="0" applyProtection="0"/>
    <xf numFmtId="0" fontId="19" fillId="20" borderId="1915" applyNumberFormat="0" applyAlignment="0" applyProtection="0"/>
    <xf numFmtId="0" fontId="21" fillId="0" borderId="1916" applyNumberFormat="0" applyFill="0" applyAlignment="0" applyProtection="0"/>
    <xf numFmtId="0" fontId="8" fillId="20" borderId="1913" applyNumberFormat="0" applyAlignment="0" applyProtection="0"/>
    <xf numFmtId="0" fontId="19" fillId="20" borderId="1922" applyNumberFormat="0" applyAlignment="0" applyProtection="0"/>
    <xf numFmtId="0" fontId="19" fillId="20" borderId="1839" applyNumberFormat="0" applyAlignment="0" applyProtection="0"/>
    <xf numFmtId="0" fontId="19" fillId="20" borderId="1839" applyNumberFormat="0" applyAlignment="0" applyProtection="0"/>
    <xf numFmtId="10" fontId="32" fillId="55" borderId="1924" applyNumberFormat="0" applyBorder="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4" fillId="23" borderId="1907" applyNumberFormat="0" applyFont="0" applyAlignment="0" applyProtection="0"/>
    <xf numFmtId="0" fontId="19" fillId="20" borderId="1901" applyNumberFormat="0" applyAlignment="0" applyProtection="0"/>
    <xf numFmtId="10" fontId="32" fillId="55" borderId="1904" applyNumberFormat="0" applyBorder="0" applyAlignment="0" applyProtection="0"/>
    <xf numFmtId="0" fontId="16" fillId="7" borderId="1858" applyNumberFormat="0" applyAlignment="0" applyProtection="0"/>
    <xf numFmtId="10" fontId="32" fillId="55" borderId="1870" applyNumberFormat="0" applyBorder="0" applyAlignment="0" applyProtection="0"/>
    <xf numFmtId="0" fontId="19" fillId="20" borderId="1908" applyNumberFormat="0" applyAlignment="0" applyProtection="0"/>
    <xf numFmtId="0" fontId="19" fillId="20" borderId="1908" applyNumberFormat="0" applyAlignment="0" applyProtection="0"/>
    <xf numFmtId="0" fontId="2" fillId="0" borderId="1862">
      <alignment horizontal="center" vertical="center"/>
    </xf>
    <xf numFmtId="39" fontId="32" fillId="0" borderId="1905" applyFill="0">
      <alignment horizontal="left"/>
    </xf>
    <xf numFmtId="0" fontId="21" fillId="0" borderId="1909" applyNumberFormat="0" applyFill="0" applyAlignment="0" applyProtection="0"/>
    <xf numFmtId="0" fontId="8" fillId="20" borderId="189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10" fontId="32" fillId="55" borderId="1842" applyNumberFormat="0" applyBorder="0" applyAlignment="0" applyProtection="0"/>
    <xf numFmtId="10" fontId="32" fillId="55" borderId="1842" applyNumberFormat="0" applyBorder="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2" fillId="0" borderId="1841">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44" applyNumberFormat="0" applyAlignment="0" applyProtection="0"/>
    <xf numFmtId="0" fontId="2" fillId="0" borderId="1848">
      <alignment horizontal="center" vertical="center"/>
    </xf>
    <xf numFmtId="0" fontId="19" fillId="20" borderId="1846" applyNumberFormat="0" applyAlignment="0" applyProtection="0"/>
    <xf numFmtId="0" fontId="19" fillId="20" borderId="1846" applyNumberFormat="0" applyAlignment="0" applyProtection="0"/>
    <xf numFmtId="0" fontId="16" fillId="7" borderId="1851" applyNumberFormat="0" applyAlignment="0" applyProtection="0"/>
    <xf numFmtId="0" fontId="8" fillId="20" borderId="1851"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8" fillId="20" borderId="1844" applyNumberFormat="0" applyAlignment="0" applyProtection="0"/>
    <xf numFmtId="0" fontId="21" fillId="0" borderId="1847" applyNumberFormat="0" applyFill="0" applyAlignment="0" applyProtection="0"/>
    <xf numFmtId="39" fontId="32" fillId="0" borderId="1843"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6" fillId="7" borderId="1844" applyNumberFormat="0" applyAlignment="0" applyProtection="0"/>
    <xf numFmtId="0" fontId="16" fillId="7" borderId="1844" applyNumberFormat="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16" fillId="7" borderId="1844" applyNumberFormat="0" applyAlignment="0" applyProtection="0"/>
    <xf numFmtId="0" fontId="8" fillId="20" borderId="1844"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4" fillId="23" borderId="1845" applyNumberFormat="0" applyFon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9" fillId="20" borderId="1846" applyNumberForma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39" fontId="32" fillId="0" borderId="1843" applyFill="0">
      <alignment horizontal="left"/>
    </xf>
    <xf numFmtId="10" fontId="32" fillId="55" borderId="1849" applyNumberFormat="0" applyBorder="0" applyAlignment="0" applyProtection="0"/>
    <xf numFmtId="0" fontId="8" fillId="20" borderId="1844"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50" applyFill="0">
      <alignment horizontal="left"/>
    </xf>
    <xf numFmtId="0" fontId="4" fillId="23" borderId="1893" applyNumberFormat="0" applyFont="0" applyAlignment="0" applyProtection="0"/>
    <xf numFmtId="0" fontId="16" fillId="7" borderId="1892" applyNumberFormat="0" applyAlignment="0" applyProtection="0"/>
    <xf numFmtId="10" fontId="32" fillId="55" borderId="1897" applyNumberFormat="0" applyBorder="0" applyAlignment="0" applyProtection="0"/>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39" fontId="32" fillId="0" borderId="1891" applyFill="0">
      <alignment horizontal="left"/>
    </xf>
    <xf numFmtId="0" fontId="21" fillId="0" borderId="1895" applyNumberFormat="0" applyFill="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16" fillId="7" borderId="1892" applyNumberFormat="0" applyAlignment="0" applyProtection="0"/>
    <xf numFmtId="10" fontId="32" fillId="55" borderId="1897" applyNumberFormat="0" applyBorder="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0" fontId="2" fillId="0" borderId="1896">
      <alignment horizontal="center" vertical="center"/>
    </xf>
    <xf numFmtId="0" fontId="4" fillId="23" borderId="1880" applyNumberFormat="0" applyFont="0" applyAlignment="0" applyProtection="0"/>
    <xf numFmtId="0" fontId="8" fillId="20" borderId="1899" applyNumberFormat="0" applyAlignment="0" applyProtection="0"/>
    <xf numFmtId="0" fontId="16" fillId="7" borderId="1899" applyNumberFormat="0" applyAlignment="0" applyProtection="0"/>
    <xf numFmtId="0" fontId="4" fillId="23" borderId="1893" applyNumberFormat="0" applyFont="0" applyAlignment="0" applyProtection="0"/>
    <xf numFmtId="0" fontId="16" fillId="7" borderId="1892"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39" fontId="32" fillId="0" borderId="1905" applyFill="0">
      <alignment horizontal="left"/>
    </xf>
    <xf numFmtId="39" fontId="32" fillId="0" borderId="1919" applyFill="0">
      <alignment horizontal="left"/>
    </xf>
    <xf numFmtId="10" fontId="32" fillId="55" borderId="1911" applyNumberFormat="0" applyBorder="0" applyAlignment="0" applyProtection="0"/>
    <xf numFmtId="0" fontId="4" fillId="23" borderId="1941" applyNumberFormat="0" applyFont="0" applyAlignment="0" applyProtection="0"/>
    <xf numFmtId="39" fontId="32" fillId="0" borderId="1939" applyFill="0">
      <alignment horizontal="left"/>
    </xf>
    <xf numFmtId="0" fontId="8" fillId="20" borderId="1940" applyNumberFormat="0" applyAlignment="0" applyProtection="0"/>
    <xf numFmtId="0" fontId="19" fillId="20" borderId="1942" applyNumberFormat="0" applyAlignment="0" applyProtection="0"/>
    <xf numFmtId="0" fontId="8" fillId="20" borderId="1940" applyNumberFormat="0" applyAlignment="0" applyProtection="0"/>
    <xf numFmtId="10" fontId="32" fillId="55" borderId="1924" applyNumberFormat="0" applyBorder="0" applyAlignment="0" applyProtection="0"/>
    <xf numFmtId="0" fontId="2" fillId="0" borderId="1931">
      <alignment horizontal="center" vertical="center"/>
    </xf>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2" fillId="0" borderId="1931">
      <alignment horizontal="center" vertical="center"/>
    </xf>
    <xf numFmtId="0" fontId="16" fillId="7" borderId="1920" applyNumberFormat="0" applyAlignment="0" applyProtection="0"/>
    <xf numFmtId="0" fontId="8" fillId="20" borderId="1920" applyNumberFormat="0" applyAlignment="0" applyProtection="0"/>
    <xf numFmtId="0" fontId="21" fillId="0" borderId="1930" applyNumberFormat="0" applyFill="0" applyAlignment="0" applyProtection="0"/>
    <xf numFmtId="0" fontId="19" fillId="20" borderId="1929" applyNumberFormat="0" applyAlignment="0" applyProtection="0"/>
    <xf numFmtId="0" fontId="4" fillId="23" borderId="1928" applyNumberFormat="0" applyFont="0" applyAlignment="0" applyProtection="0"/>
    <xf numFmtId="0" fontId="16" fillId="7" borderId="1927" applyNumberFormat="0" applyAlignment="0" applyProtection="0"/>
    <xf numFmtId="0" fontId="2" fillId="0" borderId="1925">
      <alignment horizontal="center" vertical="center"/>
    </xf>
    <xf numFmtId="0" fontId="21" fillId="0" borderId="1923" applyNumberFormat="0" applyFill="0" applyAlignment="0" applyProtection="0"/>
    <xf numFmtId="0" fontId="4" fillId="23" borderId="1921" applyNumberFormat="0" applyFont="0" applyAlignment="0" applyProtection="0"/>
    <xf numFmtId="0" fontId="21" fillId="0" borderId="1916" applyNumberFormat="0" applyFill="0" applyAlignment="0" applyProtection="0"/>
    <xf numFmtId="0" fontId="19" fillId="20" borderId="1915" applyNumberFormat="0" applyAlignment="0" applyProtection="0"/>
    <xf numFmtId="0" fontId="16" fillId="7" borderId="1913" applyNumberFormat="0" applyAlignment="0" applyProtection="0"/>
    <xf numFmtId="0" fontId="4" fillId="23" borderId="1914" applyNumberFormat="0" applyFont="0" applyAlignment="0" applyProtection="0"/>
    <xf numFmtId="0" fontId="16" fillId="7" borderId="1913" applyNumberFormat="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16" fillId="7" borderId="1913" applyNumberFormat="0" applyAlignment="0" applyProtection="0"/>
    <xf numFmtId="0" fontId="2" fillId="0" borderId="1917">
      <alignment horizontal="center" vertical="center"/>
    </xf>
    <xf numFmtId="0" fontId="4" fillId="23" borderId="1914" applyNumberFormat="0" applyFont="0" applyAlignment="0" applyProtection="0"/>
    <xf numFmtId="0" fontId="21" fillId="0" borderId="1916" applyNumberFormat="0" applyFill="0" applyAlignment="0" applyProtection="0"/>
    <xf numFmtId="0" fontId="8" fillId="20" borderId="1913" applyNumberFormat="0" applyAlignment="0" applyProtection="0"/>
    <xf numFmtId="39" fontId="32" fillId="0" borderId="1912" applyFill="0">
      <alignment horizontal="left"/>
    </xf>
    <xf numFmtId="0" fontId="19" fillId="20" borderId="1915" applyNumberFormat="0" applyAlignment="0" applyProtection="0"/>
    <xf numFmtId="0" fontId="19" fillId="20" borderId="1915"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0" fontId="8" fillId="20" borderId="1906" applyNumberFormat="0" applyAlignment="0" applyProtection="0"/>
    <xf numFmtId="0" fontId="4" fillId="23" borderId="1907" applyNumberFormat="0" applyFont="0" applyAlignment="0" applyProtection="0"/>
    <xf numFmtId="39" fontId="32" fillId="0" borderId="1905" applyFill="0">
      <alignment horizontal="left"/>
    </xf>
    <xf numFmtId="0" fontId="21" fillId="0" borderId="1909" applyNumberFormat="0" applyFill="0" applyAlignment="0" applyProtection="0"/>
    <xf numFmtId="0" fontId="19" fillId="20" borderId="1908" applyNumberFormat="0" applyAlignment="0" applyProtection="0"/>
    <xf numFmtId="0" fontId="2" fillId="0" borderId="1910">
      <alignment horizontal="center" vertical="center"/>
    </xf>
    <xf numFmtId="0" fontId="8" fillId="20" borderId="1906"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06"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10" fontId="32" fillId="55" borderId="1904"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04" applyNumberFormat="0" applyBorder="0" applyAlignment="0" applyProtection="0"/>
    <xf numFmtId="0" fontId="8" fillId="20" borderId="1906" applyNumberFormat="0" applyAlignment="0" applyProtection="0"/>
    <xf numFmtId="10" fontId="32" fillId="55" borderId="1904" applyNumberFormat="0" applyBorder="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2" fillId="0" borderId="1903">
      <alignment horizontal="center" vertical="center"/>
    </xf>
    <xf numFmtId="0" fontId="8" fillId="20" borderId="1906" applyNumberFormat="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906" applyNumberFormat="0" applyAlignment="0" applyProtection="0"/>
    <xf numFmtId="0" fontId="16" fillId="7" borderId="1906" applyNumberFormat="0" applyAlignment="0" applyProtection="0"/>
    <xf numFmtId="0" fontId="19" fillId="20" borderId="1908" applyNumberFormat="0" applyAlignment="0" applyProtection="0"/>
    <xf numFmtId="39" fontId="32" fillId="0" borderId="1905" applyFill="0">
      <alignment horizontal="left"/>
    </xf>
    <xf numFmtId="0" fontId="16" fillId="7" borderId="1920" applyNumberFormat="0" applyAlignment="0" applyProtection="0"/>
    <xf numFmtId="0" fontId="2" fillId="0" borderId="1917">
      <alignment horizontal="center" vertical="center"/>
    </xf>
    <xf numFmtId="10" fontId="32" fillId="55" borderId="1918" applyNumberFormat="0" applyBorder="0" applyAlignment="0" applyProtection="0"/>
    <xf numFmtId="0" fontId="4" fillId="23" borderId="1914" applyNumberFormat="0" applyFont="0" applyAlignment="0" applyProtection="0"/>
    <xf numFmtId="10" fontId="32" fillId="55" borderId="1918" applyNumberFormat="0" applyBorder="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4" fillId="23" borderId="1914" applyNumberFormat="0" applyFont="0" applyAlignment="0" applyProtection="0"/>
    <xf numFmtId="39" fontId="32" fillId="0" borderId="1912" applyFill="0">
      <alignment horizontal="left"/>
    </xf>
    <xf numFmtId="0" fontId="8" fillId="20" borderId="1913" applyNumberFormat="0" applyAlignment="0" applyProtection="0"/>
    <xf numFmtId="0" fontId="19" fillId="20" borderId="1915" applyNumberFormat="0" applyAlignment="0" applyProtection="0"/>
    <xf numFmtId="0" fontId="21" fillId="0" borderId="1909" applyNumberFormat="0" applyFill="0" applyAlignment="0" applyProtection="0"/>
    <xf numFmtId="0" fontId="19" fillId="20" borderId="1908" applyNumberFormat="0" applyAlignment="0" applyProtection="0"/>
    <xf numFmtId="0" fontId="4" fillId="23" borderId="1907" applyNumberFormat="0" applyFont="0" applyAlignment="0" applyProtection="0"/>
    <xf numFmtId="0" fontId="16" fillId="7" borderId="1906" applyNumberFormat="0" applyAlignment="0" applyProtection="0"/>
    <xf numFmtId="0" fontId="8" fillId="20" borderId="1906"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6" fillId="7" borderId="1906" applyNumberFormat="0" applyAlignment="0" applyProtection="0"/>
    <xf numFmtId="10" fontId="32" fillId="55" borderId="1918" applyNumberFormat="0" applyBorder="0" applyAlignment="0" applyProtection="0"/>
    <xf numFmtId="0" fontId="2" fillId="0" borderId="1910">
      <alignment horizontal="center" vertical="center"/>
    </xf>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10" fontId="32" fillId="55" borderId="1890" applyNumberFormat="0" applyBorder="0" applyAlignment="0" applyProtection="0"/>
    <xf numFmtId="10" fontId="32" fillId="55" borderId="1890" applyNumberFormat="0" applyBorder="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2" fillId="0" borderId="1889">
      <alignment horizontal="center" vertical="center"/>
    </xf>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92" applyNumberFormat="0" applyAlignment="0" applyProtection="0"/>
    <xf numFmtId="0" fontId="2" fillId="0" borderId="1896">
      <alignment horizontal="center" vertical="center"/>
    </xf>
    <xf numFmtId="0" fontId="19" fillId="20" borderId="1894" applyNumberFormat="0" applyAlignment="0" applyProtection="0"/>
    <xf numFmtId="0" fontId="19" fillId="20" borderId="1894" applyNumberFormat="0" applyAlignment="0" applyProtection="0"/>
    <xf numFmtId="0" fontId="16" fillId="7" borderId="1899" applyNumberFormat="0" applyAlignment="0" applyProtection="0"/>
    <xf numFmtId="0" fontId="8" fillId="20" borderId="1899"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8" fillId="20" borderId="1892" applyNumberFormat="0" applyAlignment="0" applyProtection="0"/>
    <xf numFmtId="0" fontId="21" fillId="0" borderId="1895" applyNumberFormat="0" applyFill="0" applyAlignment="0" applyProtection="0"/>
    <xf numFmtId="39" fontId="32" fillId="0" borderId="1891" applyFill="0">
      <alignment horizontal="left"/>
    </xf>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6" fillId="7" borderId="1892" applyNumberFormat="0" applyAlignment="0" applyProtection="0"/>
    <xf numFmtId="0" fontId="16" fillId="7" borderId="1892" applyNumberFormat="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16" fillId="7" borderId="1892" applyNumberFormat="0" applyAlignment="0" applyProtection="0"/>
    <xf numFmtId="0" fontId="8" fillId="20" borderId="1892"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4" fillId="23" borderId="1893" applyNumberFormat="0" applyFon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9" fillId="20" borderId="1894" applyNumberForma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39" fontId="32" fillId="0" borderId="1891" applyFill="0">
      <alignment horizontal="left"/>
    </xf>
    <xf numFmtId="10" fontId="32" fillId="55" borderId="1897" applyNumberFormat="0" applyBorder="0" applyAlignment="0" applyProtection="0"/>
    <xf numFmtId="0" fontId="8" fillId="20" borderId="1892"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19" fillId="20" borderId="1901" applyNumberFormat="0" applyAlignment="0" applyProtection="0"/>
    <xf numFmtId="0" fontId="19" fillId="20" borderId="1901" applyNumberFormat="0" applyAlignment="0" applyProtection="0"/>
    <xf numFmtId="39" fontId="32" fillId="0" borderId="1898" applyFill="0">
      <alignment horizontal="left"/>
    </xf>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4" fillId="23" borderId="1941" applyNumberFormat="0" applyFont="0" applyAlignment="0" applyProtection="0"/>
    <xf numFmtId="0" fontId="16" fillId="7" borderId="1940" applyNumberFormat="0" applyAlignment="0" applyProtection="0"/>
    <xf numFmtId="10" fontId="32" fillId="55" borderId="1945" applyNumberFormat="0" applyBorder="0" applyAlignment="0" applyProtection="0"/>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16" fillId="7" borderId="1940" applyNumberFormat="0" applyAlignment="0" applyProtection="0"/>
    <xf numFmtId="10" fontId="32" fillId="55" borderId="1945" applyNumberFormat="0" applyBorder="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0" fontId="2" fillId="0" borderId="1944">
      <alignment horizontal="center" vertical="center"/>
    </xf>
    <xf numFmtId="0" fontId="4" fillId="23" borderId="1928" applyNumberFormat="0" applyFont="0" applyAlignment="0" applyProtection="0"/>
    <xf numFmtId="0" fontId="8" fillId="20" borderId="1947" applyNumberFormat="0" applyAlignment="0" applyProtection="0"/>
    <xf numFmtId="0" fontId="16" fillId="7" borderId="1947" applyNumberFormat="0" applyAlignment="0" applyProtection="0"/>
    <xf numFmtId="0" fontId="4" fillId="23" borderId="1941" applyNumberFormat="0" applyFont="0" applyAlignment="0" applyProtection="0"/>
    <xf numFmtId="0" fontId="16" fillId="7" borderId="1940"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10" fontId="32" fillId="55" borderId="1938" applyNumberFormat="0" applyBorder="0" applyAlignment="0" applyProtection="0"/>
    <xf numFmtId="10" fontId="32" fillId="55" borderId="1938" applyNumberFormat="0" applyBorder="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2" fillId="0" borderId="1937">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40" applyNumberFormat="0" applyAlignment="0" applyProtection="0"/>
    <xf numFmtId="0" fontId="2" fillId="0" borderId="1944">
      <alignment horizontal="center" vertical="center"/>
    </xf>
    <xf numFmtId="0" fontId="19" fillId="20" borderId="1942" applyNumberFormat="0" applyAlignment="0" applyProtection="0"/>
    <xf numFmtId="0" fontId="19" fillId="20" borderId="1942" applyNumberFormat="0" applyAlignment="0" applyProtection="0"/>
    <xf numFmtId="0" fontId="16" fillId="7" borderId="1947" applyNumberFormat="0" applyAlignment="0" applyProtection="0"/>
    <xf numFmtId="0" fontId="8" fillId="20" borderId="1947"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8" fillId="20" borderId="1940" applyNumberFormat="0" applyAlignment="0" applyProtection="0"/>
    <xf numFmtId="0" fontId="21" fillId="0" borderId="1943" applyNumberFormat="0" applyFill="0" applyAlignment="0" applyProtection="0"/>
    <xf numFmtId="39" fontId="32" fillId="0" borderId="1939" applyFill="0">
      <alignment horizontal="left"/>
    </xf>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6" fillId="7" borderId="1940" applyNumberFormat="0" applyAlignment="0" applyProtection="0"/>
    <xf numFmtId="0" fontId="16" fillId="7" borderId="1940" applyNumberFormat="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16" fillId="7" borderId="1940" applyNumberFormat="0" applyAlignment="0" applyProtection="0"/>
    <xf numFmtId="0" fontId="8" fillId="20" borderId="1940"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4" fillId="23" borderId="1941" applyNumberFormat="0" applyFon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39" fontId="32" fillId="0" borderId="1939" applyFill="0">
      <alignment horizontal="left"/>
    </xf>
    <xf numFmtId="10" fontId="32" fillId="55" borderId="1945" applyNumberFormat="0" applyBorder="0" applyAlignment="0" applyProtection="0"/>
    <xf numFmtId="0" fontId="8" fillId="20" borderId="1940"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4" fillId="23" borderId="1948" applyNumberFormat="0" applyFon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56" applyNumberFormat="0" applyAlignment="0" applyProtection="0"/>
    <xf numFmtId="0" fontId="8" fillId="20" borderId="1954" applyNumberFormat="0" applyAlignment="0" applyProtection="0"/>
    <xf numFmtId="0" fontId="4" fillId="23" borderId="1948" applyNumberFormat="0" applyFont="0" applyAlignment="0" applyProtection="0"/>
    <xf numFmtId="39" fontId="32" fillId="0" borderId="1953" applyFill="0">
      <alignment horizontal="left"/>
    </xf>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 fillId="0" borderId="1958">
      <alignment horizontal="center" vertical="center"/>
    </xf>
    <xf numFmtId="0" fontId="16" fillId="7" borderId="1954" applyNumberFormat="0" applyAlignment="0" applyProtection="0"/>
    <xf numFmtId="0" fontId="4" fillId="23" borderId="1955" applyNumberFormat="0" applyFont="0" applyAlignment="0" applyProtection="0"/>
    <xf numFmtId="0" fontId="8" fillId="20" borderId="1954" applyNumberFormat="0" applyAlignment="0" applyProtection="0"/>
    <xf numFmtId="0" fontId="19" fillId="20" borderId="1956"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10" fontId="32" fillId="55" borderId="1959" applyNumberFormat="0" applyBorder="0" applyAlignment="0" applyProtection="0"/>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39" fontId="32" fillId="0" borderId="1953" applyFill="0">
      <alignment horizontal="left"/>
    </xf>
    <xf numFmtId="0" fontId="21" fillId="0" borderId="1957" applyNumberFormat="0" applyFill="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16" fillId="7" borderId="1954" applyNumberFormat="0" applyAlignment="0" applyProtection="0"/>
    <xf numFmtId="10" fontId="32" fillId="55" borderId="1959" applyNumberFormat="0" applyBorder="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0" fontId="2" fillId="0" borderId="1958">
      <alignment horizontal="center" vertical="center"/>
    </xf>
    <xf numFmtId="0" fontId="4" fillId="23" borderId="1948" applyNumberFormat="0" applyFont="0" applyAlignment="0" applyProtection="0"/>
    <xf numFmtId="0" fontId="8" fillId="20" borderId="1961" applyNumberFormat="0" applyAlignment="0" applyProtection="0"/>
    <xf numFmtId="0" fontId="16" fillId="7" borderId="1961" applyNumberFormat="0" applyAlignment="0" applyProtection="0"/>
    <xf numFmtId="0" fontId="4" fillId="23" borderId="1955" applyNumberFormat="0" applyFont="0" applyAlignment="0" applyProtection="0"/>
    <xf numFmtId="0" fontId="16" fillId="7" borderId="1954"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10" fontId="32" fillId="55" borderId="1952" applyNumberFormat="0" applyBorder="0" applyAlignment="0" applyProtection="0"/>
    <xf numFmtId="10" fontId="32" fillId="55" borderId="1952"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2" fillId="0" borderId="1951">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54" applyNumberFormat="0" applyAlignment="0" applyProtection="0"/>
    <xf numFmtId="0" fontId="2" fillId="0" borderId="1958">
      <alignment horizontal="center" vertical="center"/>
    </xf>
    <xf numFmtId="0" fontId="19" fillId="20" borderId="1956" applyNumberFormat="0" applyAlignment="0" applyProtection="0"/>
    <xf numFmtId="0" fontId="19" fillId="20" borderId="1956" applyNumberFormat="0" applyAlignment="0" applyProtection="0"/>
    <xf numFmtId="0" fontId="16" fillId="7" borderId="1961" applyNumberFormat="0" applyAlignment="0" applyProtection="0"/>
    <xf numFmtId="0" fontId="8" fillId="20" borderId="1961"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8" fillId="20" borderId="1954" applyNumberFormat="0" applyAlignment="0" applyProtection="0"/>
    <xf numFmtId="0" fontId="21" fillId="0" borderId="1957" applyNumberFormat="0" applyFill="0" applyAlignment="0" applyProtection="0"/>
    <xf numFmtId="39" fontId="32" fillId="0" borderId="1953" applyFill="0">
      <alignment horizontal="left"/>
    </xf>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6" fillId="7" borderId="1954" applyNumberFormat="0" applyAlignment="0" applyProtection="0"/>
    <xf numFmtId="0" fontId="16" fillId="7" borderId="1954" applyNumberFormat="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16" fillId="7" borderId="1954" applyNumberFormat="0" applyAlignment="0" applyProtection="0"/>
    <xf numFmtId="0" fontId="8" fillId="20" borderId="1954"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4" fillId="23" borderId="1955" applyNumberFormat="0" applyFon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9" fillId="20" borderId="1956" applyNumberForma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39" fontId="32" fillId="0" borderId="1953" applyFill="0">
      <alignment horizontal="left"/>
    </xf>
    <xf numFmtId="10" fontId="32" fillId="55" borderId="1959" applyNumberFormat="0" applyBorder="0" applyAlignment="0" applyProtection="0"/>
    <xf numFmtId="0" fontId="8" fillId="20" borderId="1954"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19" fillId="20" borderId="1963" applyNumberFormat="0" applyAlignment="0" applyProtection="0"/>
    <xf numFmtId="0" fontId="19" fillId="20" borderId="1963" applyNumberFormat="0" applyAlignment="0" applyProtection="0"/>
    <xf numFmtId="39" fontId="32" fillId="0" borderId="1960" applyFill="0">
      <alignment horizontal="left"/>
    </xf>
    <xf numFmtId="0" fontId="21" fillId="0" borderId="1964" applyNumberFormat="0" applyFill="0" applyAlignment="0" applyProtection="0"/>
    <xf numFmtId="0" fontId="21" fillId="0" borderId="1964" applyNumberFormat="0" applyFill="0" applyAlignment="0" applyProtection="0"/>
    <xf numFmtId="0" fontId="21" fillId="0" borderId="1964" applyNumberFormat="0" applyFill="0" applyAlignment="0" applyProtection="0"/>
    <xf numFmtId="39" fontId="32" fillId="0" borderId="1960" applyFill="0">
      <alignment horizontal="left"/>
    </xf>
    <xf numFmtId="0" fontId="2" fillId="0" borderId="1966">
      <alignment horizontal="center" vertical="center"/>
    </xf>
    <xf numFmtId="0" fontId="8" fillId="20" borderId="1968" applyNumberFormat="0" applyAlignment="0" applyProtection="0"/>
    <xf numFmtId="0" fontId="8" fillId="20" borderId="1968"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8" fillId="20" borderId="1961" applyNumberFormat="0" applyAlignment="0" applyProtection="0"/>
    <xf numFmtId="0" fontId="8" fillId="20" borderId="1961"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1" applyNumberFormat="0" applyAlignment="0" applyProtection="0"/>
    <xf numFmtId="0" fontId="16" fillId="7" borderId="1961"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39" fontId="32" fillId="0" borderId="1967" applyFill="0">
      <alignment horizontal="left"/>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19" fillId="20" borderId="1983" applyNumberFormat="0" applyAlignment="0" applyProtection="0"/>
    <xf numFmtId="0" fontId="8" fillId="20" borderId="1981" applyNumberFormat="0" applyAlignment="0" applyProtection="0"/>
    <xf numFmtId="0" fontId="4" fillId="23" borderId="1975" applyNumberFormat="0" applyFont="0" applyAlignment="0" applyProtection="0"/>
    <xf numFmtId="39" fontId="32" fillId="0" borderId="1980" applyFill="0">
      <alignment horizontal="left"/>
    </xf>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 fillId="0" borderId="1985">
      <alignment horizontal="center" vertical="center"/>
    </xf>
    <xf numFmtId="0" fontId="16" fillId="7" borderId="1981" applyNumberFormat="0" applyAlignment="0" applyProtection="0"/>
    <xf numFmtId="0" fontId="4" fillId="23" borderId="1982" applyNumberFormat="0" applyFont="0" applyAlignment="0" applyProtection="0"/>
    <xf numFmtId="0" fontId="8" fillId="20" borderId="1981" applyNumberFormat="0" applyAlignment="0" applyProtection="0"/>
    <xf numFmtId="0" fontId="19" fillId="20" borderId="1983"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10" fontId="32" fillId="55" borderId="1986" applyNumberFormat="0" applyBorder="0" applyAlignment="0" applyProtection="0"/>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39" fontId="32" fillId="0" borderId="1980" applyFill="0">
      <alignment horizontal="left"/>
    </xf>
    <xf numFmtId="0" fontId="21" fillId="0" borderId="1984" applyNumberFormat="0" applyFill="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16" fillId="7" borderId="1981" applyNumberFormat="0" applyAlignment="0" applyProtection="0"/>
    <xf numFmtId="10" fontId="32" fillId="55" borderId="1986" applyNumberFormat="0" applyBorder="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0" fontId="2" fillId="0" borderId="1985">
      <alignment horizontal="center" vertical="center"/>
    </xf>
    <xf numFmtId="0" fontId="4" fillId="23" borderId="1969" applyNumberFormat="0" applyFont="0" applyAlignment="0" applyProtection="0"/>
    <xf numFmtId="0" fontId="8" fillId="20" borderId="1988" applyNumberFormat="0" applyAlignment="0" applyProtection="0"/>
    <xf numFmtId="0" fontId="16" fillId="7" borderId="1988" applyNumberFormat="0" applyAlignment="0" applyProtection="0"/>
    <xf numFmtId="0" fontId="4" fillId="23" borderId="1982" applyNumberFormat="0" applyFont="0" applyAlignment="0" applyProtection="0"/>
    <xf numFmtId="0" fontId="16" fillId="7" borderId="1981"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10" fontId="32" fillId="55" borderId="1979" applyNumberFormat="0" applyBorder="0" applyAlignment="0" applyProtection="0"/>
    <xf numFmtId="10" fontId="32" fillId="55" borderId="1979" applyNumberFormat="0" applyBorder="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2" fillId="0" borderId="1978">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81" applyNumberFormat="0" applyAlignment="0" applyProtection="0"/>
    <xf numFmtId="0" fontId="2" fillId="0" borderId="1985">
      <alignment horizontal="center" vertical="center"/>
    </xf>
    <xf numFmtId="0" fontId="19" fillId="20" borderId="1983" applyNumberFormat="0" applyAlignment="0" applyProtection="0"/>
    <xf numFmtId="0" fontId="19" fillId="20" borderId="1983" applyNumberFormat="0" applyAlignment="0" applyProtection="0"/>
    <xf numFmtId="0" fontId="16" fillId="7" borderId="1988" applyNumberFormat="0" applyAlignment="0" applyProtection="0"/>
    <xf numFmtId="0" fontId="8" fillId="20" borderId="1988"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8" fillId="20" borderId="1981" applyNumberFormat="0" applyAlignment="0" applyProtection="0"/>
    <xf numFmtId="0" fontId="21" fillId="0" borderId="1984" applyNumberFormat="0" applyFill="0" applyAlignment="0" applyProtection="0"/>
    <xf numFmtId="39" fontId="32" fillId="0" borderId="1980" applyFill="0">
      <alignment horizontal="left"/>
    </xf>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6" fillId="7" borderId="1981" applyNumberFormat="0" applyAlignment="0" applyProtection="0"/>
    <xf numFmtId="0" fontId="16" fillId="7" borderId="1981" applyNumberFormat="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16" fillId="7" borderId="1981" applyNumberFormat="0" applyAlignment="0" applyProtection="0"/>
    <xf numFmtId="0" fontId="8" fillId="20" borderId="1981"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4" fillId="23" borderId="1982" applyNumberFormat="0" applyFon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9" fillId="20" borderId="1983" applyNumberForma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39" fontId="32" fillId="0" borderId="1980" applyFill="0">
      <alignment horizontal="left"/>
    </xf>
    <xf numFmtId="10" fontId="32" fillId="55" borderId="1986" applyNumberFormat="0" applyBorder="0" applyAlignment="0" applyProtection="0"/>
    <xf numFmtId="0" fontId="8" fillId="20" borderId="1981" applyNumberFormat="0" applyAlignment="0" applyProtection="0"/>
    <xf numFmtId="0" fontId="4" fillId="23" borderId="1989" applyNumberFormat="0" applyFont="0" applyAlignment="0" applyProtection="0"/>
    <xf numFmtId="0" fontId="4" fillId="23" borderId="1989" applyNumberFormat="0" applyFont="0" applyAlignment="0" applyProtection="0"/>
    <xf numFmtId="0" fontId="19" fillId="20" borderId="1990" applyNumberFormat="0" applyAlignment="0" applyProtection="0"/>
    <xf numFmtId="0" fontId="19" fillId="20" borderId="1990" applyNumberFormat="0" applyAlignment="0" applyProtection="0"/>
    <xf numFmtId="39" fontId="32" fillId="0" borderId="1987" applyFill="0">
      <alignment horizontal="left"/>
    </xf>
    <xf numFmtId="0" fontId="21" fillId="0" borderId="1991" applyNumberFormat="0" applyFill="0" applyAlignment="0" applyProtection="0"/>
    <xf numFmtId="0" fontId="21" fillId="0" borderId="1991" applyNumberFormat="0" applyFill="0" applyAlignment="0" applyProtection="0"/>
    <xf numFmtId="0" fontId="21" fillId="0" borderId="1991" applyNumberFormat="0" applyFill="0" applyAlignment="0" applyProtection="0"/>
    <xf numFmtId="39" fontId="32" fillId="0" borderId="1987" applyFill="0">
      <alignment horizontal="left"/>
    </xf>
    <xf numFmtId="170" fontId="25" fillId="0" borderId="0"/>
    <xf numFmtId="43" fontId="4" fillId="0" borderId="0" applyFont="0" applyFill="0" applyBorder="0" applyAlignment="0" applyProtection="0"/>
    <xf numFmtId="43" fontId="4" fillId="0" borderId="0" applyFont="0" applyFill="0" applyBorder="0" applyAlignment="0" applyProtection="0"/>
    <xf numFmtId="170" fontId="5" fillId="2" borderId="0" applyNumberFormat="0" applyBorder="0" applyAlignment="0" applyProtection="0"/>
    <xf numFmtId="170" fontId="5" fillId="2" borderId="0" applyNumberFormat="0" applyBorder="0" applyAlignment="0" applyProtection="0"/>
    <xf numFmtId="170" fontId="5" fillId="2" borderId="0" applyNumberFormat="0" applyBorder="0" applyAlignment="0" applyProtection="0"/>
    <xf numFmtId="170" fontId="5" fillId="3" borderId="0" applyNumberFormat="0" applyBorder="0" applyAlignment="0" applyProtection="0"/>
    <xf numFmtId="170" fontId="5" fillId="3" borderId="0" applyNumberFormat="0" applyBorder="0" applyAlignment="0" applyProtection="0"/>
    <xf numFmtId="170" fontId="5" fillId="11" borderId="0" applyNumberFormat="0" applyBorder="0" applyAlignment="0" applyProtection="0"/>
    <xf numFmtId="170" fontId="5" fillId="3" borderId="0" applyNumberFormat="0" applyBorder="0" applyAlignment="0" applyProtection="0"/>
    <xf numFmtId="170" fontId="5" fillId="4" borderId="0" applyNumberFormat="0" applyBorder="0" applyAlignment="0" applyProtection="0"/>
    <xf numFmtId="170" fontId="5" fillId="4" borderId="0" applyNumberFormat="0" applyBorder="0" applyAlignment="0" applyProtection="0"/>
    <xf numFmtId="170" fontId="5" fillId="11" borderId="0" applyNumberFormat="0" applyBorder="0" applyAlignment="0" applyProtection="0"/>
    <xf numFmtId="170" fontId="5" fillId="4"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6" fillId="18" borderId="0" applyNumberFormat="0" applyBorder="0" applyAlignment="0" applyProtection="0"/>
    <xf numFmtId="170" fontId="5" fillId="6" borderId="0" applyNumberFormat="0" applyBorder="0" applyAlignment="0" applyProtection="0"/>
    <xf numFmtId="170" fontId="5" fillId="7" borderId="0" applyNumberFormat="0" applyBorder="0" applyAlignment="0" applyProtection="0"/>
    <xf numFmtId="170" fontId="5" fillId="7" borderId="0" applyNumberFormat="0" applyBorder="0" applyAlignment="0" applyProtection="0"/>
    <xf numFmtId="170" fontId="5" fillId="8" borderId="0" applyNumberFormat="0" applyBorder="0" applyAlignment="0" applyProtection="0"/>
    <xf numFmtId="170" fontId="5" fillId="7"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9" borderId="0" applyNumberFormat="0" applyBorder="0" applyAlignment="0" applyProtection="0"/>
    <xf numFmtId="170" fontId="5" fillId="9" borderId="0" applyNumberFormat="0" applyBorder="0" applyAlignment="0" applyProtection="0"/>
    <xf numFmtId="170" fontId="6" fillId="18" borderId="0" applyNumberFormat="0" applyBorder="0" applyAlignment="0" applyProtection="0"/>
    <xf numFmtId="170" fontId="5" fillId="9" borderId="0" applyNumberFormat="0" applyBorder="0" applyAlignment="0" applyProtection="0"/>
    <xf numFmtId="170" fontId="5" fillId="10" borderId="0" applyNumberFormat="0" applyBorder="0" applyAlignment="0" applyProtection="0"/>
    <xf numFmtId="170" fontId="5" fillId="10" borderId="0" applyNumberFormat="0" applyBorder="0" applyAlignment="0" applyProtection="0"/>
    <xf numFmtId="170" fontId="5" fillId="10"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5" borderId="0" applyNumberFormat="0" applyBorder="0" applyAlignment="0" applyProtection="0"/>
    <xf numFmtId="170" fontId="5" fillId="8"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6" fillId="12" borderId="0" applyNumberFormat="0" applyBorder="0" applyAlignment="0" applyProtection="0"/>
    <xf numFmtId="170" fontId="6" fillId="12" borderId="0" applyNumberFormat="0" applyBorder="0" applyAlignment="0" applyProtection="0"/>
    <xf numFmtId="170" fontId="6" fillId="13" borderId="0" applyNumberFormat="0" applyBorder="0" applyAlignment="0" applyProtection="0"/>
    <xf numFmtId="170" fontId="6" fillId="12" borderId="0" applyNumberFormat="0" applyBorder="0" applyAlignment="0" applyProtection="0"/>
    <xf numFmtId="170" fontId="6" fillId="9" borderId="0" applyNumberFormat="0" applyBorder="0" applyAlignment="0" applyProtection="0"/>
    <xf numFmtId="170" fontId="6" fillId="9" borderId="0" applyNumberFormat="0" applyBorder="0" applyAlignment="0" applyProtection="0"/>
    <xf numFmtId="170" fontId="5" fillId="10" borderId="0" applyNumberFormat="0" applyBorder="0" applyAlignment="0" applyProtection="0"/>
    <xf numFmtId="170" fontId="6" fillId="9" borderId="0" applyNumberFormat="0" applyBorder="0" applyAlignment="0" applyProtection="0"/>
    <xf numFmtId="170" fontId="6" fillId="10" borderId="0" applyNumberFormat="0" applyBorder="0" applyAlignment="0" applyProtection="0"/>
    <xf numFmtId="170" fontId="6" fillId="10" borderId="0" applyNumberFormat="0" applyBorder="0" applyAlignment="0" applyProtection="0"/>
    <xf numFmtId="170" fontId="5" fillId="10" borderId="0" applyNumberFormat="0" applyBorder="0" applyAlignment="0" applyProtection="0"/>
    <xf numFmtId="170" fontId="6" fillId="10"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5" fillId="9" borderId="0" applyNumberFormat="0" applyBorder="0" applyAlignment="0" applyProtection="0"/>
    <xf numFmtId="170" fontId="6" fillId="15" borderId="0" applyNumberFormat="0" applyBorder="0" applyAlignment="0" applyProtection="0"/>
    <xf numFmtId="170" fontId="6" fillId="16" borderId="0" applyNumberFormat="0" applyBorder="0" applyAlignment="0" applyProtection="0"/>
    <xf numFmtId="170" fontId="6" fillId="16" borderId="0" applyNumberFormat="0" applyBorder="0" applyAlignment="0" applyProtection="0"/>
    <xf numFmtId="170" fontId="5" fillId="9" borderId="0" applyNumberFormat="0" applyBorder="0" applyAlignment="0" applyProtection="0"/>
    <xf numFmtId="170" fontId="6" fillId="16"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4" borderId="0" applyNumberFormat="0" applyBorder="0" applyAlignment="0" applyProtection="0"/>
    <xf numFmtId="170" fontId="6" fillId="18"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5" fillId="8" borderId="0" applyNumberFormat="0" applyBorder="0" applyAlignment="0" applyProtection="0"/>
    <xf numFmtId="170" fontId="6" fillId="13"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5" fillId="8" borderId="0" applyNumberFormat="0" applyBorder="0" applyAlignment="0" applyProtection="0"/>
    <xf numFmtId="170" fontId="6" fillId="1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4" borderId="0" applyNumberFormat="0" applyBorder="0" applyAlignment="0" applyProtection="0"/>
    <xf numFmtId="170" fontId="6" fillId="19"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8" fillId="20" borderId="1988" applyNumberFormat="0" applyAlignment="0" applyProtection="0"/>
    <xf numFmtId="170" fontId="8" fillId="20" borderId="1988" applyNumberFormat="0" applyAlignment="0" applyProtection="0"/>
    <xf numFmtId="170" fontId="5" fillId="7" borderId="0" applyNumberFormat="0" applyBorder="0" applyAlignment="0" applyProtection="0"/>
    <xf numFmtId="170" fontId="8" fillId="20" borderId="1988" applyNumberFormat="0" applyAlignment="0" applyProtection="0"/>
    <xf numFmtId="170" fontId="9" fillId="21" borderId="2" applyNumberFormat="0" applyAlignment="0" applyProtection="0"/>
    <xf numFmtId="170" fontId="9" fillId="21" borderId="2" applyNumberFormat="0" applyAlignment="0" applyProtection="0"/>
    <xf numFmtId="170" fontId="5" fillId="7" borderId="0" applyNumberFormat="0" applyBorder="0" applyAlignment="0" applyProtection="0"/>
    <xf numFmtId="170" fontId="9" fillId="21" borderId="2" applyNumberFormat="0" applyAlignment="0" applyProtection="0"/>
    <xf numFmtId="170" fontId="6" fillId="19"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90" fillId="0" borderId="0">
      <alignment horizontal="left" vertical="center" indent="1"/>
    </xf>
    <xf numFmtId="170" fontId="11" fillId="0" borderId="0" applyNumberFormat="0" applyFill="0" applyBorder="0" applyAlignment="0" applyProtection="0"/>
    <xf numFmtId="170" fontId="11" fillId="0" borderId="0" applyNumberFormat="0" applyFill="0" applyBorder="0" applyAlignment="0" applyProtection="0"/>
    <xf numFmtId="170" fontId="6" fillId="19" borderId="0" applyNumberFormat="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5" fillId="5" borderId="0" applyNumberFormat="0" applyBorder="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5" fillId="5" borderId="0" applyNumberFormat="0" applyBorder="0" applyAlignment="0" applyProtection="0"/>
    <xf numFmtId="170" fontId="14" fillId="0" borderId="4"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7" fillId="3" borderId="0" applyNumberFormat="0" applyBorder="0" applyAlignment="0" applyProtection="0"/>
    <xf numFmtId="170" fontId="15" fillId="0" borderId="0" applyNumberFormat="0" applyFill="0" applyBorder="0" applyAlignment="0" applyProtection="0"/>
    <xf numFmtId="170" fontId="16" fillId="7" borderId="1988" applyNumberFormat="0" applyAlignment="0" applyProtection="0"/>
    <xf numFmtId="170" fontId="16" fillId="7" borderId="1988" applyNumberFormat="0" applyAlignment="0" applyProtection="0"/>
    <xf numFmtId="170" fontId="5" fillId="4" borderId="0" applyNumberFormat="0" applyBorder="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5" fillId="4" borderId="0" applyNumberFormat="0" applyBorder="0" applyAlignment="0" applyProtection="0"/>
    <xf numFmtId="170" fontId="17" fillId="0" borderId="6" applyNumberFormat="0" applyFill="0" applyAlignment="0" applyProtection="0"/>
    <xf numFmtId="170" fontId="18" fillId="22" borderId="0" applyNumberFormat="0" applyBorder="0" applyAlignment="0" applyProtection="0"/>
    <xf numFmtId="170" fontId="18" fillId="22" borderId="0" applyNumberFormat="0" applyBorder="0" applyAlignment="0" applyProtection="0"/>
    <xf numFmtId="170" fontId="7" fillId="3" borderId="0" applyNumberFormat="0" applyBorder="0" applyAlignment="0" applyProtection="0"/>
    <xf numFmtId="170" fontId="18" fillId="22" borderId="0" applyNumberFormat="0" applyBorder="0" applyAlignment="0" applyProtection="0"/>
    <xf numFmtId="170" fontId="5" fillId="3" borderId="0" applyNumberFormat="0" applyBorder="0" applyAlignment="0" applyProtection="0"/>
    <xf numFmtId="170" fontId="4" fillId="0" borderId="0"/>
    <xf numFmtId="170" fontId="4" fillId="23" borderId="1989" applyNumberFormat="0" applyFont="0" applyAlignment="0" applyProtection="0"/>
    <xf numFmtId="170" fontId="4" fillId="23" borderId="1989" applyNumberFormat="0" applyFont="0" applyAlignment="0" applyProtection="0"/>
    <xf numFmtId="170" fontId="5" fillId="3" borderId="0" applyNumberFormat="0" applyBorder="0" applyAlignment="0" applyProtection="0"/>
    <xf numFmtId="170" fontId="4" fillId="23" borderId="1989" applyNumberFormat="0" applyFont="0" applyAlignment="0" applyProtection="0"/>
    <xf numFmtId="170" fontId="19" fillId="20" borderId="1990" applyNumberFormat="0" applyAlignment="0" applyProtection="0"/>
    <xf numFmtId="170" fontId="19" fillId="20" borderId="1990" applyNumberFormat="0" applyAlignment="0" applyProtection="0"/>
    <xf numFmtId="170" fontId="19" fillId="20" borderId="1990" applyNumberFormat="0" applyAlignment="0" applyProtection="0"/>
    <xf numFmtId="170" fontId="8" fillId="20" borderId="198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5" fillId="2" borderId="0" applyNumberFormat="0" applyBorder="0" applyAlignment="0" applyProtection="0"/>
    <xf numFmtId="170" fontId="20" fillId="0" borderId="0" applyNumberFormat="0" applyFill="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5" fillId="2" borderId="0" applyNumberFormat="0" applyBorder="0" applyAlignment="0" applyProtection="0"/>
    <xf numFmtId="170" fontId="21" fillId="0" borderId="1991" applyNumberFormat="0" applyFill="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6" fillId="17" borderId="0" applyNumberFormat="0" applyBorder="0" applyAlignment="0" applyProtection="0"/>
    <xf numFmtId="170" fontId="6" fillId="12" borderId="0" applyNumberFormat="0" applyBorder="0" applyAlignment="0" applyProtection="0"/>
    <xf numFmtId="170" fontId="6" fillId="12" borderId="0" applyNumberFormat="0" applyBorder="0" applyAlignment="0" applyProtection="0"/>
    <xf numFmtId="170" fontId="6" fillId="17" borderId="0" applyNumberFormat="0" applyBorder="0" applyAlignment="0" applyProtection="0"/>
    <xf numFmtId="170" fontId="6" fillId="9" borderId="0" applyNumberFormat="0" applyBorder="0" applyAlignment="0" applyProtection="0"/>
    <xf numFmtId="170" fontId="6" fillId="9" borderId="0" applyNumberFormat="0" applyBorder="0" applyAlignment="0" applyProtection="0"/>
    <xf numFmtId="170" fontId="6" fillId="16" borderId="0" applyNumberFormat="0" applyBorder="0" applyAlignment="0" applyProtection="0"/>
    <xf numFmtId="170" fontId="6" fillId="10" borderId="0" applyNumberFormat="0" applyBorder="0" applyAlignment="0" applyProtection="0"/>
    <xf numFmtId="170" fontId="6" fillId="10" borderId="0" applyNumberFormat="0" applyBorder="0" applyAlignment="0" applyProtection="0"/>
    <xf numFmtId="170" fontId="6" fillId="16"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5"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4" borderId="0" applyNumberFormat="0" applyBorder="0" applyAlignment="0" applyProtection="0"/>
    <xf numFmtId="170" fontId="6" fillId="16" borderId="0" applyNumberFormat="0" applyBorder="0" applyAlignment="0" applyProtection="0"/>
    <xf numFmtId="170" fontId="6" fillId="16" borderId="0" applyNumberFormat="0" applyBorder="0" applyAlignment="0" applyProtection="0"/>
    <xf numFmtId="170" fontId="6" fillId="14"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3"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0"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0"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9"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6" fillId="9" borderId="0" applyNumberFormat="0" applyBorder="0" applyAlignment="0" applyProtection="0"/>
    <xf numFmtId="170" fontId="8" fillId="20" borderId="1988" applyNumberFormat="0" applyAlignment="0" applyProtection="0"/>
    <xf numFmtId="170" fontId="8" fillId="20" borderId="1988" applyNumberFormat="0" applyAlignment="0" applyProtection="0"/>
    <xf numFmtId="170" fontId="6" fillId="12" borderId="0" applyNumberFormat="0" applyBorder="0" applyAlignment="0" applyProtection="0"/>
    <xf numFmtId="170" fontId="9" fillId="21" borderId="2" applyNumberFormat="0" applyAlignment="0" applyProtection="0"/>
    <xf numFmtId="170" fontId="9" fillId="21" borderId="2" applyNumberFormat="0" applyAlignment="0" applyProtection="0"/>
    <xf numFmtId="170" fontId="6" fillId="12"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11" fillId="0" borderId="0" applyNumberFormat="0" applyFill="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5" fillId="10" borderId="0" applyNumberFormat="0" applyBorder="0" applyAlignment="0" applyProtection="0"/>
    <xf numFmtId="170" fontId="5" fillId="10" borderId="0" applyNumberFormat="0" applyBorder="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5" fillId="9" borderId="0" applyNumberFormat="0" applyBorder="0" applyAlignment="0" applyProtection="0"/>
    <xf numFmtId="170" fontId="5" fillId="9" borderId="0" applyNumberFormat="0" applyBorder="0" applyAlignment="0" applyProtection="0"/>
    <xf numFmtId="170" fontId="16" fillId="7" borderId="1988" applyNumberFormat="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5" fillId="8" borderId="0" applyNumberFormat="0" applyBorder="0" applyAlignment="0" applyProtection="0"/>
    <xf numFmtId="170" fontId="5" fillId="8" borderId="0" applyNumberFormat="0" applyBorder="0" applyAlignment="0" applyProtection="0"/>
    <xf numFmtId="170" fontId="18" fillId="22" borderId="0" applyNumberFormat="0" applyBorder="0" applyAlignment="0" applyProtection="0"/>
    <xf numFmtId="170" fontId="18" fillId="22" borderId="0" applyNumberFormat="0" applyBorder="0" applyAlignment="0" applyProtection="0"/>
    <xf numFmtId="170" fontId="5" fillId="7" borderId="0" applyNumberFormat="0" applyBorder="0" applyAlignment="0" applyProtection="0"/>
    <xf numFmtId="170" fontId="5" fillId="7"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4" fillId="23" borderId="1989" applyNumberFormat="0" applyFont="0" applyAlignment="0" applyProtection="0"/>
    <xf numFmtId="170" fontId="4" fillId="23" borderId="1989" applyNumberFormat="0" applyFont="0" applyAlignment="0" applyProtection="0"/>
    <xf numFmtId="170" fontId="5" fillId="5" borderId="0" applyNumberFormat="0" applyBorder="0" applyAlignment="0" applyProtection="0"/>
    <xf numFmtId="170" fontId="5" fillId="5" borderId="0" applyNumberFormat="0" applyBorder="0" applyAlignment="0" applyProtection="0"/>
    <xf numFmtId="170" fontId="19" fillId="20" borderId="1990" applyNumberFormat="0" applyAlignment="0" applyProtection="0"/>
    <xf numFmtId="170" fontId="19" fillId="20" borderId="1990" applyNumberFormat="0" applyAlignment="0" applyProtection="0"/>
    <xf numFmtId="9" fontId="4" fillId="0" borderId="0" applyFont="0" applyFill="0" applyBorder="0" applyAlignment="0" applyProtection="0"/>
    <xf numFmtId="170" fontId="5" fillId="4" borderId="0" applyNumberFormat="0" applyBorder="0" applyAlignment="0" applyProtection="0"/>
    <xf numFmtId="170" fontId="5" fillId="4" borderId="0" applyNumberFormat="0" applyBorder="0" applyAlignment="0" applyProtection="0"/>
    <xf numFmtId="170" fontId="5" fillId="3" borderId="0" applyNumberFormat="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5" fillId="3" borderId="0" applyNumberFormat="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5" fillId="2" borderId="0" applyNumberFormat="0" applyBorder="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5" fillId="2" borderId="0" applyNumberFormat="0" applyBorder="0" applyAlignment="0" applyProtection="0"/>
    <xf numFmtId="170" fontId="8" fillId="20" borderId="1988" applyNumberFormat="0" applyAlignment="0" applyProtection="0"/>
    <xf numFmtId="170" fontId="9" fillId="21" borderId="2" applyNumberFormat="0" applyAlignment="0" applyProtection="0"/>
    <xf numFmtId="170" fontId="9" fillId="21" borderId="2" applyNumberFormat="0" applyAlignment="0" applyProtection="0"/>
    <xf numFmtId="170" fontId="11" fillId="0" borderId="0" applyNumberFormat="0" applyFill="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16" fillId="7" borderId="1988" applyNumberFormat="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18" fillId="22" borderId="0" applyNumberFormat="0" applyBorder="0" applyAlignment="0" applyProtection="0"/>
    <xf numFmtId="170" fontId="18" fillId="22" borderId="0" applyNumberFormat="0" applyBorder="0" applyAlignment="0" applyProtection="0"/>
    <xf numFmtId="170" fontId="4" fillId="23" borderId="1989" applyNumberFormat="0" applyFont="0" applyAlignment="0" applyProtection="0"/>
    <xf numFmtId="170" fontId="4" fillId="23" borderId="1989" applyNumberFormat="0" applyFont="0" applyAlignment="0" applyProtection="0"/>
    <xf numFmtId="170" fontId="19" fillId="20" borderId="1990" applyNumberFormat="0" applyAlignment="0" applyProtection="0"/>
    <xf numFmtId="170" fontId="19" fillId="20" borderId="1990" applyNumberFormat="0" applyAlignment="0" applyProtection="0"/>
    <xf numFmtId="9" fontId="4" fillId="0" borderId="0" applyFont="0" applyFill="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0" fontId="91" fillId="0" borderId="0"/>
  </cellStyleXfs>
  <cellXfs count="345">
    <xf numFmtId="0" fontId="0" fillId="0" borderId="0" xfId="0"/>
    <xf numFmtId="0" fontId="27" fillId="0" borderId="0" xfId="0" applyFont="1"/>
    <xf numFmtId="165" fontId="27" fillId="0" borderId="0" xfId="0" applyNumberFormat="1" applyFont="1" applyAlignment="1">
      <alignment horizontal="center"/>
    </xf>
    <xf numFmtId="165" fontId="27" fillId="0" borderId="0" xfId="0" applyNumberFormat="1" applyFont="1"/>
    <xf numFmtId="0" fontId="28" fillId="0" borderId="11" xfId="0" applyFont="1" applyFill="1" applyBorder="1" applyAlignment="1">
      <alignment horizontal="center" wrapText="1"/>
    </xf>
    <xf numFmtId="0" fontId="28" fillId="0" borderId="12" xfId="0" applyFont="1" applyFill="1" applyBorder="1" applyAlignment="1">
      <alignment horizontal="center" wrapText="1"/>
    </xf>
    <xf numFmtId="4" fontId="2" fillId="0" borderId="12" xfId="0" applyNumberFormat="1" applyFont="1" applyFill="1" applyBorder="1" applyAlignment="1">
      <alignment horizontal="center"/>
    </xf>
    <xf numFmtId="2" fontId="27" fillId="0" borderId="12" xfId="0" applyNumberFormat="1" applyFont="1" applyFill="1" applyBorder="1" applyAlignment="1">
      <alignment horizontal="center"/>
    </xf>
    <xf numFmtId="0" fontId="28" fillId="0" borderId="11" xfId="0" applyFont="1" applyFill="1" applyBorder="1" applyAlignment="1">
      <alignment horizontal="center"/>
    </xf>
    <xf numFmtId="0" fontId="27" fillId="0" borderId="12" xfId="0" applyFont="1" applyFill="1" applyBorder="1" applyAlignment="1">
      <alignment horizontal="center"/>
    </xf>
    <xf numFmtId="0" fontId="28" fillId="0" borderId="13" xfId="0" applyFont="1" applyFill="1" applyBorder="1" applyAlignment="1">
      <alignment horizontal="center"/>
    </xf>
    <xf numFmtId="0" fontId="28" fillId="0" borderId="0" xfId="0" applyFont="1" applyFill="1"/>
    <xf numFmtId="0" fontId="3" fillId="0" borderId="12" xfId="0" applyFont="1" applyFill="1" applyBorder="1" applyAlignment="1">
      <alignment horizontal="center"/>
    </xf>
    <xf numFmtId="0" fontId="27" fillId="0" borderId="0" xfId="0" applyFont="1" applyFill="1" applyAlignment="1">
      <alignment horizontal="center" vertical="center" wrapText="1"/>
    </xf>
    <xf numFmtId="0" fontId="29" fillId="0" borderId="0" xfId="0" applyFont="1" applyFill="1" applyAlignment="1">
      <alignment horizontal="center"/>
    </xf>
    <xf numFmtId="165" fontId="29" fillId="0" borderId="0" xfId="0" applyNumberFormat="1" applyFont="1" applyFill="1" applyAlignment="1">
      <alignment horizontal="center"/>
    </xf>
    <xf numFmtId="165" fontId="27" fillId="0" borderId="12" xfId="0" quotePrefix="1" applyNumberFormat="1" applyFont="1" applyFill="1" applyBorder="1" applyAlignment="1">
      <alignment horizontal="center"/>
    </xf>
    <xf numFmtId="165" fontId="27" fillId="0" borderId="0" xfId="0" applyNumberFormat="1" applyFont="1" applyFill="1" applyBorder="1" applyAlignment="1">
      <alignment horizontal="center"/>
    </xf>
    <xf numFmtId="0" fontId="27" fillId="0" borderId="0" xfId="0" applyFont="1" applyFill="1" applyBorder="1" applyAlignment="1">
      <alignment horizontal="center"/>
    </xf>
    <xf numFmtId="0" fontId="28" fillId="0" borderId="11" xfId="0" applyFont="1" applyFill="1" applyBorder="1" applyAlignment="1">
      <alignment vertical="center"/>
    </xf>
    <xf numFmtId="0" fontId="28" fillId="0" borderId="11" xfId="0" applyFont="1" applyFill="1" applyBorder="1"/>
    <xf numFmtId="0" fontId="27" fillId="0" borderId="12" xfId="0" applyFont="1" applyFill="1" applyBorder="1"/>
    <xf numFmtId="0" fontId="28" fillId="0" borderId="12" xfId="0" applyFont="1" applyFill="1" applyBorder="1"/>
    <xf numFmtId="0" fontId="3" fillId="0" borderId="11" xfId="0" applyFont="1" applyFill="1" applyBorder="1"/>
    <xf numFmtId="0" fontId="2" fillId="0" borderId="12" xfId="0" applyFont="1" applyFill="1" applyBorder="1"/>
    <xf numFmtId="0" fontId="3" fillId="0" borderId="12" xfId="0" applyFont="1" applyFill="1" applyBorder="1"/>
    <xf numFmtId="165" fontId="2" fillId="0" borderId="0" xfId="0" applyNumberFormat="1" applyFont="1" applyFill="1" applyAlignment="1">
      <alignment horizontal="center"/>
    </xf>
    <xf numFmtId="165" fontId="3" fillId="0" borderId="0" xfId="0" applyNumberFormat="1" applyFont="1" applyFill="1" applyAlignment="1">
      <alignment horizontal="center"/>
    </xf>
    <xf numFmtId="165" fontId="2" fillId="0" borderId="12" xfId="0" quotePrefix="1" applyNumberFormat="1" applyFont="1" applyFill="1" applyBorder="1" applyAlignment="1">
      <alignment horizontal="center"/>
    </xf>
    <xf numFmtId="0" fontId="27" fillId="0" borderId="11" xfId="0" quotePrefix="1" applyFont="1" applyFill="1" applyBorder="1" applyAlignment="1">
      <alignment horizontal="center" vertical="center" wrapText="1"/>
    </xf>
    <xf numFmtId="0" fontId="27" fillId="0" borderId="12" xfId="0" quotePrefix="1" applyFont="1" applyFill="1" applyBorder="1" applyAlignment="1">
      <alignment horizontal="center" vertical="center" wrapText="1"/>
    </xf>
    <xf numFmtId="4" fontId="28" fillId="0" borderId="0" xfId="0" applyNumberFormat="1" applyFont="1" applyFill="1" applyAlignment="1">
      <alignment horizontal="center"/>
    </xf>
    <xf numFmtId="1" fontId="28" fillId="0" borderId="12" xfId="0" applyNumberFormat="1" applyFont="1" applyFill="1" applyBorder="1" applyAlignment="1">
      <alignment horizontal="center"/>
    </xf>
    <xf numFmtId="4" fontId="27" fillId="0" borderId="0" xfId="0" applyNumberFormat="1" applyFont="1" applyFill="1"/>
    <xf numFmtId="4" fontId="27" fillId="0" borderId="0" xfId="0" applyNumberFormat="1" applyFont="1" applyFill="1" applyAlignment="1">
      <alignment horizontal="center"/>
    </xf>
    <xf numFmtId="4" fontId="27" fillId="0" borderId="12" xfId="0" quotePrefix="1" applyNumberFormat="1" applyFont="1" applyFill="1" applyBorder="1" applyAlignment="1">
      <alignment horizontal="center"/>
    </xf>
    <xf numFmtId="0" fontId="28" fillId="0" borderId="11" xfId="0" applyFont="1" applyFill="1" applyBorder="1" applyAlignment="1">
      <alignment horizontal="center" vertical="center"/>
    </xf>
    <xf numFmtId="4" fontId="27" fillId="0" borderId="11" xfId="0" quotePrefix="1" applyNumberFormat="1" applyFont="1" applyFill="1" applyBorder="1" applyAlignment="1">
      <alignment horizontal="center" vertical="center"/>
    </xf>
    <xf numFmtId="2" fontId="27" fillId="0" borderId="0" xfId="0" applyNumberFormat="1" applyFont="1" applyFill="1" applyAlignment="1">
      <alignment horizontal="center"/>
    </xf>
    <xf numFmtId="2" fontId="27" fillId="0" borderId="11" xfId="0" quotePrefix="1" applyNumberFormat="1" applyFont="1" applyFill="1" applyBorder="1" applyAlignment="1">
      <alignment horizontal="center"/>
    </xf>
    <xf numFmtId="2" fontId="27" fillId="0" borderId="12" xfId="0" quotePrefix="1" applyNumberFormat="1" applyFont="1" applyFill="1" applyBorder="1" applyAlignment="1">
      <alignment horizontal="center"/>
    </xf>
    <xf numFmtId="0" fontId="28" fillId="0" borderId="0" xfId="0" applyFont="1" applyFill="1" applyBorder="1" applyAlignment="1">
      <alignment horizontal="center" vertical="center" wrapText="1"/>
    </xf>
    <xf numFmtId="165" fontId="27" fillId="0" borderId="0" xfId="0" quotePrefix="1" applyNumberFormat="1" applyFont="1" applyFill="1" applyBorder="1" applyAlignment="1">
      <alignment horizontal="center"/>
    </xf>
    <xf numFmtId="0" fontId="27" fillId="0" borderId="0" xfId="0" applyFont="1" applyFill="1" applyBorder="1"/>
    <xf numFmtId="0" fontId="27" fillId="0" borderId="14" xfId="0" applyFont="1" applyFill="1" applyBorder="1"/>
    <xf numFmtId="165" fontId="27" fillId="0" borderId="15" xfId="0" quotePrefix="1" applyNumberFormat="1" applyFont="1" applyFill="1" applyBorder="1" applyAlignment="1">
      <alignment horizontal="center"/>
    </xf>
    <xf numFmtId="0" fontId="28" fillId="0" borderId="0" xfId="0" applyFont="1" applyFill="1" applyAlignment="1"/>
    <xf numFmtId="166" fontId="27" fillId="0" borderId="0" xfId="0" applyNumberFormat="1" applyFont="1" applyFill="1"/>
    <xf numFmtId="166" fontId="27" fillId="0" borderId="12" xfId="0" quotePrefix="1"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vertical="top"/>
    </xf>
    <xf numFmtId="166" fontId="27" fillId="0" borderId="12" xfId="0" quotePrefix="1" applyNumberFormat="1" applyFont="1" applyFill="1" applyBorder="1" applyAlignment="1">
      <alignment horizontal="center"/>
    </xf>
    <xf numFmtId="166" fontId="27" fillId="0" borderId="12" xfId="0" applyNumberFormat="1" applyFont="1" applyFill="1" applyBorder="1" applyAlignment="1" applyProtection="1">
      <alignment horizontal="center" vertical="top"/>
      <protection locked="0" hidden="1"/>
    </xf>
    <xf numFmtId="166" fontId="27" fillId="0" borderId="12" xfId="0"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xf>
    <xf numFmtId="166" fontId="27" fillId="0" borderId="13" xfId="0" applyNumberFormat="1" applyFont="1" applyFill="1" applyBorder="1" applyAlignment="1">
      <alignment horizontal="center"/>
    </xf>
    <xf numFmtId="4" fontId="27" fillId="0" borderId="14" xfId="0" applyNumberFormat="1" applyFont="1" applyFill="1" applyBorder="1" applyAlignment="1">
      <alignment horizontal="center"/>
    </xf>
    <xf numFmtId="165" fontId="3" fillId="0" borderId="0" xfId="0" applyNumberFormat="1" applyFont="1" applyFill="1" applyBorder="1" applyAlignment="1">
      <alignment horizontal="center"/>
    </xf>
    <xf numFmtId="165" fontId="28" fillId="0" borderId="0" xfId="0" applyNumberFormat="1" applyFont="1" applyFill="1" applyBorder="1" applyAlignment="1">
      <alignment horizontal="center"/>
    </xf>
    <xf numFmtId="0" fontId="27" fillId="0" borderId="0" xfId="0" applyFont="1" applyFill="1" applyAlignment="1"/>
    <xf numFmtId="0" fontId="29" fillId="0" borderId="0" xfId="0" applyFont="1" applyFill="1"/>
    <xf numFmtId="165" fontId="27" fillId="0" borderId="12" xfId="0" applyNumberFormat="1" applyFont="1" applyFill="1" applyBorder="1" applyAlignment="1">
      <alignment horizontal="right" indent="1"/>
    </xf>
    <xf numFmtId="165" fontId="27" fillId="0" borderId="11" xfId="0" applyNumberFormat="1" applyFont="1" applyFill="1" applyBorder="1" applyAlignment="1">
      <alignment horizontal="right" indent="1"/>
    </xf>
    <xf numFmtId="165" fontId="27" fillId="0" borderId="12" xfId="0" applyNumberFormat="1" applyFont="1" applyFill="1" applyBorder="1" applyAlignment="1">
      <alignment horizontal="right" indent="2"/>
    </xf>
    <xf numFmtId="165" fontId="27" fillId="0" borderId="11" xfId="0" applyNumberFormat="1" applyFont="1" applyFill="1" applyBorder="1" applyAlignment="1">
      <alignment horizontal="right" indent="2"/>
    </xf>
    <xf numFmtId="165" fontId="27" fillId="0" borderId="13" xfId="0" applyNumberFormat="1" applyFont="1" applyFill="1" applyBorder="1" applyAlignment="1">
      <alignment horizontal="right" indent="2"/>
    </xf>
    <xf numFmtId="165" fontId="27" fillId="0" borderId="12" xfId="0" applyNumberFormat="1" applyFont="1" applyFill="1" applyBorder="1" applyAlignment="1">
      <alignment horizontal="right" indent="3"/>
    </xf>
    <xf numFmtId="165" fontId="27" fillId="0" borderId="11" xfId="0" applyNumberFormat="1" applyFont="1" applyFill="1" applyBorder="1" applyAlignment="1">
      <alignment horizontal="right" indent="3"/>
    </xf>
    <xf numFmtId="165" fontId="27" fillId="0" borderId="13" xfId="0" applyNumberFormat="1" applyFont="1" applyFill="1" applyBorder="1" applyAlignment="1">
      <alignment horizontal="right" indent="3"/>
    </xf>
    <xf numFmtId="165" fontId="27" fillId="0" borderId="12" xfId="0" applyNumberFormat="1" applyFont="1" applyFill="1" applyBorder="1" applyAlignment="1">
      <alignment horizontal="right" indent="4"/>
    </xf>
    <xf numFmtId="165" fontId="27" fillId="0" borderId="11" xfId="0" applyNumberFormat="1" applyFont="1" applyFill="1" applyBorder="1" applyAlignment="1">
      <alignment horizontal="right" indent="4"/>
    </xf>
    <xf numFmtId="165" fontId="27" fillId="0" borderId="13" xfId="0" applyNumberFormat="1" applyFont="1" applyFill="1" applyBorder="1" applyAlignment="1">
      <alignment horizontal="right" indent="4"/>
    </xf>
    <xf numFmtId="165" fontId="27" fillId="0" borderId="12" xfId="0" applyNumberFormat="1" applyFont="1" applyFill="1" applyBorder="1" applyAlignment="1">
      <alignment horizontal="right" indent="5"/>
    </xf>
    <xf numFmtId="165" fontId="27" fillId="0" borderId="13" xfId="0" applyNumberFormat="1" applyFont="1" applyFill="1" applyBorder="1" applyAlignment="1">
      <alignment horizontal="right" indent="5"/>
    </xf>
    <xf numFmtId="165" fontId="27" fillId="0" borderId="12" xfId="0" quotePrefix="1" applyNumberFormat="1" applyFont="1" applyFill="1" applyBorder="1" applyAlignment="1">
      <alignment horizontal="right" indent="3"/>
    </xf>
    <xf numFmtId="165" fontId="27" fillId="0" borderId="15" xfId="0" applyNumberFormat="1" applyFont="1" applyFill="1" applyBorder="1" applyAlignment="1">
      <alignment horizontal="right" indent="3"/>
    </xf>
    <xf numFmtId="165" fontId="29" fillId="0" borderId="12" xfId="0" applyNumberFormat="1" applyFont="1" applyFill="1" applyBorder="1" applyAlignment="1">
      <alignment horizontal="right" indent="1"/>
    </xf>
    <xf numFmtId="165" fontId="3" fillId="0" borderId="11" xfId="0" applyNumberFormat="1" applyFont="1" applyFill="1" applyBorder="1" applyAlignment="1">
      <alignment horizontal="right" indent="1"/>
    </xf>
    <xf numFmtId="165" fontId="3" fillId="0" borderId="12" xfId="0" applyNumberFormat="1" applyFont="1" applyFill="1" applyBorder="1" applyAlignment="1">
      <alignment horizontal="right" indent="1"/>
    </xf>
    <xf numFmtId="165" fontId="2" fillId="0" borderId="12" xfId="0" applyNumberFormat="1" applyFont="1" applyFill="1" applyBorder="1" applyAlignment="1">
      <alignment horizontal="right" indent="1"/>
    </xf>
    <xf numFmtId="4" fontId="27" fillId="0" borderId="12" xfId="0" applyNumberFormat="1" applyFont="1" applyFill="1" applyBorder="1" applyAlignment="1">
      <alignment horizontal="right" indent="4"/>
    </xf>
    <xf numFmtId="4" fontId="2" fillId="0" borderId="12" xfId="0" applyNumberFormat="1" applyFont="1" applyFill="1" applyBorder="1" applyAlignment="1">
      <alignment horizontal="right" indent="4"/>
    </xf>
    <xf numFmtId="4" fontId="2" fillId="0" borderId="13" xfId="0" applyNumberFormat="1" applyFont="1" applyFill="1" applyBorder="1" applyAlignment="1">
      <alignment horizontal="right" indent="4"/>
    </xf>
    <xf numFmtId="2" fontId="27" fillId="0" borderId="12" xfId="0" applyNumberFormat="1" applyFont="1" applyFill="1" applyBorder="1" applyAlignment="1">
      <alignment horizontal="right" indent="1"/>
    </xf>
    <xf numFmtId="2" fontId="2" fillId="0" borderId="12" xfId="0" applyNumberFormat="1" applyFont="1" applyFill="1" applyBorder="1" applyAlignment="1">
      <alignment horizontal="right" indent="1"/>
    </xf>
    <xf numFmtId="2" fontId="27" fillId="0" borderId="12" xfId="0" applyNumberFormat="1" applyFont="1" applyFill="1" applyBorder="1" applyAlignment="1">
      <alignment horizontal="right" indent="2"/>
    </xf>
    <xf numFmtId="2" fontId="27" fillId="0" borderId="12" xfId="0" applyNumberFormat="1" applyFont="1" applyFill="1" applyBorder="1" applyAlignment="1">
      <alignment horizontal="right" indent="3"/>
    </xf>
    <xf numFmtId="2" fontId="27" fillId="0" borderId="11" xfId="0" applyNumberFormat="1" applyFont="1" applyFill="1" applyBorder="1" applyAlignment="1">
      <alignment horizontal="right" indent="4"/>
    </xf>
    <xf numFmtId="2" fontId="27" fillId="0" borderId="12" xfId="0" applyNumberFormat="1" applyFont="1" applyFill="1" applyBorder="1" applyAlignment="1">
      <alignment horizontal="right" indent="4"/>
    </xf>
    <xf numFmtId="2" fontId="27" fillId="0" borderId="11" xfId="0" applyNumberFormat="1" applyFont="1" applyFill="1" applyBorder="1" applyAlignment="1">
      <alignment horizontal="right" indent="5"/>
    </xf>
    <xf numFmtId="2" fontId="27" fillId="0" borderId="12" xfId="0" applyNumberFormat="1" applyFont="1" applyFill="1" applyBorder="1" applyAlignment="1">
      <alignment horizontal="right" indent="5"/>
    </xf>
    <xf numFmtId="2" fontId="27" fillId="0" borderId="0" xfId="0" applyNumberFormat="1" applyFont="1" applyFill="1" applyAlignment="1">
      <alignment horizontal="right" indent="2"/>
    </xf>
    <xf numFmtId="2" fontId="2" fillId="0" borderId="12" xfId="0" applyNumberFormat="1" applyFont="1" applyFill="1" applyBorder="1" applyAlignment="1">
      <alignment horizontal="right" indent="2"/>
    </xf>
    <xf numFmtId="165" fontId="2" fillId="0" borderId="12" xfId="0" applyNumberFormat="1" applyFont="1" applyFill="1" applyBorder="1" applyAlignment="1">
      <alignment horizontal="right" indent="2"/>
    </xf>
    <xf numFmtId="165" fontId="2" fillId="0" borderId="12" xfId="0" applyNumberFormat="1" applyFont="1" applyFill="1" applyBorder="1" applyAlignment="1">
      <alignment horizontal="right" indent="3"/>
    </xf>
    <xf numFmtId="166" fontId="27" fillId="0" borderId="12" xfId="0" applyNumberFormat="1" applyFont="1" applyFill="1" applyBorder="1" applyAlignment="1">
      <alignment horizontal="right" vertical="top" indent="4"/>
    </xf>
    <xf numFmtId="166" fontId="27" fillId="0" borderId="12" xfId="0" applyNumberFormat="1" applyFont="1" applyFill="1" applyBorder="1" applyAlignment="1">
      <alignment horizontal="right" indent="4"/>
    </xf>
    <xf numFmtId="166" fontId="27" fillId="0" borderId="13" xfId="0" applyNumberFormat="1" applyFont="1" applyFill="1" applyBorder="1" applyAlignment="1">
      <alignment horizontal="right" indent="4"/>
    </xf>
    <xf numFmtId="166" fontId="27" fillId="0" borderId="12" xfId="0" applyNumberFormat="1" applyFont="1" applyFill="1" applyBorder="1" applyAlignment="1">
      <alignment horizontal="right" vertical="top" indent="5"/>
    </xf>
    <xf numFmtId="166" fontId="27" fillId="0" borderId="12" xfId="0" applyNumberFormat="1" applyFont="1" applyFill="1" applyBorder="1" applyAlignment="1">
      <alignment horizontal="right" indent="5"/>
    </xf>
    <xf numFmtId="166" fontId="27" fillId="0" borderId="13" xfId="0" applyNumberFormat="1" applyFont="1" applyFill="1" applyBorder="1" applyAlignment="1">
      <alignment horizontal="right" indent="5"/>
    </xf>
    <xf numFmtId="0" fontId="28" fillId="0" borderId="12" xfId="0" applyFont="1" applyFill="1" applyBorder="1" applyAlignment="1">
      <alignment horizontal="left"/>
    </xf>
    <xf numFmtId="2" fontId="27" fillId="0" borderId="13" xfId="0" applyNumberFormat="1" applyFont="1" applyFill="1" applyBorder="1" applyAlignment="1">
      <alignment horizontal="center"/>
    </xf>
    <xf numFmtId="0" fontId="27" fillId="0" borderId="12" xfId="0" applyFont="1" applyFill="1" applyBorder="1" applyAlignment="1">
      <alignment horizontal="left" indent="1"/>
    </xf>
    <xf numFmtId="0" fontId="28" fillId="0" borderId="0" xfId="0" applyFont="1" applyFill="1" applyAlignment="1">
      <alignment horizontal="center" vertical="center"/>
    </xf>
    <xf numFmtId="165" fontId="27" fillId="0" borderId="0" xfId="0" applyNumberFormat="1" applyFont="1" applyFill="1" applyAlignment="1">
      <alignment horizontal="center" vertical="center"/>
    </xf>
    <xf numFmtId="0" fontId="27" fillId="0" borderId="0" xfId="0" applyFont="1" applyFill="1" applyAlignment="1">
      <alignment horizontal="center" vertical="center"/>
    </xf>
    <xf numFmtId="4" fontId="2" fillId="0" borderId="0" xfId="0" applyNumberFormat="1" applyFont="1" applyFill="1" applyAlignment="1">
      <alignment vertical="center"/>
    </xf>
    <xf numFmtId="0" fontId="27" fillId="0" borderId="0" xfId="0" applyFont="1" applyFill="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left" vertical="center" indent="1"/>
    </xf>
    <xf numFmtId="0" fontId="3" fillId="0" borderId="13" xfId="0" applyFont="1" applyFill="1" applyBorder="1" applyAlignment="1">
      <alignment horizontal="left" vertical="center" indent="1"/>
    </xf>
    <xf numFmtId="165" fontId="3" fillId="0" borderId="13" xfId="0" applyNumberFormat="1" applyFont="1" applyFill="1" applyBorder="1" applyAlignment="1">
      <alignment horizontal="right" vertical="center" indent="1"/>
    </xf>
    <xf numFmtId="165" fontId="3" fillId="0" borderId="0" xfId="0" applyNumberFormat="1" applyFont="1" applyFill="1" applyAlignment="1">
      <alignment horizontal="center" vertical="top"/>
    </xf>
    <xf numFmtId="0" fontId="2" fillId="0" borderId="0" xfId="0" applyFont="1" applyFill="1" applyAlignment="1"/>
    <xf numFmtId="0" fontId="2" fillId="0" borderId="0" xfId="0" applyFont="1" applyFill="1" applyAlignment="1">
      <alignment horizontal="center" vertical="center"/>
    </xf>
    <xf numFmtId="0" fontId="2" fillId="0" borderId="0" xfId="0" applyFont="1" applyFill="1" applyAlignment="1">
      <alignment vertical="center"/>
    </xf>
    <xf numFmtId="165" fontId="2" fillId="0" borderId="0" xfId="0" applyNumberFormat="1" applyFont="1" applyFill="1"/>
    <xf numFmtId="0" fontId="2" fillId="0" borderId="0" xfId="0" applyFont="1" applyFill="1" applyBorder="1"/>
    <xf numFmtId="165" fontId="2" fillId="0" borderId="0" xfId="0" applyNumberFormat="1" applyFont="1" applyFill="1" applyBorder="1"/>
    <xf numFmtId="0" fontId="28" fillId="0" borderId="13" xfId="0" applyFont="1" applyFill="1" applyBorder="1" applyAlignment="1">
      <alignment vertical="center"/>
    </xf>
    <xf numFmtId="3" fontId="27" fillId="0" borderId="0" xfId="0" applyNumberFormat="1" applyFont="1" applyFill="1" applyAlignment="1">
      <alignment horizontal="right" indent="1"/>
    </xf>
    <xf numFmtId="165" fontId="28" fillId="0" borderId="12" xfId="0" applyNumberFormat="1" applyFont="1" applyFill="1" applyBorder="1" applyAlignment="1">
      <alignment horizontal="right" indent="1"/>
    </xf>
    <xf numFmtId="165" fontId="27" fillId="0" borderId="0" xfId="0" applyNumberFormat="1" applyFont="1" applyFill="1" applyAlignment="1">
      <alignment horizontal="right" indent="1"/>
    </xf>
    <xf numFmtId="165" fontId="28" fillId="0" borderId="0" xfId="0" applyNumberFormat="1" applyFont="1" applyFill="1" applyAlignment="1">
      <alignment horizontal="right" indent="1"/>
    </xf>
    <xf numFmtId="165" fontId="27" fillId="0" borderId="0" xfId="0" applyNumberFormat="1" applyFont="1" applyAlignment="1">
      <alignment vertical="center"/>
    </xf>
    <xf numFmtId="0" fontId="27" fillId="0" borderId="0" xfId="0" applyFont="1" applyAlignment="1">
      <alignment vertical="center"/>
    </xf>
    <xf numFmtId="165" fontId="28" fillId="0" borderId="13" xfId="0" applyNumberFormat="1" applyFont="1" applyFill="1" applyBorder="1" applyAlignment="1">
      <alignment horizontal="right" vertical="center" indent="1"/>
    </xf>
    <xf numFmtId="165" fontId="27" fillId="0" borderId="0" xfId="0" applyNumberFormat="1" applyFont="1" applyAlignment="1">
      <alignment horizontal="center" vertical="center"/>
    </xf>
    <xf numFmtId="165" fontId="27" fillId="0" borderId="12" xfId="0" applyNumberFormat="1" applyFont="1" applyFill="1" applyBorder="1" applyAlignment="1">
      <alignment horizontal="left" indent="1"/>
    </xf>
    <xf numFmtId="0" fontId="29" fillId="0" borderId="12" xfId="0" applyFont="1" applyFill="1" applyBorder="1" applyAlignment="1">
      <alignment horizontal="left" indent="1"/>
    </xf>
    <xf numFmtId="165" fontId="27" fillId="0" borderId="0" xfId="0" applyNumberFormat="1" applyFont="1" applyFill="1" applyAlignment="1">
      <alignment vertical="center"/>
    </xf>
    <xf numFmtId="3" fontId="27" fillId="0" borderId="0" xfId="0" applyNumberFormat="1" applyFont="1" applyFill="1" applyAlignment="1">
      <alignment horizontal="center" vertical="center"/>
    </xf>
    <xf numFmtId="2" fontId="27" fillId="0" borderId="11" xfId="0" applyNumberFormat="1" applyFont="1" applyFill="1" applyBorder="1" applyAlignment="1">
      <alignment horizontal="center"/>
    </xf>
    <xf numFmtId="4" fontId="27" fillId="0" borderId="11" xfId="0" applyNumberFormat="1" applyFont="1" applyFill="1" applyBorder="1" applyAlignment="1">
      <alignment horizontal="center"/>
    </xf>
    <xf numFmtId="4" fontId="27" fillId="0" borderId="12" xfId="0" applyNumberFormat="1" applyFont="1" applyFill="1" applyBorder="1" applyAlignment="1">
      <alignment horizontal="center"/>
    </xf>
    <xf numFmtId="0" fontId="2" fillId="0" borderId="12" xfId="0" applyFont="1" applyFill="1" applyBorder="1" applyAlignment="1">
      <alignment horizontal="center"/>
    </xf>
    <xf numFmtId="4" fontId="27" fillId="0" borderId="11" xfId="0" applyNumberFormat="1" applyFont="1" applyFill="1" applyBorder="1" applyAlignment="1">
      <alignment horizontal="center" vertical="center"/>
    </xf>
    <xf numFmtId="4" fontId="27" fillId="0" borderId="0" xfId="0" applyNumberFormat="1" applyFont="1" applyFill="1" applyAlignment="1">
      <alignment horizontal="center" vertical="center"/>
    </xf>
    <xf numFmtId="165" fontId="2" fillId="0" borderId="15" xfId="0" applyNumberFormat="1" applyFont="1" applyFill="1" applyBorder="1" applyAlignment="1">
      <alignment horizontal="right" indent="3"/>
    </xf>
    <xf numFmtId="0" fontId="27" fillId="0" borderId="0" xfId="0" applyFont="1" applyFill="1" applyBorder="1" applyAlignment="1">
      <alignment horizontal="center" vertical="center"/>
    </xf>
    <xf numFmtId="165" fontId="27" fillId="0" borderId="12" xfId="122" applyNumberFormat="1" applyFont="1" applyFill="1" applyBorder="1" applyAlignment="1">
      <alignment horizontal="right" indent="1"/>
    </xf>
    <xf numFmtId="165" fontId="28" fillId="0" borderId="12" xfId="122" applyNumberFormat="1" applyFont="1" applyFill="1" applyBorder="1" applyAlignment="1">
      <alignment horizontal="right" indent="1"/>
    </xf>
    <xf numFmtId="0" fontId="28" fillId="0" borderId="0" xfId="0" applyFont="1" applyFill="1" applyBorder="1" applyAlignment="1">
      <alignment horizontal="center" vertical="top"/>
    </xf>
    <xf numFmtId="165" fontId="2" fillId="0" borderId="12" xfId="0" applyNumberFormat="1" applyFont="1" applyFill="1" applyBorder="1" applyAlignment="1">
      <alignment horizontal="center"/>
    </xf>
    <xf numFmtId="0" fontId="27" fillId="0" borderId="0" xfId="0" applyFont="1"/>
    <xf numFmtId="165" fontId="27" fillId="0" borderId="0" xfId="0" applyNumberFormat="1" applyFont="1" applyAlignment="1">
      <alignment horizontal="center"/>
    </xf>
    <xf numFmtId="165" fontId="27" fillId="0" borderId="0" xfId="0" applyNumberFormat="1" applyFont="1" applyFill="1" applyAlignment="1"/>
    <xf numFmtId="0" fontId="28" fillId="0" borderId="12" xfId="0" applyFont="1" applyFill="1" applyBorder="1" applyAlignment="1">
      <alignment horizontal="center"/>
    </xf>
    <xf numFmtId="2" fontId="2" fillId="0" borderId="12" xfId="0" applyNumberFormat="1" applyFont="1" applyFill="1" applyBorder="1" applyAlignment="1">
      <alignment horizontal="center"/>
    </xf>
    <xf numFmtId="0" fontId="3" fillId="0" borderId="0" xfId="0" applyFont="1" applyFill="1" applyAlignment="1">
      <alignment horizontal="center"/>
    </xf>
    <xf numFmtId="2" fontId="27" fillId="0" borderId="0" xfId="0" applyNumberFormat="1" applyFont="1" applyFill="1"/>
    <xf numFmtId="0" fontId="2" fillId="0" borderId="0" xfId="0" applyFont="1" applyFill="1"/>
    <xf numFmtId="165" fontId="27" fillId="0" borderId="0" xfId="0" applyNumberFormat="1" applyFont="1"/>
    <xf numFmtId="0" fontId="27" fillId="0" borderId="0" xfId="0" applyFont="1" applyFill="1" applyAlignment="1">
      <alignment horizontal="center"/>
    </xf>
    <xf numFmtId="0" fontId="27" fillId="0" borderId="0" xfId="0" applyFont="1" applyFill="1"/>
    <xf numFmtId="165" fontId="27" fillId="0" borderId="0" xfId="0" applyNumberFormat="1" applyFont="1" applyFill="1" applyAlignment="1">
      <alignment horizontal="center"/>
    </xf>
    <xf numFmtId="165" fontId="27" fillId="0" borderId="0" xfId="0" applyNumberFormat="1" applyFont="1" applyFill="1"/>
    <xf numFmtId="3" fontId="27" fillId="0" borderId="12" xfId="122" applyNumberFormat="1" applyFont="1" applyFill="1" applyBorder="1" applyAlignment="1">
      <alignment horizontal="right" indent="1"/>
    </xf>
    <xf numFmtId="0" fontId="36" fillId="0" borderId="0" xfId="0" applyFont="1" applyFill="1" applyAlignment="1">
      <alignment vertical="center"/>
    </xf>
    <xf numFmtId="0" fontId="37" fillId="0" borderId="0" xfId="0" applyFont="1" applyFill="1"/>
    <xf numFmtId="0" fontId="34" fillId="0" borderId="0" xfId="0" applyFont="1" applyFill="1" applyAlignment="1">
      <alignment vertical="center"/>
    </xf>
    <xf numFmtId="0" fontId="38" fillId="0" borderId="0" xfId="0" applyFont="1" applyFill="1" applyBorder="1"/>
    <xf numFmtId="0" fontId="34" fillId="0" borderId="0" xfId="0" applyFont="1" applyAlignment="1">
      <alignment vertical="center"/>
    </xf>
    <xf numFmtId="0" fontId="35" fillId="0" borderId="0" xfId="0" applyFont="1"/>
    <xf numFmtId="0" fontId="35" fillId="0" borderId="0" xfId="0" applyFont="1" applyFill="1" applyAlignment="1">
      <alignment horizontal="left"/>
    </xf>
    <xf numFmtId="0" fontId="35" fillId="0" borderId="0" xfId="0" applyFont="1" applyFill="1" applyAlignment="1">
      <alignment horizontal="center" vertical="center"/>
    </xf>
    <xf numFmtId="0" fontId="35" fillId="0" borderId="0" xfId="0" applyFont="1" applyFill="1" applyAlignment="1">
      <alignment horizontal="center"/>
    </xf>
    <xf numFmtId="0" fontId="27" fillId="0" borderId="0" xfId="0" applyFont="1"/>
    <xf numFmtId="165" fontId="27" fillId="0" borderId="12" xfId="0" quotePrefix="1" applyNumberFormat="1" applyFont="1" applyFill="1" applyBorder="1" applyAlignment="1">
      <alignment horizontal="right" indent="2"/>
    </xf>
    <xf numFmtId="0" fontId="3" fillId="0" borderId="0" xfId="0" applyFont="1" applyFill="1" applyAlignment="1"/>
    <xf numFmtId="165" fontId="28" fillId="0" borderId="13" xfId="122" applyNumberFormat="1" applyFont="1" applyFill="1" applyBorder="1" applyAlignment="1">
      <alignment horizontal="right" indent="1"/>
    </xf>
    <xf numFmtId="165" fontId="2" fillId="0" borderId="12" xfId="0" applyNumberFormat="1" applyFont="1" applyFill="1" applyBorder="1" applyAlignment="1">
      <alignment horizontal="right" wrapText="1" indent="3"/>
    </xf>
    <xf numFmtId="165" fontId="35" fillId="0" borderId="0" xfId="0" applyNumberFormat="1" applyFont="1" applyFill="1" applyAlignment="1">
      <alignment horizontal="center"/>
    </xf>
    <xf numFmtId="3" fontId="27" fillId="0" borderId="14" xfId="122" applyNumberFormat="1" applyFont="1" applyFill="1" applyBorder="1" applyAlignment="1">
      <alignment horizontal="right" indent="1"/>
    </xf>
    <xf numFmtId="165" fontId="27" fillId="0" borderId="14" xfId="122" applyNumberFormat="1" applyFont="1" applyFill="1" applyBorder="1" applyAlignment="1">
      <alignment horizontal="right" indent="1"/>
    </xf>
    <xf numFmtId="165" fontId="28" fillId="0" borderId="14" xfId="122" applyNumberFormat="1" applyFont="1" applyFill="1" applyBorder="1" applyAlignment="1">
      <alignment horizontal="right" indent="1"/>
    </xf>
    <xf numFmtId="165" fontId="28" fillId="0" borderId="1993" xfId="122" applyNumberFormat="1" applyFont="1" applyFill="1" applyBorder="1" applyAlignment="1">
      <alignment horizontal="right" indent="1"/>
    </xf>
    <xf numFmtId="4" fontId="27" fillId="0" borderId="0" xfId="0" applyNumberFormat="1" applyFont="1" applyFill="1" applyBorder="1" applyAlignment="1">
      <alignment horizontal="center"/>
    </xf>
    <xf numFmtId="3" fontId="2" fillId="0" borderId="12" xfId="271" applyNumberFormat="1" applyFont="1" applyFill="1" applyBorder="1" applyAlignment="1">
      <alignment horizontal="right" indent="4"/>
    </xf>
    <xf numFmtId="3" fontId="2" fillId="0" borderId="12" xfId="271" applyNumberFormat="1" applyFont="1" applyFill="1" applyBorder="1" applyAlignment="1">
      <alignment horizontal="right" indent="2"/>
    </xf>
    <xf numFmtId="3" fontId="28" fillId="0" borderId="0" xfId="0" applyNumberFormat="1" applyFont="1" applyFill="1" applyAlignment="1"/>
    <xf numFmtId="166" fontId="27" fillId="0" borderId="0" xfId="0" applyNumberFormat="1" applyFont="1" applyFill="1" applyAlignment="1">
      <alignment horizontal="center"/>
    </xf>
    <xf numFmtId="165" fontId="27" fillId="0" borderId="12" xfId="0" applyNumberFormat="1" applyFont="1" applyFill="1" applyBorder="1" applyAlignment="1">
      <alignment horizontal="right" vertical="top" indent="1"/>
    </xf>
    <xf numFmtId="168" fontId="28" fillId="0" borderId="10" xfId="0" applyNumberFormat="1" applyFont="1" applyFill="1" applyBorder="1" applyAlignment="1">
      <alignment horizontal="center" vertical="center"/>
    </xf>
    <xf numFmtId="169" fontId="27" fillId="0" borderId="12" xfId="122" applyNumberFormat="1" applyFont="1" applyFill="1" applyBorder="1" applyAlignment="1">
      <alignment horizontal="right" indent="1"/>
    </xf>
    <xf numFmtId="171" fontId="27" fillId="0" borderId="12" xfId="122" applyNumberFormat="1" applyFont="1" applyFill="1" applyBorder="1" applyAlignment="1">
      <alignment horizontal="right" indent="1"/>
    </xf>
    <xf numFmtId="0" fontId="27" fillId="0" borderId="13" xfId="0" applyFont="1" applyFill="1" applyBorder="1"/>
    <xf numFmtId="168" fontId="28" fillId="0" borderId="13" xfId="0" applyNumberFormat="1" applyFont="1" applyFill="1" applyBorder="1" applyAlignment="1">
      <alignment horizontal="center" vertical="center"/>
    </xf>
    <xf numFmtId="165" fontId="28" fillId="0" borderId="11" xfId="0" applyNumberFormat="1" applyFont="1" applyFill="1" applyBorder="1" applyAlignment="1">
      <alignment horizontal="right" indent="1"/>
    </xf>
    <xf numFmtId="3" fontId="2" fillId="0" borderId="12" xfId="271" applyNumberFormat="1" applyFont="1" applyFill="1" applyBorder="1" applyAlignment="1">
      <alignment horizontal="right" indent="3"/>
    </xf>
    <xf numFmtId="3" fontId="2" fillId="0" borderId="13" xfId="271" applyNumberFormat="1" applyFont="1" applyFill="1" applyBorder="1" applyAlignment="1">
      <alignment horizontal="right" indent="2"/>
    </xf>
    <xf numFmtId="169" fontId="27" fillId="0" borderId="14" xfId="122" applyNumberFormat="1" applyFont="1" applyFill="1" applyBorder="1" applyAlignment="1">
      <alignment horizontal="right" indent="1"/>
    </xf>
    <xf numFmtId="168" fontId="28" fillId="0" borderId="1986" xfId="0" applyNumberFormat="1" applyFont="1" applyFill="1" applyBorder="1" applyAlignment="1">
      <alignment horizontal="center" vertical="center"/>
    </xf>
    <xf numFmtId="0" fontId="27" fillId="0" borderId="1994" xfId="0" applyFont="1" applyFill="1" applyBorder="1"/>
    <xf numFmtId="0" fontId="28" fillId="0" borderId="0" xfId="0" applyFont="1" applyFill="1" applyBorder="1" applyAlignment="1">
      <alignment horizontal="center"/>
    </xf>
    <xf numFmtId="199" fontId="2" fillId="0" borderId="12" xfId="0" applyNumberFormat="1" applyFont="1" applyFill="1" applyBorder="1" applyAlignment="1">
      <alignment horizontal="center"/>
    </xf>
    <xf numFmtId="165" fontId="2" fillId="0" borderId="12" xfId="0" applyNumberFormat="1" applyFont="1" applyFill="1" applyBorder="1" applyAlignment="1">
      <alignment horizontal="right" vertical="top" indent="1"/>
    </xf>
    <xf numFmtId="3" fontId="2" fillId="0" borderId="13" xfId="271" applyNumberFormat="1" applyFont="1" applyFill="1" applyBorder="1" applyAlignment="1">
      <alignment horizontal="center"/>
    </xf>
    <xf numFmtId="3" fontId="2" fillId="0" borderId="13" xfId="271" applyNumberFormat="1" applyFont="1" applyFill="1" applyBorder="1" applyAlignment="1">
      <alignment horizontal="right" indent="3"/>
    </xf>
    <xf numFmtId="165" fontId="2" fillId="0" borderId="12" xfId="0" quotePrefix="1" applyNumberFormat="1" applyFont="1" applyFill="1" applyBorder="1" applyAlignment="1">
      <alignment horizontal="right" indent="5"/>
    </xf>
    <xf numFmtId="0" fontId="28" fillId="0" borderId="0" xfId="0" applyFont="1" applyFill="1" applyAlignment="1">
      <alignment horizontal="center"/>
    </xf>
    <xf numFmtId="0" fontId="28" fillId="0" borderId="14" xfId="0" applyFont="1" applyFill="1" applyBorder="1" applyAlignment="1">
      <alignment horizontal="center"/>
    </xf>
    <xf numFmtId="0" fontId="35" fillId="0" borderId="0" xfId="0" applyFont="1" applyFill="1"/>
    <xf numFmtId="166" fontId="28" fillId="0" borderId="0" xfId="0" applyNumberFormat="1" applyFont="1" applyFill="1"/>
    <xf numFmtId="3" fontId="2" fillId="0" borderId="12" xfId="271" applyNumberFormat="1" applyFont="1" applyFill="1" applyBorder="1" applyAlignment="1">
      <alignment horizontal="center"/>
    </xf>
    <xf numFmtId="165" fontId="27" fillId="0" borderId="15" xfId="0" applyNumberFormat="1" applyFont="1" applyFill="1" applyBorder="1" applyAlignment="1">
      <alignment horizontal="right" indent="1"/>
    </xf>
    <xf numFmtId="165" fontId="27" fillId="0" borderId="13" xfId="0" applyNumberFormat="1" applyFont="1" applyFill="1" applyBorder="1" applyAlignment="1">
      <alignment horizontal="right" indent="1"/>
    </xf>
    <xf numFmtId="0" fontId="87" fillId="0" borderId="0" xfId="0" applyNumberFormat="1" applyFont="1" applyFill="1" applyAlignment="1">
      <alignment horizontal="left" vertical="center"/>
    </xf>
    <xf numFmtId="0" fontId="37" fillId="0" borderId="0" xfId="0" applyFont="1" applyFill="1" applyAlignment="1">
      <alignment horizontal="left" vertical="center"/>
    </xf>
    <xf numFmtId="165" fontId="29" fillId="0" borderId="12" xfId="0" applyNumberFormat="1" applyFont="1" applyFill="1" applyBorder="1" applyAlignment="1">
      <alignment horizontal="right" vertical="top" indent="1"/>
    </xf>
    <xf numFmtId="165" fontId="27" fillId="0" borderId="0" xfId="0" applyNumberFormat="1" applyFont="1" applyFill="1" applyBorder="1" applyAlignment="1">
      <alignment horizontal="right" indent="2"/>
    </xf>
    <xf numFmtId="165" fontId="27" fillId="0" borderId="0" xfId="0" quotePrefix="1" applyNumberFormat="1" applyFont="1" applyFill="1" applyBorder="1" applyAlignment="1">
      <alignment horizontal="right" indent="2"/>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0" xfId="0" applyFont="1" applyFill="1" applyBorder="1" applyAlignment="1">
      <alignment horizontal="center" vertical="center"/>
    </xf>
    <xf numFmtId="0" fontId="28" fillId="0" borderId="10" xfId="0" applyFont="1" applyFill="1" applyBorder="1" applyAlignment="1">
      <alignment horizontal="center" vertical="center" wrapText="1"/>
    </xf>
    <xf numFmtId="0" fontId="34" fillId="0" borderId="0" xfId="0" applyFont="1" applyFill="1" applyAlignment="1">
      <alignment horizontal="left" vertical="center"/>
    </xf>
    <xf numFmtId="0" fontId="0" fillId="0" borderId="0" xfId="0" applyFill="1"/>
    <xf numFmtId="165" fontId="0" fillId="0" borderId="0" xfId="0" applyNumberFormat="1" applyFill="1"/>
    <xf numFmtId="166" fontId="0" fillId="0" borderId="0" xfId="0" applyNumberFormat="1" applyFill="1"/>
    <xf numFmtId="165" fontId="27" fillId="0" borderId="11" xfId="0" quotePrefix="1" applyNumberFormat="1" applyFont="1" applyFill="1" applyBorder="1" applyAlignment="1">
      <alignment horizontal="right" indent="5"/>
    </xf>
    <xf numFmtId="165" fontId="27" fillId="0" borderId="12" xfId="0" quotePrefix="1" applyNumberFormat="1" applyFont="1" applyFill="1" applyBorder="1" applyAlignment="1">
      <alignment horizontal="right" indent="5"/>
    </xf>
    <xf numFmtId="168" fontId="86" fillId="0" borderId="1986" xfId="0" applyNumberFormat="1" applyFont="1" applyFill="1" applyBorder="1" applyAlignment="1">
      <alignment horizontal="center" vertical="center"/>
    </xf>
    <xf numFmtId="167" fontId="27" fillId="0" borderId="0" xfId="122" applyNumberFormat="1" applyFont="1" applyFill="1" applyAlignment="1">
      <alignment horizontal="center"/>
    </xf>
    <xf numFmtId="167" fontId="28" fillId="0" borderId="0" xfId="122" applyNumberFormat="1" applyFont="1" applyFill="1" applyAlignment="1">
      <alignment horizontal="center"/>
    </xf>
    <xf numFmtId="0" fontId="28" fillId="0" borderId="1986" xfId="0" applyNumberFormat="1" applyFont="1" applyFill="1" applyBorder="1" applyAlignment="1">
      <alignment horizontal="center" vertical="center"/>
    </xf>
    <xf numFmtId="0" fontId="27" fillId="0" borderId="11" xfId="0" applyFont="1" applyFill="1" applyBorder="1" applyAlignment="1">
      <alignment horizontal="left" indent="1"/>
    </xf>
    <xf numFmtId="0" fontId="28" fillId="0" borderId="13" xfId="0" applyFont="1" applyFill="1" applyBorder="1" applyAlignment="1">
      <alignment horizontal="left" vertical="center" indent="1"/>
    </xf>
    <xf numFmtId="165" fontId="35" fillId="0" borderId="0" xfId="0" applyNumberFormat="1" applyFont="1"/>
    <xf numFmtId="1" fontId="28" fillId="0" borderId="0" xfId="0" applyNumberFormat="1" applyFont="1" applyFill="1" applyBorder="1" applyAlignment="1">
      <alignment horizontal="center"/>
    </xf>
    <xf numFmtId="1" fontId="28" fillId="0" borderId="13" xfId="0" applyNumberFormat="1" applyFont="1" applyFill="1" applyBorder="1" applyAlignment="1">
      <alignment horizontal="center"/>
    </xf>
    <xf numFmtId="2" fontId="0" fillId="0" borderId="0" xfId="0" applyNumberFormat="1" applyFill="1"/>
    <xf numFmtId="165" fontId="2" fillId="0" borderId="12" xfId="0" quotePrefix="1" applyNumberFormat="1" applyFont="1" applyFill="1" applyBorder="1" applyAlignment="1">
      <alignment horizontal="right" vertical="top" wrapText="1" indent="3"/>
    </xf>
    <xf numFmtId="165" fontId="2" fillId="0" borderId="12" xfId="0" applyNumberFormat="1" applyFont="1" applyFill="1" applyBorder="1" applyAlignment="1">
      <alignment horizontal="right" vertical="top" wrapText="1" indent="3"/>
    </xf>
    <xf numFmtId="3" fontId="27" fillId="0" borderId="0" xfId="0" applyNumberFormat="1" applyFont="1" applyFill="1"/>
    <xf numFmtId="3" fontId="2" fillId="0" borderId="0" xfId="271" applyNumberFormat="1" applyFont="1" applyFill="1" applyBorder="1" applyAlignment="1">
      <alignment horizontal="right"/>
    </xf>
    <xf numFmtId="0" fontId="28" fillId="0" borderId="10" xfId="0" applyFont="1" applyFill="1" applyBorder="1" applyAlignment="1">
      <alignment horizontal="left" vertical="center" indent="1"/>
    </xf>
    <xf numFmtId="168" fontId="28" fillId="0" borderId="1992" xfId="0" applyNumberFormat="1" applyFont="1" applyFill="1" applyBorder="1" applyAlignment="1">
      <alignment horizontal="center" vertical="center"/>
    </xf>
    <xf numFmtId="0" fontId="28" fillId="0" borderId="0" xfId="0" applyFont="1" applyFill="1" applyBorder="1" applyAlignment="1">
      <alignment horizontal="center" vertical="center"/>
    </xf>
    <xf numFmtId="3" fontId="27" fillId="0" borderId="12" xfId="0" applyNumberFormat="1" applyFont="1" applyFill="1" applyBorder="1"/>
    <xf numFmtId="3" fontId="27" fillId="0" borderId="12" xfId="0" applyNumberFormat="1" applyFont="1" applyFill="1" applyBorder="1" applyAlignment="1">
      <alignment horizontal="left" indent="4"/>
    </xf>
    <xf numFmtId="3" fontId="27" fillId="0" borderId="0" xfId="0" applyNumberFormat="1" applyFont="1" applyFill="1" applyBorder="1"/>
    <xf numFmtId="0" fontId="27" fillId="0" borderId="12" xfId="0" applyFont="1" applyFill="1" applyBorder="1" applyAlignment="1">
      <alignment horizontal="left" indent="4"/>
    </xf>
    <xf numFmtId="169" fontId="27" fillId="0" borderId="12" xfId="122" applyNumberFormat="1" applyFont="1" applyFill="1" applyBorder="1"/>
    <xf numFmtId="166" fontId="27" fillId="0" borderId="12" xfId="122" applyNumberFormat="1" applyFont="1" applyFill="1" applyBorder="1" applyAlignment="1">
      <alignment horizontal="right" indent="1"/>
    </xf>
    <xf numFmtId="171" fontId="27" fillId="0" borderId="14" xfId="122" applyNumberFormat="1" applyFont="1" applyFill="1" applyBorder="1" applyAlignment="1">
      <alignment horizontal="right" indent="1"/>
    </xf>
    <xf numFmtId="0" fontId="28" fillId="0" borderId="12" xfId="0" applyFont="1" applyFill="1" applyBorder="1" applyAlignment="1">
      <alignment horizontal="left" indent="1"/>
    </xf>
    <xf numFmtId="0" fontId="27" fillId="0" borderId="16" xfId="0" applyFont="1" applyFill="1" applyBorder="1"/>
    <xf numFmtId="49" fontId="27" fillId="0" borderId="13" xfId="0" applyNumberFormat="1" applyFont="1" applyFill="1" applyBorder="1"/>
    <xf numFmtId="0" fontId="28" fillId="0" borderId="13" xfId="0" applyFont="1" applyFill="1" applyBorder="1" applyAlignment="1">
      <alignment horizontal="left" vertical="center"/>
    </xf>
    <xf numFmtId="168" fontId="28" fillId="0" borderId="1993" xfId="0" applyNumberFormat="1" applyFont="1" applyFill="1" applyBorder="1" applyAlignment="1">
      <alignment horizontal="center" vertical="center"/>
    </xf>
    <xf numFmtId="49" fontId="27" fillId="0" borderId="12" xfId="0" applyNumberFormat="1" applyFont="1" applyFill="1" applyBorder="1"/>
    <xf numFmtId="0" fontId="28" fillId="0" borderId="10" xfId="0" applyFont="1" applyFill="1" applyBorder="1" applyAlignment="1">
      <alignment horizontal="left" vertical="center"/>
    </xf>
    <xf numFmtId="166" fontId="27" fillId="0" borderId="12" xfId="122" applyNumberFormat="1" applyFont="1" applyFill="1" applyBorder="1" applyAlignment="1">
      <alignment horizontal="right" vertical="center" indent="1"/>
    </xf>
    <xf numFmtId="165" fontId="27" fillId="0" borderId="12" xfId="122" applyNumberFormat="1" applyFont="1" applyFill="1" applyBorder="1"/>
    <xf numFmtId="0" fontId="27" fillId="0" borderId="13" xfId="0" applyFont="1" applyFill="1" applyBorder="1" applyAlignment="1">
      <alignment horizontal="left" indent="4"/>
    </xf>
    <xf numFmtId="0" fontId="30" fillId="0" borderId="0" xfId="0" applyFont="1" applyFill="1" applyAlignment="1">
      <alignment horizontal="left" vertical="center" indent="5"/>
    </xf>
    <xf numFmtId="0" fontId="28" fillId="0" borderId="0" xfId="0" applyFont="1" applyFill="1" applyAlignment="1">
      <alignment horizontal="center"/>
    </xf>
    <xf numFmtId="0" fontId="27" fillId="0" borderId="0" xfId="0" applyFont="1" applyFill="1" applyAlignment="1">
      <alignment horizontal="left"/>
    </xf>
    <xf numFmtId="0" fontId="28" fillId="0" borderId="1986" xfId="0" applyFont="1" applyFill="1" applyBorder="1" applyAlignment="1">
      <alignment horizontal="center" vertical="center" wrapText="1"/>
    </xf>
    <xf numFmtId="0" fontId="31" fillId="0" borderId="1986" xfId="0" applyFont="1" applyFill="1" applyBorder="1" applyAlignment="1">
      <alignment horizontal="center" vertical="center" wrapText="1"/>
    </xf>
    <xf numFmtId="0" fontId="28" fillId="0" borderId="1994" xfId="0" applyFont="1" applyFill="1" applyBorder="1" applyAlignment="1">
      <alignment horizontal="center"/>
    </xf>
    <xf numFmtId="165" fontId="27" fillId="0" borderId="1994" xfId="0" applyNumberFormat="1" applyFont="1" applyFill="1" applyBorder="1" applyAlignment="1"/>
    <xf numFmtId="165" fontId="29" fillId="0" borderId="1994" xfId="0" applyNumberFormat="1" applyFont="1" applyFill="1" applyBorder="1" applyAlignment="1"/>
    <xf numFmtId="165" fontId="27" fillId="0" borderId="12" xfId="0" applyNumberFormat="1" applyFont="1" applyFill="1" applyBorder="1" applyAlignment="1"/>
    <xf numFmtId="165" fontId="27" fillId="0" borderId="0" xfId="0" applyNumberFormat="1" applyFont="1" applyFill="1" applyBorder="1" applyAlignment="1">
      <alignment horizontal="right" indent="3"/>
    </xf>
    <xf numFmtId="165" fontId="29" fillId="0" borderId="12" xfId="0" applyNumberFormat="1" applyFont="1" applyFill="1" applyBorder="1" applyAlignment="1"/>
    <xf numFmtId="165" fontId="27" fillId="0" borderId="15" xfId="0" applyNumberFormat="1" applyFont="1" applyFill="1" applyBorder="1" applyAlignment="1"/>
    <xf numFmtId="165" fontId="29" fillId="0" borderId="15" xfId="0" applyNumberFormat="1" applyFont="1" applyFill="1" applyBorder="1" applyAlignment="1"/>
    <xf numFmtId="165" fontId="27" fillId="0" borderId="13" xfId="0" applyNumberFormat="1" applyFont="1" applyFill="1" applyBorder="1" applyAlignment="1"/>
    <xf numFmtId="165" fontId="29" fillId="0" borderId="13" xfId="0" applyNumberFormat="1" applyFont="1" applyFill="1" applyBorder="1" applyAlignment="1"/>
    <xf numFmtId="0" fontId="89" fillId="0" borderId="0" xfId="0" applyFont="1" applyFill="1"/>
    <xf numFmtId="0" fontId="0" fillId="0" borderId="0" xfId="0" applyFill="1" applyAlignment="1">
      <alignment horizontal="center"/>
    </xf>
    <xf numFmtId="165" fontId="0" fillId="0" borderId="0" xfId="0" applyNumberFormat="1"/>
    <xf numFmtId="3" fontId="0" fillId="0" borderId="0" xfId="0" applyNumberFormat="1" applyFill="1"/>
    <xf numFmtId="0" fontId="35" fillId="0" borderId="0" xfId="0" applyFont="1" applyFill="1" applyAlignment="1">
      <alignment horizontal="left"/>
    </xf>
    <xf numFmtId="0" fontId="35" fillId="0" borderId="0" xfId="0" applyFont="1" applyFill="1" applyAlignment="1">
      <alignment horizontal="left"/>
    </xf>
    <xf numFmtId="0" fontId="34" fillId="0" borderId="0" xfId="0" applyFont="1" applyFill="1" applyAlignment="1">
      <alignment horizontal="left" vertical="center"/>
    </xf>
    <xf numFmtId="0" fontId="35" fillId="0" borderId="0" xfId="0" applyFont="1" applyFill="1" applyAlignment="1">
      <alignment horizontal="left"/>
    </xf>
    <xf numFmtId="165" fontId="27" fillId="0" borderId="13" xfId="0" quotePrefix="1" applyNumberFormat="1" applyFont="1" applyFill="1" applyBorder="1" applyAlignment="1">
      <alignment horizontal="right" indent="2"/>
    </xf>
    <xf numFmtId="0" fontId="37" fillId="0" borderId="0" xfId="2869" applyFont="1" applyFill="1" applyAlignment="1">
      <alignment horizontal="left"/>
    </xf>
    <xf numFmtId="165" fontId="27" fillId="0" borderId="1994" xfId="0" applyNumberFormat="1" applyFont="1" applyFill="1" applyBorder="1" applyAlignment="1">
      <alignment horizontal="right" indent="1"/>
    </xf>
    <xf numFmtId="165" fontId="27" fillId="0" borderId="15" xfId="0" applyNumberFormat="1" applyFont="1" applyFill="1" applyBorder="1" applyAlignment="1">
      <alignment horizontal="right" indent="2"/>
    </xf>
    <xf numFmtId="165" fontId="27" fillId="0" borderId="12" xfId="0" quotePrefix="1" applyNumberFormat="1" applyFont="1" applyFill="1" applyBorder="1" applyAlignment="1">
      <alignment horizontal="right" indent="1"/>
    </xf>
    <xf numFmtId="165" fontId="28" fillId="0" borderId="12" xfId="0" quotePrefix="1" applyNumberFormat="1" applyFont="1" applyFill="1" applyBorder="1" applyAlignment="1">
      <alignment horizontal="right" indent="1"/>
    </xf>
    <xf numFmtId="0" fontId="28" fillId="0" borderId="1986" xfId="0" applyFont="1" applyFill="1" applyBorder="1" applyAlignment="1">
      <alignment vertical="center"/>
    </xf>
    <xf numFmtId="0" fontId="28" fillId="0" borderId="13" xfId="0" applyFont="1" applyFill="1" applyBorder="1" applyAlignment="1">
      <alignment horizontal="center" vertical="center"/>
    </xf>
    <xf numFmtId="165" fontId="2" fillId="0" borderId="13" xfId="0" applyNumberFormat="1" applyFont="1" applyFill="1" applyBorder="1" applyAlignment="1">
      <alignment horizontal="right" vertical="center" indent="2"/>
    </xf>
    <xf numFmtId="165" fontId="2" fillId="0" borderId="13" xfId="0" applyNumberFormat="1" applyFont="1" applyFill="1" applyBorder="1" applyAlignment="1">
      <alignment horizontal="right" vertical="center" indent="3"/>
    </xf>
    <xf numFmtId="165" fontId="28" fillId="0" borderId="1994" xfId="0" quotePrefix="1" applyNumberFormat="1" applyFont="1" applyFill="1" applyBorder="1" applyAlignment="1">
      <alignment horizontal="right" indent="1"/>
    </xf>
    <xf numFmtId="0" fontId="28" fillId="0" borderId="12" xfId="0" applyFont="1" applyFill="1" applyBorder="1" applyAlignment="1">
      <alignment horizontal="center" vertical="center"/>
    </xf>
    <xf numFmtId="165" fontId="2" fillId="0" borderId="12" xfId="0" applyNumberFormat="1" applyFont="1" applyFill="1" applyBorder="1" applyAlignment="1">
      <alignment horizontal="right" vertical="center" indent="2"/>
    </xf>
    <xf numFmtId="165" fontId="2" fillId="0" borderId="12" xfId="0" applyNumberFormat="1" applyFont="1" applyFill="1" applyBorder="1" applyAlignment="1">
      <alignment horizontal="right" vertical="center" indent="3"/>
    </xf>
    <xf numFmtId="165" fontId="2" fillId="0" borderId="12" xfId="0" quotePrefix="1" applyNumberFormat="1" applyFont="1" applyFill="1" applyBorder="1" applyAlignment="1">
      <alignment horizontal="right" vertical="center" indent="3"/>
    </xf>
    <xf numFmtId="3" fontId="0" fillId="0" borderId="0" xfId="0" applyNumberFormat="1"/>
    <xf numFmtId="0" fontId="35" fillId="0" borderId="0" xfId="0" applyFont="1" applyFill="1" applyAlignment="1">
      <alignment horizontal="left"/>
    </xf>
    <xf numFmtId="165" fontId="2" fillId="0" borderId="13" xfId="0" quotePrefix="1" applyNumberFormat="1" applyFont="1" applyFill="1" applyBorder="1" applyAlignment="1">
      <alignment horizontal="right" vertical="center" indent="3"/>
    </xf>
    <xf numFmtId="166" fontId="27" fillId="0" borderId="13" xfId="0" applyNumberFormat="1" applyFont="1" applyFill="1" applyBorder="1" applyAlignment="1" applyProtection="1">
      <alignment horizontal="center" vertical="top"/>
      <protection locked="0" hidden="1"/>
    </xf>
    <xf numFmtId="0" fontId="35" fillId="0" borderId="0" xfId="0" applyFont="1" applyFill="1" applyAlignment="1">
      <alignment horizontal="left"/>
    </xf>
    <xf numFmtId="4" fontId="0" fillId="0" borderId="0" xfId="0" applyNumberFormat="1"/>
    <xf numFmtId="2" fontId="0" fillId="0" borderId="0" xfId="0" applyNumberFormat="1"/>
    <xf numFmtId="0" fontId="35" fillId="0" borderId="0" xfId="0" applyFont="1" applyFill="1" applyAlignment="1">
      <alignment horizontal="left"/>
    </xf>
    <xf numFmtId="168" fontId="28" fillId="0" borderId="10" xfId="0" quotePrefix="1" applyNumberFormat="1" applyFont="1" applyFill="1" applyBorder="1" applyAlignment="1">
      <alignment horizontal="center" vertical="center"/>
    </xf>
    <xf numFmtId="165" fontId="94" fillId="0" borderId="12" xfId="0" applyNumberFormat="1" applyFont="1" applyFill="1" applyBorder="1" applyAlignment="1">
      <alignment horizontal="right" vertical="top" indent="1"/>
    </xf>
    <xf numFmtId="168" fontId="28" fillId="0" borderId="1986" xfId="0" quotePrefix="1" applyNumberFormat="1" applyFont="1" applyFill="1" applyBorder="1" applyAlignment="1">
      <alignment horizontal="center" vertical="center"/>
    </xf>
    <xf numFmtId="3" fontId="2" fillId="0" borderId="12" xfId="122" applyNumberFormat="1" applyFont="1" applyFill="1" applyBorder="1" applyAlignment="1">
      <alignment horizontal="right" indent="1"/>
    </xf>
    <xf numFmtId="165" fontId="2" fillId="0" borderId="12" xfId="122" applyNumberFormat="1" applyFont="1" applyFill="1" applyBorder="1" applyAlignment="1">
      <alignment horizontal="right" indent="1"/>
    </xf>
    <xf numFmtId="169" fontId="2" fillId="0" borderId="12" xfId="122" applyNumberFormat="1" applyFont="1" applyFill="1" applyBorder="1" applyAlignment="1">
      <alignment horizontal="right" indent="1"/>
    </xf>
    <xf numFmtId="165" fontId="3" fillId="0" borderId="13" xfId="122" applyNumberFormat="1" applyFont="1" applyFill="1" applyBorder="1" applyAlignment="1">
      <alignment horizontal="right" indent="1"/>
    </xf>
    <xf numFmtId="4" fontId="2" fillId="0" borderId="13" xfId="0" quotePrefix="1" applyNumberFormat="1" applyFont="1" applyFill="1" applyBorder="1" applyAlignment="1">
      <alignment horizontal="center" vertical="center"/>
    </xf>
    <xf numFmtId="199" fontId="2" fillId="0" borderId="13" xfId="0" applyNumberFormat="1" applyFont="1" applyFill="1" applyBorder="1" applyAlignment="1">
      <alignment horizontal="center" vertical="center"/>
    </xf>
    <xf numFmtId="4" fontId="2" fillId="0" borderId="13" xfId="0" applyNumberFormat="1" applyFont="1" applyFill="1" applyBorder="1" applyAlignment="1">
      <alignment horizontal="center" vertical="center"/>
    </xf>
    <xf numFmtId="4" fontId="27" fillId="0" borderId="13" xfId="0" applyNumberFormat="1" applyFont="1" applyFill="1" applyBorder="1" applyAlignment="1">
      <alignment horizontal="center" vertical="center"/>
    </xf>
    <xf numFmtId="4" fontId="2" fillId="0" borderId="13" xfId="0" applyNumberFormat="1" applyFont="1" applyFill="1" applyBorder="1" applyAlignment="1">
      <alignment horizontal="right" vertical="center" indent="4"/>
    </xf>
    <xf numFmtId="2" fontId="27" fillId="0" borderId="13" xfId="0" quotePrefix="1" applyNumberFormat="1" applyFont="1" applyFill="1" applyBorder="1" applyAlignment="1">
      <alignment horizontal="center" vertical="center"/>
    </xf>
    <xf numFmtId="2" fontId="27" fillId="0" borderId="13" xfId="0" applyNumberFormat="1" applyFont="1" applyFill="1" applyBorder="1" applyAlignment="1">
      <alignment horizontal="right" vertical="center" indent="4"/>
    </xf>
    <xf numFmtId="2" fontId="27" fillId="0" borderId="13" xfId="0" applyNumberFormat="1" applyFont="1" applyFill="1" applyBorder="1" applyAlignment="1">
      <alignment horizontal="right" vertical="center" indent="5"/>
    </xf>
    <xf numFmtId="2" fontId="27" fillId="0" borderId="13" xfId="0" applyNumberFormat="1" applyFont="1" applyFill="1" applyBorder="1" applyAlignment="1">
      <alignment horizontal="right" vertical="center" indent="3"/>
    </xf>
    <xf numFmtId="2" fontId="2" fillId="0" borderId="13" xfId="0" quotePrefix="1" applyNumberFormat="1" applyFont="1" applyFill="1" applyBorder="1" applyAlignment="1">
      <alignment horizontal="center" vertical="center"/>
    </xf>
    <xf numFmtId="2" fontId="2" fillId="0" borderId="13" xfId="0" applyNumberFormat="1" applyFont="1" applyFill="1" applyBorder="1" applyAlignment="1">
      <alignment horizontal="center" vertical="center"/>
    </xf>
    <xf numFmtId="2" fontId="27" fillId="0" borderId="13" xfId="0" applyNumberFormat="1" applyFont="1" applyFill="1" applyBorder="1" applyAlignment="1">
      <alignment horizontal="center" vertical="center"/>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left"/>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7" fillId="0" borderId="18" xfId="0" applyFont="1" applyFill="1" applyBorder="1" applyAlignment="1">
      <alignment vertical="center"/>
    </xf>
    <xf numFmtId="0" fontId="27" fillId="0" borderId="19" xfId="0" applyFont="1" applyFill="1" applyBorder="1" applyAlignment="1">
      <alignment vertical="center"/>
    </xf>
    <xf numFmtId="0" fontId="28" fillId="0" borderId="1986" xfId="0" applyFont="1" applyFill="1" applyBorder="1" applyAlignment="1">
      <alignment horizontal="center" vertical="center" wrapText="1"/>
    </xf>
    <xf numFmtId="0" fontId="28" fillId="0" borderId="1986" xfId="0" applyFont="1" applyFill="1" applyBorder="1" applyAlignment="1">
      <alignment horizontal="center"/>
    </xf>
    <xf numFmtId="0" fontId="34" fillId="0" borderId="0" xfId="0" applyFont="1" applyFill="1" applyAlignment="1">
      <alignment horizontal="left" vertical="center"/>
    </xf>
    <xf numFmtId="0" fontId="28" fillId="0" borderId="10" xfId="0" applyFont="1" applyFill="1" applyBorder="1" applyAlignment="1">
      <alignment horizontal="center" vertical="center" wrapText="1"/>
    </xf>
    <xf numFmtId="0" fontId="28" fillId="0" borderId="0" xfId="0" applyFont="1" applyFill="1" applyAlignment="1">
      <alignment horizontal="left"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0" xfId="0" applyFont="1" applyFill="1" applyBorder="1" applyAlignment="1">
      <alignment horizontal="left" vertical="center"/>
    </xf>
    <xf numFmtId="0" fontId="35" fillId="0" borderId="0" xfId="0" applyFont="1" applyFill="1" applyAlignment="1">
      <alignment horizontal="left"/>
    </xf>
    <xf numFmtId="0" fontId="28" fillId="0" borderId="0" xfId="0" applyFont="1" applyFill="1" applyBorder="1" applyAlignment="1">
      <alignment horizontal="left"/>
    </xf>
    <xf numFmtId="0" fontId="35" fillId="0" borderId="0" xfId="0" applyFont="1" applyFill="1" applyAlignment="1">
      <alignment horizontal="left" vertical="top" wrapText="1"/>
    </xf>
    <xf numFmtId="165" fontId="27" fillId="0" borderId="1994" xfId="0" applyNumberFormat="1" applyFont="1" applyFill="1" applyBorder="1" applyAlignment="1">
      <alignment horizontal="right" indent="2"/>
    </xf>
  </cellXfs>
  <cellStyles count="44536">
    <cellStyle name="1" xfId="1629"/>
    <cellStyle name="1 indent" xfId="1627"/>
    <cellStyle name="2 indents" xfId="1625"/>
    <cellStyle name="20% - Accent1" xfId="931" builtinId="30" customBuiltin="1"/>
    <cellStyle name="20% - Accent1 10" xfId="1623"/>
    <cellStyle name="20% - Accent1 10 2" xfId="3349"/>
    <cellStyle name="20% - Accent1 10 2 2" xfId="5015"/>
    <cellStyle name="20% - Accent1 10 2 2 2" xfId="9438"/>
    <cellStyle name="20% - Accent1 10 2 3" xfId="6587"/>
    <cellStyle name="20% - Accent1 10 3" xfId="4267"/>
    <cellStyle name="20% - Accent1 10 3 2" xfId="8685"/>
    <cellStyle name="20% - Accent1 10 4" xfId="5751"/>
    <cellStyle name="20% - Accent1 11" xfId="1621"/>
    <cellStyle name="20% - Accent1 11 2" xfId="3350"/>
    <cellStyle name="20% - Accent1 11 2 2" xfId="5016"/>
    <cellStyle name="20% - Accent1 11 2 2 2" xfId="9439"/>
    <cellStyle name="20% - Accent1 11 2 3" xfId="6588"/>
    <cellStyle name="20% - Accent1 11 3" xfId="4268"/>
    <cellStyle name="20% - Accent1 11 3 2" xfId="8686"/>
    <cellStyle name="20% - Accent1 11 4" xfId="5752"/>
    <cellStyle name="20% - Accent1 12" xfId="1630"/>
    <cellStyle name="20% - Accent1 12 2" xfId="3351"/>
    <cellStyle name="20% - Accent1 12 2 2" xfId="5017"/>
    <cellStyle name="20% - Accent1 12 2 2 2" xfId="9440"/>
    <cellStyle name="20% - Accent1 12 2 3" xfId="6589"/>
    <cellStyle name="20% - Accent1 12 3" xfId="4269"/>
    <cellStyle name="20% - Accent1 12 3 2" xfId="8687"/>
    <cellStyle name="20% - Accent1 12 4" xfId="5753"/>
    <cellStyle name="20% - Accent1 13" xfId="1628"/>
    <cellStyle name="20% - Accent1 13 2" xfId="3352"/>
    <cellStyle name="20% - Accent1 13 2 2" xfId="5018"/>
    <cellStyle name="20% - Accent1 13 2 2 2" xfId="9441"/>
    <cellStyle name="20% - Accent1 13 2 3" xfId="6590"/>
    <cellStyle name="20% - Accent1 13 3" xfId="4270"/>
    <cellStyle name="20% - Accent1 13 3 2" xfId="8688"/>
    <cellStyle name="20% - Accent1 13 4" xfId="5754"/>
    <cellStyle name="20% - Accent1 14" xfId="1626"/>
    <cellStyle name="20% - Accent1 14 2" xfId="3353"/>
    <cellStyle name="20% - Accent1 14 2 2" xfId="5019"/>
    <cellStyle name="20% - Accent1 14 2 2 2" xfId="9442"/>
    <cellStyle name="20% - Accent1 14 2 3" xfId="6591"/>
    <cellStyle name="20% - Accent1 14 3" xfId="4271"/>
    <cellStyle name="20% - Accent1 14 3 2" xfId="8689"/>
    <cellStyle name="20% - Accent1 14 4" xfId="5755"/>
    <cellStyle name="20% - Accent1 15" xfId="1624"/>
    <cellStyle name="20% - Accent1 15 2" xfId="3354"/>
    <cellStyle name="20% - Accent1 15 2 2" xfId="5020"/>
    <cellStyle name="20% - Accent1 15 2 2 2" xfId="9443"/>
    <cellStyle name="20% - Accent1 15 2 3" xfId="6592"/>
    <cellStyle name="20% - Accent1 15 3" xfId="4272"/>
    <cellStyle name="20% - Accent1 15 3 2" xfId="8690"/>
    <cellStyle name="20% - Accent1 15 4" xfId="5756"/>
    <cellStyle name="20% - Accent1 16" xfId="1622"/>
    <cellStyle name="20% - Accent1 16 2" xfId="3355"/>
    <cellStyle name="20% - Accent1 16 2 2" xfId="5021"/>
    <cellStyle name="20% - Accent1 16 2 2 2" xfId="9444"/>
    <cellStyle name="20% - Accent1 16 2 3" xfId="6593"/>
    <cellStyle name="20% - Accent1 16 3" xfId="4273"/>
    <cellStyle name="20% - Accent1 16 3 2" xfId="8691"/>
    <cellStyle name="20% - Accent1 16 4" xfId="5757"/>
    <cellStyle name="20% - Accent1 17" xfId="1620"/>
    <cellStyle name="20% - Accent1 17 2" xfId="3356"/>
    <cellStyle name="20% - Accent1 17 2 2" xfId="5022"/>
    <cellStyle name="20% - Accent1 17 2 2 2" xfId="9445"/>
    <cellStyle name="20% - Accent1 17 2 3" xfId="6594"/>
    <cellStyle name="20% - Accent1 17 3" xfId="4274"/>
    <cellStyle name="20% - Accent1 17 3 2" xfId="8692"/>
    <cellStyle name="20% - Accent1 17 4" xfId="5758"/>
    <cellStyle name="20% - Accent1 18" xfId="1631"/>
    <cellStyle name="20% - Accent1 18 2" xfId="3357"/>
    <cellStyle name="20% - Accent1 18 2 2" xfId="5023"/>
    <cellStyle name="20% - Accent1 18 2 2 2" xfId="9446"/>
    <cellStyle name="20% - Accent1 18 2 3" xfId="6595"/>
    <cellStyle name="20% - Accent1 18 3" xfId="4275"/>
    <cellStyle name="20% - Accent1 18 3 2" xfId="8693"/>
    <cellStyle name="20% - Accent1 18 4" xfId="5759"/>
    <cellStyle name="20% - Accent1 19" xfId="1632"/>
    <cellStyle name="20% - Accent1 19 2" xfId="3358"/>
    <cellStyle name="20% - Accent1 19 2 2" xfId="5024"/>
    <cellStyle name="20% - Accent1 19 2 2 2" xfId="9447"/>
    <cellStyle name="20% - Accent1 19 2 3" xfId="6596"/>
    <cellStyle name="20% - Accent1 19 3" xfId="4276"/>
    <cellStyle name="20% - Accent1 19 3 2" xfId="8694"/>
    <cellStyle name="20% - Accent1 19 4" xfId="5760"/>
    <cellStyle name="20% - Accent1 2" xfId="1"/>
    <cellStyle name="20% - Accent1 2 2" xfId="1634"/>
    <cellStyle name="20% - Accent1 2 2 2" xfId="3359"/>
    <cellStyle name="20% - Accent1 2 2 2 2" xfId="5025"/>
    <cellStyle name="20% - Accent1 2 2 2 2 2" xfId="9448"/>
    <cellStyle name="20% - Accent1 2 2 2 3" xfId="6597"/>
    <cellStyle name="20% - Accent1 2 2 3" xfId="4277"/>
    <cellStyle name="20% - Accent1 2 2 3 2" xfId="8695"/>
    <cellStyle name="20% - Accent1 2 2 4" xfId="5761"/>
    <cellStyle name="20% - Accent1 2 2 5" xfId="44241"/>
    <cellStyle name="20% - Accent1 2 3" xfId="3317"/>
    <cellStyle name="20% - Accent1 2 3 2" xfId="3862"/>
    <cellStyle name="20% - Accent1 2 3 2 2" xfId="5528"/>
    <cellStyle name="20% - Accent1 2 3 2 2 2" xfId="9954"/>
    <cellStyle name="20% - Accent1 2 3 2 3" xfId="7103"/>
    <cellStyle name="20% - Accent1 2 3 3" xfId="4821"/>
    <cellStyle name="20% - Accent1 2 3 3 2" xfId="9242"/>
    <cellStyle name="20% - Accent1 2 3 4" xfId="6383"/>
    <cellStyle name="20% - Accent1 2 3 5" xfId="44395"/>
    <cellStyle name="20% - Accent1 2 4" xfId="1633"/>
    <cellStyle name="20% - Accent1 2 4 2" xfId="44499"/>
    <cellStyle name="20% - Accent1 2 5" xfId="1602"/>
    <cellStyle name="20% - Accent1 2 6" xfId="44240"/>
    <cellStyle name="20% - Accent1 20" xfId="1635"/>
    <cellStyle name="20% - Accent1 20 2" xfId="3360"/>
    <cellStyle name="20% - Accent1 20 2 2" xfId="5026"/>
    <cellStyle name="20% - Accent1 20 2 2 2" xfId="9449"/>
    <cellStyle name="20% - Accent1 20 2 3" xfId="6598"/>
    <cellStyle name="20% - Accent1 20 3" xfId="4278"/>
    <cellStyle name="20% - Accent1 20 3 2" xfId="8696"/>
    <cellStyle name="20% - Accent1 20 4" xfId="5762"/>
    <cellStyle name="20% - Accent1 21" xfId="1636"/>
    <cellStyle name="20% - Accent1 21 2" xfId="3361"/>
    <cellStyle name="20% - Accent1 21 2 2" xfId="5027"/>
    <cellStyle name="20% - Accent1 21 2 2 2" xfId="9450"/>
    <cellStyle name="20% - Accent1 21 2 3" xfId="6599"/>
    <cellStyle name="20% - Accent1 21 3" xfId="4279"/>
    <cellStyle name="20% - Accent1 21 3 2" xfId="8697"/>
    <cellStyle name="20% - Accent1 21 4" xfId="5763"/>
    <cellStyle name="20% - Accent1 22" xfId="1637"/>
    <cellStyle name="20% - Accent1 22 2" xfId="3362"/>
    <cellStyle name="20% - Accent1 22 2 2" xfId="5028"/>
    <cellStyle name="20% - Accent1 22 2 2 2" xfId="9451"/>
    <cellStyle name="20% - Accent1 22 2 3" xfId="6600"/>
    <cellStyle name="20% - Accent1 22 3" xfId="4280"/>
    <cellStyle name="20% - Accent1 22 3 2" xfId="8698"/>
    <cellStyle name="20% - Accent1 22 4" xfId="5764"/>
    <cellStyle name="20% - Accent1 23" xfId="1638"/>
    <cellStyle name="20% - Accent1 23 2" xfId="3363"/>
    <cellStyle name="20% - Accent1 23 2 2" xfId="5029"/>
    <cellStyle name="20% - Accent1 23 2 2 2" xfId="9452"/>
    <cellStyle name="20% - Accent1 23 2 3" xfId="6601"/>
    <cellStyle name="20% - Accent1 23 3" xfId="4281"/>
    <cellStyle name="20% - Accent1 23 3 2" xfId="8699"/>
    <cellStyle name="20% - Accent1 23 4" xfId="5765"/>
    <cellStyle name="20% - Accent1 24" xfId="1639"/>
    <cellStyle name="20% - Accent1 24 2" xfId="3364"/>
    <cellStyle name="20% - Accent1 24 2 2" xfId="5030"/>
    <cellStyle name="20% - Accent1 24 2 2 2" xfId="9453"/>
    <cellStyle name="20% - Accent1 24 2 3" xfId="6602"/>
    <cellStyle name="20% - Accent1 24 3" xfId="4282"/>
    <cellStyle name="20% - Accent1 24 3 2" xfId="8700"/>
    <cellStyle name="20% - Accent1 24 4" xfId="5766"/>
    <cellStyle name="20% - Accent1 25" xfId="1640"/>
    <cellStyle name="20% - Accent1 25 2" xfId="3365"/>
    <cellStyle name="20% - Accent1 25 2 2" xfId="5031"/>
    <cellStyle name="20% - Accent1 25 2 2 2" xfId="9454"/>
    <cellStyle name="20% - Accent1 25 2 3" xfId="6603"/>
    <cellStyle name="20% - Accent1 25 3" xfId="4283"/>
    <cellStyle name="20% - Accent1 25 3 2" xfId="8701"/>
    <cellStyle name="20% - Accent1 25 4" xfId="5767"/>
    <cellStyle name="20% - Accent1 26" xfId="1641"/>
    <cellStyle name="20% - Accent1 26 2" xfId="3366"/>
    <cellStyle name="20% - Accent1 26 2 2" xfId="5032"/>
    <cellStyle name="20% - Accent1 26 2 2 2" xfId="9455"/>
    <cellStyle name="20% - Accent1 26 2 3" xfId="6604"/>
    <cellStyle name="20% - Accent1 26 3" xfId="4284"/>
    <cellStyle name="20% - Accent1 26 3 2" xfId="8702"/>
    <cellStyle name="20% - Accent1 26 4" xfId="5768"/>
    <cellStyle name="20% - Accent1 27" xfId="1642"/>
    <cellStyle name="20% - Accent1 27 2" xfId="3367"/>
    <cellStyle name="20% - Accent1 27 2 2" xfId="5033"/>
    <cellStyle name="20% - Accent1 27 2 2 2" xfId="9456"/>
    <cellStyle name="20% - Accent1 27 2 3" xfId="6605"/>
    <cellStyle name="20% - Accent1 27 3" xfId="4285"/>
    <cellStyle name="20% - Accent1 27 3 2" xfId="8703"/>
    <cellStyle name="20% - Accent1 27 4" xfId="5769"/>
    <cellStyle name="20% - Accent1 28" xfId="1643"/>
    <cellStyle name="20% - Accent1 28 2" xfId="3368"/>
    <cellStyle name="20% - Accent1 28 2 2" xfId="5034"/>
    <cellStyle name="20% - Accent1 28 2 2 2" xfId="9457"/>
    <cellStyle name="20% - Accent1 28 2 3" xfId="6606"/>
    <cellStyle name="20% - Accent1 28 3" xfId="4286"/>
    <cellStyle name="20% - Accent1 28 3 2" xfId="8704"/>
    <cellStyle name="20% - Accent1 28 4" xfId="5770"/>
    <cellStyle name="20% - Accent1 29" xfId="1644"/>
    <cellStyle name="20% - Accent1 29 2" xfId="3369"/>
    <cellStyle name="20% - Accent1 29 2 2" xfId="5035"/>
    <cellStyle name="20% - Accent1 29 2 2 2" xfId="9458"/>
    <cellStyle name="20% - Accent1 29 2 3" xfId="6607"/>
    <cellStyle name="20% - Accent1 29 3" xfId="4287"/>
    <cellStyle name="20% - Accent1 29 3 2" xfId="8705"/>
    <cellStyle name="20% - Accent1 29 4" xfId="5771"/>
    <cellStyle name="20% - Accent1 3" xfId="2"/>
    <cellStyle name="20% - Accent1 3 2" xfId="3370"/>
    <cellStyle name="20% - Accent1 3 2 2" xfId="5036"/>
    <cellStyle name="20% - Accent1 3 2 2 2" xfId="9459"/>
    <cellStyle name="20% - Accent1 3 2 3" xfId="6608"/>
    <cellStyle name="20% - Accent1 3 3" xfId="4288"/>
    <cellStyle name="20% - Accent1 3 3 2" xfId="8706"/>
    <cellStyle name="20% - Accent1 3 4" xfId="5772"/>
    <cellStyle name="20% - Accent1 3 5" xfId="1645"/>
    <cellStyle name="20% - Accent1 3 6" xfId="44242"/>
    <cellStyle name="20% - Accent1 30" xfId="1646"/>
    <cellStyle name="20% - Accent1 30 2" xfId="3371"/>
    <cellStyle name="20% - Accent1 30 2 2" xfId="5037"/>
    <cellStyle name="20% - Accent1 30 2 2 2" xfId="9460"/>
    <cellStyle name="20% - Accent1 30 2 3" xfId="6609"/>
    <cellStyle name="20% - Accent1 30 3" xfId="4289"/>
    <cellStyle name="20% - Accent1 30 3 2" xfId="8707"/>
    <cellStyle name="20% - Accent1 30 4" xfId="5773"/>
    <cellStyle name="20% - Accent1 31" xfId="1647"/>
    <cellStyle name="20% - Accent1 31 2" xfId="3372"/>
    <cellStyle name="20% - Accent1 31 2 2" xfId="5038"/>
    <cellStyle name="20% - Accent1 31 2 2 2" xfId="9461"/>
    <cellStyle name="20% - Accent1 31 2 3" xfId="6610"/>
    <cellStyle name="20% - Accent1 31 3" xfId="4290"/>
    <cellStyle name="20% - Accent1 31 3 2" xfId="8708"/>
    <cellStyle name="20% - Accent1 31 4" xfId="5774"/>
    <cellStyle name="20% - Accent1 32" xfId="3334"/>
    <cellStyle name="20% - Accent1 32 2" xfId="5000"/>
    <cellStyle name="20% - Accent1 32 2 2" xfId="9423"/>
    <cellStyle name="20% - Accent1 32 3" xfId="6572"/>
    <cellStyle name="20% - Accent1 33" xfId="4252"/>
    <cellStyle name="20% - Accent1 33 2" xfId="8670"/>
    <cellStyle name="20% - Accent1 34" xfId="5735"/>
    <cellStyle name="20% - Accent1 4" xfId="3"/>
    <cellStyle name="20% - Accent1 4 2" xfId="3373"/>
    <cellStyle name="20% - Accent1 4 2 2" xfId="5039"/>
    <cellStyle name="20% - Accent1 4 2 2 2" xfId="9462"/>
    <cellStyle name="20% - Accent1 4 2 3" xfId="6611"/>
    <cellStyle name="20% - Accent1 4 3" xfId="4291"/>
    <cellStyle name="20% - Accent1 4 3 2" xfId="8709"/>
    <cellStyle name="20% - Accent1 4 4" xfId="5775"/>
    <cellStyle name="20% - Accent1 4 5" xfId="1648"/>
    <cellStyle name="20% - Accent1 4 6" xfId="44399"/>
    <cellStyle name="20% - Accent1 5" xfId="4"/>
    <cellStyle name="20% - Accent1 5 2" xfId="3374"/>
    <cellStyle name="20% - Accent1 5 2 2" xfId="5040"/>
    <cellStyle name="20% - Accent1 5 2 2 2" xfId="9463"/>
    <cellStyle name="20% - Accent1 5 2 3" xfId="6612"/>
    <cellStyle name="20% - Accent1 5 3" xfId="4292"/>
    <cellStyle name="20% - Accent1 5 3 2" xfId="8710"/>
    <cellStyle name="20% - Accent1 5 4" xfId="5776"/>
    <cellStyle name="20% - Accent1 5 5" xfId="1649"/>
    <cellStyle name="20% - Accent1 5 6" xfId="44502"/>
    <cellStyle name="20% - Accent1 6" xfId="1650"/>
    <cellStyle name="20% - Accent1 6 2" xfId="3375"/>
    <cellStyle name="20% - Accent1 6 2 2" xfId="5041"/>
    <cellStyle name="20% - Accent1 6 2 2 2" xfId="9464"/>
    <cellStyle name="20% - Accent1 6 2 3" xfId="6613"/>
    <cellStyle name="20% - Accent1 6 3" xfId="4293"/>
    <cellStyle name="20% - Accent1 6 3 2" xfId="8711"/>
    <cellStyle name="20% - Accent1 6 4" xfId="5777"/>
    <cellStyle name="20% - Accent1 7" xfId="1651"/>
    <cellStyle name="20% - Accent1 7 2" xfId="3376"/>
    <cellStyle name="20% - Accent1 7 2 2" xfId="5042"/>
    <cellStyle name="20% - Accent1 7 2 2 2" xfId="9465"/>
    <cellStyle name="20% - Accent1 7 2 3" xfId="6614"/>
    <cellStyle name="20% - Accent1 7 3" xfId="4294"/>
    <cellStyle name="20% - Accent1 7 3 2" xfId="8712"/>
    <cellStyle name="20% - Accent1 7 4" xfId="5778"/>
    <cellStyle name="20% - Accent1 8" xfId="1652"/>
    <cellStyle name="20% - Accent1 8 2" xfId="3377"/>
    <cellStyle name="20% - Accent1 8 2 2" xfId="5043"/>
    <cellStyle name="20% - Accent1 8 2 2 2" xfId="9466"/>
    <cellStyle name="20% - Accent1 8 2 3" xfId="6615"/>
    <cellStyle name="20% - Accent1 8 3" xfId="4295"/>
    <cellStyle name="20% - Accent1 8 3 2" xfId="8713"/>
    <cellStyle name="20% - Accent1 8 4" xfId="5779"/>
    <cellStyle name="20% - Accent1 9" xfId="1653"/>
    <cellStyle name="20% - Accent1 9 2" xfId="3378"/>
    <cellStyle name="20% - Accent1 9 2 2" xfId="5044"/>
    <cellStyle name="20% - Accent1 9 2 2 2" xfId="9467"/>
    <cellStyle name="20% - Accent1 9 2 3" xfId="6616"/>
    <cellStyle name="20% - Accent1 9 3" xfId="4296"/>
    <cellStyle name="20% - Accent1 9 3 2" xfId="8714"/>
    <cellStyle name="20% - Accent1 9 4" xfId="5780"/>
    <cellStyle name="20% - Accent2" xfId="935" builtinId="34" customBuiltin="1"/>
    <cellStyle name="20% - Accent2 10" xfId="1654"/>
    <cellStyle name="20% - Accent2 10 2" xfId="3379"/>
    <cellStyle name="20% - Accent2 10 2 2" xfId="5045"/>
    <cellStyle name="20% - Accent2 10 2 2 2" xfId="9468"/>
    <cellStyle name="20% - Accent2 10 2 3" xfId="6617"/>
    <cellStyle name="20% - Accent2 10 3" xfId="4297"/>
    <cellStyle name="20% - Accent2 10 3 2" xfId="8715"/>
    <cellStyle name="20% - Accent2 10 4" xfId="5781"/>
    <cellStyle name="20% - Accent2 11" xfId="1655"/>
    <cellStyle name="20% - Accent2 11 2" xfId="3380"/>
    <cellStyle name="20% - Accent2 11 2 2" xfId="5046"/>
    <cellStyle name="20% - Accent2 11 2 2 2" xfId="9469"/>
    <cellStyle name="20% - Accent2 11 2 3" xfId="6618"/>
    <cellStyle name="20% - Accent2 11 3" xfId="4298"/>
    <cellStyle name="20% - Accent2 11 3 2" xfId="8716"/>
    <cellStyle name="20% - Accent2 11 4" xfId="5782"/>
    <cellStyle name="20% - Accent2 12" xfId="1656"/>
    <cellStyle name="20% - Accent2 12 2" xfId="3381"/>
    <cellStyle name="20% - Accent2 12 2 2" xfId="5047"/>
    <cellStyle name="20% - Accent2 12 2 2 2" xfId="9470"/>
    <cellStyle name="20% - Accent2 12 2 3" xfId="6619"/>
    <cellStyle name="20% - Accent2 12 3" xfId="4299"/>
    <cellStyle name="20% - Accent2 12 3 2" xfId="8717"/>
    <cellStyle name="20% - Accent2 12 4" xfId="5783"/>
    <cellStyle name="20% - Accent2 13" xfId="1657"/>
    <cellStyle name="20% - Accent2 13 2" xfId="3382"/>
    <cellStyle name="20% - Accent2 13 2 2" xfId="5048"/>
    <cellStyle name="20% - Accent2 13 2 2 2" xfId="9471"/>
    <cellStyle name="20% - Accent2 13 2 3" xfId="6620"/>
    <cellStyle name="20% - Accent2 13 3" xfId="4300"/>
    <cellStyle name="20% - Accent2 13 3 2" xfId="8718"/>
    <cellStyle name="20% - Accent2 13 4" xfId="5784"/>
    <cellStyle name="20% - Accent2 14" xfId="1658"/>
    <cellStyle name="20% - Accent2 14 2" xfId="3383"/>
    <cellStyle name="20% - Accent2 14 2 2" xfId="5049"/>
    <cellStyle name="20% - Accent2 14 2 2 2" xfId="9472"/>
    <cellStyle name="20% - Accent2 14 2 3" xfId="6621"/>
    <cellStyle name="20% - Accent2 14 3" xfId="4301"/>
    <cellStyle name="20% - Accent2 14 3 2" xfId="8719"/>
    <cellStyle name="20% - Accent2 14 4" xfId="5785"/>
    <cellStyle name="20% - Accent2 15" xfId="1659"/>
    <cellStyle name="20% - Accent2 15 2" xfId="3384"/>
    <cellStyle name="20% - Accent2 15 2 2" xfId="5050"/>
    <cellStyle name="20% - Accent2 15 2 2 2" xfId="9473"/>
    <cellStyle name="20% - Accent2 15 2 3" xfId="6622"/>
    <cellStyle name="20% - Accent2 15 3" xfId="4302"/>
    <cellStyle name="20% - Accent2 15 3 2" xfId="8720"/>
    <cellStyle name="20% - Accent2 15 4" xfId="5786"/>
    <cellStyle name="20% - Accent2 16" xfId="1660"/>
    <cellStyle name="20% - Accent2 16 2" xfId="3385"/>
    <cellStyle name="20% - Accent2 16 2 2" xfId="5051"/>
    <cellStyle name="20% - Accent2 16 2 2 2" xfId="9474"/>
    <cellStyle name="20% - Accent2 16 2 3" xfId="6623"/>
    <cellStyle name="20% - Accent2 16 3" xfId="4303"/>
    <cellStyle name="20% - Accent2 16 3 2" xfId="8721"/>
    <cellStyle name="20% - Accent2 16 4" xfId="5787"/>
    <cellStyle name="20% - Accent2 17" xfId="1661"/>
    <cellStyle name="20% - Accent2 17 2" xfId="3386"/>
    <cellStyle name="20% - Accent2 17 2 2" xfId="5052"/>
    <cellStyle name="20% - Accent2 17 2 2 2" xfId="9475"/>
    <cellStyle name="20% - Accent2 17 2 3" xfId="6624"/>
    <cellStyle name="20% - Accent2 17 3" xfId="4304"/>
    <cellStyle name="20% - Accent2 17 3 2" xfId="8722"/>
    <cellStyle name="20% - Accent2 17 4" xfId="5788"/>
    <cellStyle name="20% - Accent2 18" xfId="1662"/>
    <cellStyle name="20% - Accent2 18 2" xfId="3387"/>
    <cellStyle name="20% - Accent2 18 2 2" xfId="5053"/>
    <cellStyle name="20% - Accent2 18 2 2 2" xfId="9476"/>
    <cellStyle name="20% - Accent2 18 2 3" xfId="6625"/>
    <cellStyle name="20% - Accent2 18 3" xfId="4305"/>
    <cellStyle name="20% - Accent2 18 3 2" xfId="8723"/>
    <cellStyle name="20% - Accent2 18 4" xfId="5789"/>
    <cellStyle name="20% - Accent2 19" xfId="1663"/>
    <cellStyle name="20% - Accent2 19 2" xfId="3388"/>
    <cellStyle name="20% - Accent2 19 2 2" xfId="5054"/>
    <cellStyle name="20% - Accent2 19 2 2 2" xfId="9477"/>
    <cellStyle name="20% - Accent2 19 2 3" xfId="6626"/>
    <cellStyle name="20% - Accent2 19 3" xfId="4306"/>
    <cellStyle name="20% - Accent2 19 3 2" xfId="8724"/>
    <cellStyle name="20% - Accent2 19 4" xfId="5790"/>
    <cellStyle name="20% - Accent2 2" xfId="5"/>
    <cellStyle name="20% - Accent2 2 2" xfId="1665"/>
    <cellStyle name="20% - Accent2 2 2 2" xfId="3389"/>
    <cellStyle name="20% - Accent2 2 2 2 2" xfId="5055"/>
    <cellStyle name="20% - Accent2 2 2 2 2 2" xfId="9478"/>
    <cellStyle name="20% - Accent2 2 2 2 3" xfId="6627"/>
    <cellStyle name="20% - Accent2 2 2 3" xfId="4307"/>
    <cellStyle name="20% - Accent2 2 2 3 2" xfId="8725"/>
    <cellStyle name="20% - Accent2 2 2 4" xfId="5791"/>
    <cellStyle name="20% - Accent2 2 2 5" xfId="44244"/>
    <cellStyle name="20% - Accent2 2 3" xfId="3319"/>
    <cellStyle name="20% - Accent2 2 3 2" xfId="3864"/>
    <cellStyle name="20% - Accent2 2 3 2 2" xfId="5530"/>
    <cellStyle name="20% - Accent2 2 3 2 2 2" xfId="9956"/>
    <cellStyle name="20% - Accent2 2 3 2 3" xfId="7105"/>
    <cellStyle name="20% - Accent2 2 3 3" xfId="4823"/>
    <cellStyle name="20% - Accent2 2 3 3 2" xfId="9244"/>
    <cellStyle name="20% - Accent2 2 3 4" xfId="6385"/>
    <cellStyle name="20% - Accent2 2 3 5" xfId="44379"/>
    <cellStyle name="20% - Accent2 2 4" xfId="1664"/>
    <cellStyle name="20% - Accent2 2 4 2" xfId="44493"/>
    <cellStyle name="20% - Accent2 2 5" xfId="1604"/>
    <cellStyle name="20% - Accent2 2 6" xfId="44243"/>
    <cellStyle name="20% - Accent2 20" xfId="1666"/>
    <cellStyle name="20% - Accent2 20 2" xfId="3390"/>
    <cellStyle name="20% - Accent2 20 2 2" xfId="5056"/>
    <cellStyle name="20% - Accent2 20 2 2 2" xfId="9479"/>
    <cellStyle name="20% - Accent2 20 2 3" xfId="6628"/>
    <cellStyle name="20% - Accent2 20 3" xfId="4308"/>
    <cellStyle name="20% - Accent2 20 3 2" xfId="8726"/>
    <cellStyle name="20% - Accent2 20 4" xfId="5792"/>
    <cellStyle name="20% - Accent2 21" xfId="1667"/>
    <cellStyle name="20% - Accent2 21 2" xfId="3391"/>
    <cellStyle name="20% - Accent2 21 2 2" xfId="5057"/>
    <cellStyle name="20% - Accent2 21 2 2 2" xfId="9480"/>
    <cellStyle name="20% - Accent2 21 2 3" xfId="6629"/>
    <cellStyle name="20% - Accent2 21 3" xfId="4309"/>
    <cellStyle name="20% - Accent2 21 3 2" xfId="8727"/>
    <cellStyle name="20% - Accent2 21 4" xfId="5793"/>
    <cellStyle name="20% - Accent2 22" xfId="1668"/>
    <cellStyle name="20% - Accent2 22 2" xfId="3392"/>
    <cellStyle name="20% - Accent2 22 2 2" xfId="5058"/>
    <cellStyle name="20% - Accent2 22 2 2 2" xfId="9481"/>
    <cellStyle name="20% - Accent2 22 2 3" xfId="6630"/>
    <cellStyle name="20% - Accent2 22 3" xfId="4310"/>
    <cellStyle name="20% - Accent2 22 3 2" xfId="8728"/>
    <cellStyle name="20% - Accent2 22 4" xfId="5794"/>
    <cellStyle name="20% - Accent2 23" xfId="1669"/>
    <cellStyle name="20% - Accent2 23 2" xfId="3393"/>
    <cellStyle name="20% - Accent2 23 2 2" xfId="5059"/>
    <cellStyle name="20% - Accent2 23 2 2 2" xfId="9482"/>
    <cellStyle name="20% - Accent2 23 2 3" xfId="6631"/>
    <cellStyle name="20% - Accent2 23 3" xfId="4311"/>
    <cellStyle name="20% - Accent2 23 3 2" xfId="8729"/>
    <cellStyle name="20% - Accent2 23 4" xfId="5795"/>
    <cellStyle name="20% - Accent2 24" xfId="1670"/>
    <cellStyle name="20% - Accent2 24 2" xfId="3394"/>
    <cellStyle name="20% - Accent2 24 2 2" xfId="5060"/>
    <cellStyle name="20% - Accent2 24 2 2 2" xfId="9483"/>
    <cellStyle name="20% - Accent2 24 2 3" xfId="6632"/>
    <cellStyle name="20% - Accent2 24 3" xfId="4312"/>
    <cellStyle name="20% - Accent2 24 3 2" xfId="8730"/>
    <cellStyle name="20% - Accent2 24 4" xfId="5796"/>
    <cellStyle name="20% - Accent2 25" xfId="1671"/>
    <cellStyle name="20% - Accent2 25 2" xfId="3395"/>
    <cellStyle name="20% - Accent2 25 2 2" xfId="5061"/>
    <cellStyle name="20% - Accent2 25 2 2 2" xfId="9484"/>
    <cellStyle name="20% - Accent2 25 2 3" xfId="6633"/>
    <cellStyle name="20% - Accent2 25 3" xfId="4313"/>
    <cellStyle name="20% - Accent2 25 3 2" xfId="8731"/>
    <cellStyle name="20% - Accent2 25 4" xfId="5797"/>
    <cellStyle name="20% - Accent2 26" xfId="1672"/>
    <cellStyle name="20% - Accent2 26 2" xfId="3396"/>
    <cellStyle name="20% - Accent2 26 2 2" xfId="5062"/>
    <cellStyle name="20% - Accent2 26 2 2 2" xfId="9485"/>
    <cellStyle name="20% - Accent2 26 2 3" xfId="6634"/>
    <cellStyle name="20% - Accent2 26 3" xfId="4314"/>
    <cellStyle name="20% - Accent2 26 3 2" xfId="8732"/>
    <cellStyle name="20% - Accent2 26 4" xfId="5798"/>
    <cellStyle name="20% - Accent2 27" xfId="1673"/>
    <cellStyle name="20% - Accent2 27 2" xfId="3397"/>
    <cellStyle name="20% - Accent2 27 2 2" xfId="5063"/>
    <cellStyle name="20% - Accent2 27 2 2 2" xfId="9486"/>
    <cellStyle name="20% - Accent2 27 2 3" xfId="6635"/>
    <cellStyle name="20% - Accent2 27 3" xfId="4315"/>
    <cellStyle name="20% - Accent2 27 3 2" xfId="8733"/>
    <cellStyle name="20% - Accent2 27 4" xfId="5799"/>
    <cellStyle name="20% - Accent2 28" xfId="1674"/>
    <cellStyle name="20% - Accent2 28 2" xfId="3398"/>
    <cellStyle name="20% - Accent2 28 2 2" xfId="5064"/>
    <cellStyle name="20% - Accent2 28 2 2 2" xfId="9487"/>
    <cellStyle name="20% - Accent2 28 2 3" xfId="6636"/>
    <cellStyle name="20% - Accent2 28 3" xfId="4316"/>
    <cellStyle name="20% - Accent2 28 3 2" xfId="8734"/>
    <cellStyle name="20% - Accent2 28 4" xfId="5800"/>
    <cellStyle name="20% - Accent2 29" xfId="1675"/>
    <cellStyle name="20% - Accent2 29 2" xfId="3399"/>
    <cellStyle name="20% - Accent2 29 2 2" xfId="5065"/>
    <cellStyle name="20% - Accent2 29 2 2 2" xfId="9488"/>
    <cellStyle name="20% - Accent2 29 2 3" xfId="6637"/>
    <cellStyle name="20% - Accent2 29 3" xfId="4317"/>
    <cellStyle name="20% - Accent2 29 3 2" xfId="8735"/>
    <cellStyle name="20% - Accent2 29 4" xfId="5801"/>
    <cellStyle name="20% - Accent2 3" xfId="6"/>
    <cellStyle name="20% - Accent2 3 2" xfId="3400"/>
    <cellStyle name="20% - Accent2 3 2 2" xfId="5066"/>
    <cellStyle name="20% - Accent2 3 2 2 2" xfId="9489"/>
    <cellStyle name="20% - Accent2 3 2 3" xfId="6638"/>
    <cellStyle name="20% - Accent2 3 3" xfId="4318"/>
    <cellStyle name="20% - Accent2 3 3 2" xfId="8736"/>
    <cellStyle name="20% - Accent2 3 4" xfId="5802"/>
    <cellStyle name="20% - Accent2 3 5" xfId="1676"/>
    <cellStyle name="20% - Accent2 3 6" xfId="44246"/>
    <cellStyle name="20% - Accent2 30" xfId="1677"/>
    <cellStyle name="20% - Accent2 30 2" xfId="3401"/>
    <cellStyle name="20% - Accent2 30 2 2" xfId="5067"/>
    <cellStyle name="20% - Accent2 30 2 2 2" xfId="9490"/>
    <cellStyle name="20% - Accent2 30 2 3" xfId="6639"/>
    <cellStyle name="20% - Accent2 30 3" xfId="4319"/>
    <cellStyle name="20% - Accent2 30 3 2" xfId="8737"/>
    <cellStyle name="20% - Accent2 30 4" xfId="5803"/>
    <cellStyle name="20% - Accent2 31" xfId="1678"/>
    <cellStyle name="20% - Accent2 31 2" xfId="3402"/>
    <cellStyle name="20% - Accent2 31 2 2" xfId="5068"/>
    <cellStyle name="20% - Accent2 31 2 2 2" xfId="9491"/>
    <cellStyle name="20% - Accent2 31 2 3" xfId="6640"/>
    <cellStyle name="20% - Accent2 31 3" xfId="4320"/>
    <cellStyle name="20% - Accent2 31 3 2" xfId="8738"/>
    <cellStyle name="20% - Accent2 31 4" xfId="5804"/>
    <cellStyle name="20% - Accent2 32" xfId="3336"/>
    <cellStyle name="20% - Accent2 32 2" xfId="5002"/>
    <cellStyle name="20% - Accent2 32 2 2" xfId="9425"/>
    <cellStyle name="20% - Accent2 32 3" xfId="6574"/>
    <cellStyle name="20% - Accent2 33" xfId="4254"/>
    <cellStyle name="20% - Accent2 33 2" xfId="8672"/>
    <cellStyle name="20% - Accent2 34" xfId="5737"/>
    <cellStyle name="20% - Accent2 4" xfId="7"/>
    <cellStyle name="20% - Accent2 4 2" xfId="3403"/>
    <cellStyle name="20% - Accent2 4 2 2" xfId="5069"/>
    <cellStyle name="20% - Accent2 4 2 2 2" xfId="9492"/>
    <cellStyle name="20% - Accent2 4 2 3" xfId="6641"/>
    <cellStyle name="20% - Accent2 4 3" xfId="4321"/>
    <cellStyle name="20% - Accent2 4 3 2" xfId="8739"/>
    <cellStyle name="20% - Accent2 4 4" xfId="5805"/>
    <cellStyle name="20% - Accent2 4 5" xfId="1679"/>
    <cellStyle name="20% - Accent2 4 6" xfId="44383"/>
    <cellStyle name="20% - Accent2 5" xfId="8"/>
    <cellStyle name="20% - Accent2 5 2" xfId="3404"/>
    <cellStyle name="20% - Accent2 5 2 2" xfId="5070"/>
    <cellStyle name="20% - Accent2 5 2 2 2" xfId="9493"/>
    <cellStyle name="20% - Accent2 5 2 3" xfId="6642"/>
    <cellStyle name="20% - Accent2 5 3" xfId="4322"/>
    <cellStyle name="20% - Accent2 5 3 2" xfId="8740"/>
    <cellStyle name="20% - Accent2 5 4" xfId="5806"/>
    <cellStyle name="20% - Accent2 5 5" xfId="1680"/>
    <cellStyle name="20% - Accent2 5 6" xfId="44496"/>
    <cellStyle name="20% - Accent2 6" xfId="1681"/>
    <cellStyle name="20% - Accent2 6 2" xfId="3405"/>
    <cellStyle name="20% - Accent2 6 2 2" xfId="5071"/>
    <cellStyle name="20% - Accent2 6 2 2 2" xfId="9494"/>
    <cellStyle name="20% - Accent2 6 2 3" xfId="6643"/>
    <cellStyle name="20% - Accent2 6 3" xfId="4323"/>
    <cellStyle name="20% - Accent2 6 3 2" xfId="8741"/>
    <cellStyle name="20% - Accent2 6 4" xfId="5807"/>
    <cellStyle name="20% - Accent2 7" xfId="1682"/>
    <cellStyle name="20% - Accent2 7 2" xfId="3406"/>
    <cellStyle name="20% - Accent2 7 2 2" xfId="5072"/>
    <cellStyle name="20% - Accent2 7 2 2 2" xfId="9495"/>
    <cellStyle name="20% - Accent2 7 2 3" xfId="6644"/>
    <cellStyle name="20% - Accent2 7 3" xfId="4324"/>
    <cellStyle name="20% - Accent2 7 3 2" xfId="8742"/>
    <cellStyle name="20% - Accent2 7 4" xfId="5808"/>
    <cellStyle name="20% - Accent2 8" xfId="1683"/>
    <cellStyle name="20% - Accent2 8 2" xfId="3407"/>
    <cellStyle name="20% - Accent2 8 2 2" xfId="5073"/>
    <cellStyle name="20% - Accent2 8 2 2 2" xfId="9496"/>
    <cellStyle name="20% - Accent2 8 2 3" xfId="6645"/>
    <cellStyle name="20% - Accent2 8 3" xfId="4325"/>
    <cellStyle name="20% - Accent2 8 3 2" xfId="8743"/>
    <cellStyle name="20% - Accent2 8 4" xfId="5809"/>
    <cellStyle name="20% - Accent2 9" xfId="1684"/>
    <cellStyle name="20% - Accent2 9 2" xfId="3408"/>
    <cellStyle name="20% - Accent2 9 2 2" xfId="5074"/>
    <cellStyle name="20% - Accent2 9 2 2 2" xfId="9497"/>
    <cellStyle name="20% - Accent2 9 2 3" xfId="6646"/>
    <cellStyle name="20% - Accent2 9 3" xfId="4326"/>
    <cellStyle name="20% - Accent2 9 3 2" xfId="8744"/>
    <cellStyle name="20% - Accent2 9 4" xfId="5810"/>
    <cellStyle name="20% - Accent3" xfId="939" builtinId="38" customBuiltin="1"/>
    <cellStyle name="20% - Accent3 10" xfId="1685"/>
    <cellStyle name="20% - Accent3 10 2" xfId="3409"/>
    <cellStyle name="20% - Accent3 10 2 2" xfId="5075"/>
    <cellStyle name="20% - Accent3 10 2 2 2" xfId="9498"/>
    <cellStyle name="20% - Accent3 10 2 3" xfId="6647"/>
    <cellStyle name="20% - Accent3 10 3" xfId="4327"/>
    <cellStyle name="20% - Accent3 10 3 2" xfId="8745"/>
    <cellStyle name="20% - Accent3 10 4" xfId="5811"/>
    <cellStyle name="20% - Accent3 11" xfId="1686"/>
    <cellStyle name="20% - Accent3 11 2" xfId="3410"/>
    <cellStyle name="20% - Accent3 11 2 2" xfId="5076"/>
    <cellStyle name="20% - Accent3 11 2 2 2" xfId="9499"/>
    <cellStyle name="20% - Accent3 11 2 3" xfId="6648"/>
    <cellStyle name="20% - Accent3 11 3" xfId="4328"/>
    <cellStyle name="20% - Accent3 11 3 2" xfId="8746"/>
    <cellStyle name="20% - Accent3 11 4" xfId="5812"/>
    <cellStyle name="20% - Accent3 12" xfId="1687"/>
    <cellStyle name="20% - Accent3 12 2" xfId="3411"/>
    <cellStyle name="20% - Accent3 12 2 2" xfId="5077"/>
    <cellStyle name="20% - Accent3 12 2 2 2" xfId="9500"/>
    <cellStyle name="20% - Accent3 12 2 3" xfId="6649"/>
    <cellStyle name="20% - Accent3 12 3" xfId="4329"/>
    <cellStyle name="20% - Accent3 12 3 2" xfId="8747"/>
    <cellStyle name="20% - Accent3 12 4" xfId="5813"/>
    <cellStyle name="20% - Accent3 13" xfId="1688"/>
    <cellStyle name="20% - Accent3 13 2" xfId="3412"/>
    <cellStyle name="20% - Accent3 13 2 2" xfId="5078"/>
    <cellStyle name="20% - Accent3 13 2 2 2" xfId="9501"/>
    <cellStyle name="20% - Accent3 13 2 3" xfId="6650"/>
    <cellStyle name="20% - Accent3 13 3" xfId="4330"/>
    <cellStyle name="20% - Accent3 13 3 2" xfId="8748"/>
    <cellStyle name="20% - Accent3 13 4" xfId="5814"/>
    <cellStyle name="20% - Accent3 14" xfId="1689"/>
    <cellStyle name="20% - Accent3 14 2" xfId="3413"/>
    <cellStyle name="20% - Accent3 14 2 2" xfId="5079"/>
    <cellStyle name="20% - Accent3 14 2 2 2" xfId="9502"/>
    <cellStyle name="20% - Accent3 14 2 3" xfId="6651"/>
    <cellStyle name="20% - Accent3 14 3" xfId="4331"/>
    <cellStyle name="20% - Accent3 14 3 2" xfId="8749"/>
    <cellStyle name="20% - Accent3 14 4" xfId="5815"/>
    <cellStyle name="20% - Accent3 15" xfId="1690"/>
    <cellStyle name="20% - Accent3 15 2" xfId="3414"/>
    <cellStyle name="20% - Accent3 15 2 2" xfId="5080"/>
    <cellStyle name="20% - Accent3 15 2 2 2" xfId="9503"/>
    <cellStyle name="20% - Accent3 15 2 3" xfId="6652"/>
    <cellStyle name="20% - Accent3 15 3" xfId="4332"/>
    <cellStyle name="20% - Accent3 15 3 2" xfId="8750"/>
    <cellStyle name="20% - Accent3 15 4" xfId="5816"/>
    <cellStyle name="20% - Accent3 16" xfId="1691"/>
    <cellStyle name="20% - Accent3 16 2" xfId="3415"/>
    <cellStyle name="20% - Accent3 16 2 2" xfId="5081"/>
    <cellStyle name="20% - Accent3 16 2 2 2" xfId="9504"/>
    <cellStyle name="20% - Accent3 16 2 3" xfId="6653"/>
    <cellStyle name="20% - Accent3 16 3" xfId="4333"/>
    <cellStyle name="20% - Accent3 16 3 2" xfId="8751"/>
    <cellStyle name="20% - Accent3 16 4" xfId="5817"/>
    <cellStyle name="20% - Accent3 17" xfId="1692"/>
    <cellStyle name="20% - Accent3 17 2" xfId="3416"/>
    <cellStyle name="20% - Accent3 17 2 2" xfId="5082"/>
    <cellStyle name="20% - Accent3 17 2 2 2" xfId="9505"/>
    <cellStyle name="20% - Accent3 17 2 3" xfId="6654"/>
    <cellStyle name="20% - Accent3 17 3" xfId="4334"/>
    <cellStyle name="20% - Accent3 17 3 2" xfId="8752"/>
    <cellStyle name="20% - Accent3 17 4" xfId="5818"/>
    <cellStyle name="20% - Accent3 18" xfId="1693"/>
    <cellStyle name="20% - Accent3 18 2" xfId="3417"/>
    <cellStyle name="20% - Accent3 18 2 2" xfId="5083"/>
    <cellStyle name="20% - Accent3 18 2 2 2" xfId="9506"/>
    <cellStyle name="20% - Accent3 18 2 3" xfId="6655"/>
    <cellStyle name="20% - Accent3 18 3" xfId="4335"/>
    <cellStyle name="20% - Accent3 18 3 2" xfId="8753"/>
    <cellStyle name="20% - Accent3 18 4" xfId="5819"/>
    <cellStyle name="20% - Accent3 19" xfId="1694"/>
    <cellStyle name="20% - Accent3 19 2" xfId="3418"/>
    <cellStyle name="20% - Accent3 19 2 2" xfId="5084"/>
    <cellStyle name="20% - Accent3 19 2 2 2" xfId="9507"/>
    <cellStyle name="20% - Accent3 19 2 3" xfId="6656"/>
    <cellStyle name="20% - Accent3 19 3" xfId="4336"/>
    <cellStyle name="20% - Accent3 19 3 2" xfId="8754"/>
    <cellStyle name="20% - Accent3 19 4" xfId="5820"/>
    <cellStyle name="20% - Accent3 2" xfId="9"/>
    <cellStyle name="20% - Accent3 2 2" xfId="1696"/>
    <cellStyle name="20% - Accent3 2 2 2" xfId="3419"/>
    <cellStyle name="20% - Accent3 2 2 2 2" xfId="5085"/>
    <cellStyle name="20% - Accent3 2 2 2 2 2" xfId="9508"/>
    <cellStyle name="20% - Accent3 2 2 2 3" xfId="6657"/>
    <cellStyle name="20% - Accent3 2 2 3" xfId="4337"/>
    <cellStyle name="20% - Accent3 2 2 3 2" xfId="8755"/>
    <cellStyle name="20% - Accent3 2 2 4" xfId="5821"/>
    <cellStyle name="20% - Accent3 2 2 5" xfId="44248"/>
    <cellStyle name="20% - Accent3 2 3" xfId="3321"/>
    <cellStyle name="20% - Accent3 2 3 2" xfId="3866"/>
    <cellStyle name="20% - Accent3 2 3 2 2" xfId="5532"/>
    <cellStyle name="20% - Accent3 2 3 2 2 2" xfId="9958"/>
    <cellStyle name="20% - Accent3 2 3 2 3" xfId="7107"/>
    <cellStyle name="20% - Accent3 2 3 3" xfId="4825"/>
    <cellStyle name="20% - Accent3 2 3 3 2" xfId="9246"/>
    <cellStyle name="20% - Accent3 2 3 4" xfId="6387"/>
    <cellStyle name="20% - Accent3 2 3 5" xfId="44369"/>
    <cellStyle name="20% - Accent3 2 4" xfId="1695"/>
    <cellStyle name="20% - Accent3 2 4 2" xfId="44491"/>
    <cellStyle name="20% - Accent3 2 5" xfId="1606"/>
    <cellStyle name="20% - Accent3 2 6" xfId="44247"/>
    <cellStyle name="20% - Accent3 20" xfId="1697"/>
    <cellStyle name="20% - Accent3 20 2" xfId="3420"/>
    <cellStyle name="20% - Accent3 20 2 2" xfId="5086"/>
    <cellStyle name="20% - Accent3 20 2 2 2" xfId="9509"/>
    <cellStyle name="20% - Accent3 20 2 3" xfId="6658"/>
    <cellStyle name="20% - Accent3 20 3" xfId="4338"/>
    <cellStyle name="20% - Accent3 20 3 2" xfId="8756"/>
    <cellStyle name="20% - Accent3 20 4" xfId="5822"/>
    <cellStyle name="20% - Accent3 21" xfId="1698"/>
    <cellStyle name="20% - Accent3 21 2" xfId="3421"/>
    <cellStyle name="20% - Accent3 21 2 2" xfId="5087"/>
    <cellStyle name="20% - Accent3 21 2 2 2" xfId="9510"/>
    <cellStyle name="20% - Accent3 21 2 3" xfId="6659"/>
    <cellStyle name="20% - Accent3 21 3" xfId="4339"/>
    <cellStyle name="20% - Accent3 21 3 2" xfId="8757"/>
    <cellStyle name="20% - Accent3 21 4" xfId="5823"/>
    <cellStyle name="20% - Accent3 22" xfId="1699"/>
    <cellStyle name="20% - Accent3 22 2" xfId="3422"/>
    <cellStyle name="20% - Accent3 22 2 2" xfId="5088"/>
    <cellStyle name="20% - Accent3 22 2 2 2" xfId="9511"/>
    <cellStyle name="20% - Accent3 22 2 3" xfId="6660"/>
    <cellStyle name="20% - Accent3 22 3" xfId="4340"/>
    <cellStyle name="20% - Accent3 22 3 2" xfId="8758"/>
    <cellStyle name="20% - Accent3 22 4" xfId="5824"/>
    <cellStyle name="20% - Accent3 23" xfId="1700"/>
    <cellStyle name="20% - Accent3 23 2" xfId="3423"/>
    <cellStyle name="20% - Accent3 23 2 2" xfId="5089"/>
    <cellStyle name="20% - Accent3 23 2 2 2" xfId="9512"/>
    <cellStyle name="20% - Accent3 23 2 3" xfId="6661"/>
    <cellStyle name="20% - Accent3 23 3" xfId="4341"/>
    <cellStyle name="20% - Accent3 23 3 2" xfId="8759"/>
    <cellStyle name="20% - Accent3 23 4" xfId="5825"/>
    <cellStyle name="20% - Accent3 24" xfId="1701"/>
    <cellStyle name="20% - Accent3 24 2" xfId="3424"/>
    <cellStyle name="20% - Accent3 24 2 2" xfId="5090"/>
    <cellStyle name="20% - Accent3 24 2 2 2" xfId="9513"/>
    <cellStyle name="20% - Accent3 24 2 3" xfId="6662"/>
    <cellStyle name="20% - Accent3 24 3" xfId="4342"/>
    <cellStyle name="20% - Accent3 24 3 2" xfId="8760"/>
    <cellStyle name="20% - Accent3 24 4" xfId="5826"/>
    <cellStyle name="20% - Accent3 25" xfId="1702"/>
    <cellStyle name="20% - Accent3 25 2" xfId="3425"/>
    <cellStyle name="20% - Accent3 25 2 2" xfId="5091"/>
    <cellStyle name="20% - Accent3 25 2 2 2" xfId="9514"/>
    <cellStyle name="20% - Accent3 25 2 3" xfId="6663"/>
    <cellStyle name="20% - Accent3 25 3" xfId="4343"/>
    <cellStyle name="20% - Accent3 25 3 2" xfId="8761"/>
    <cellStyle name="20% - Accent3 25 4" xfId="5827"/>
    <cellStyle name="20% - Accent3 26" xfId="1703"/>
    <cellStyle name="20% - Accent3 26 2" xfId="3426"/>
    <cellStyle name="20% - Accent3 26 2 2" xfId="5092"/>
    <cellStyle name="20% - Accent3 26 2 2 2" xfId="9515"/>
    <cellStyle name="20% - Accent3 26 2 3" xfId="6664"/>
    <cellStyle name="20% - Accent3 26 3" xfId="4344"/>
    <cellStyle name="20% - Accent3 26 3 2" xfId="8762"/>
    <cellStyle name="20% - Accent3 26 4" xfId="5828"/>
    <cellStyle name="20% - Accent3 27" xfId="1704"/>
    <cellStyle name="20% - Accent3 27 2" xfId="3427"/>
    <cellStyle name="20% - Accent3 27 2 2" xfId="5093"/>
    <cellStyle name="20% - Accent3 27 2 2 2" xfId="9516"/>
    <cellStyle name="20% - Accent3 27 2 3" xfId="6665"/>
    <cellStyle name="20% - Accent3 27 3" xfId="4345"/>
    <cellStyle name="20% - Accent3 27 3 2" xfId="8763"/>
    <cellStyle name="20% - Accent3 27 4" xfId="5829"/>
    <cellStyle name="20% - Accent3 28" xfId="1705"/>
    <cellStyle name="20% - Accent3 28 2" xfId="3428"/>
    <cellStyle name="20% - Accent3 28 2 2" xfId="5094"/>
    <cellStyle name="20% - Accent3 28 2 2 2" xfId="9517"/>
    <cellStyle name="20% - Accent3 28 2 3" xfId="6666"/>
    <cellStyle name="20% - Accent3 28 3" xfId="4346"/>
    <cellStyle name="20% - Accent3 28 3 2" xfId="8764"/>
    <cellStyle name="20% - Accent3 28 4" xfId="5830"/>
    <cellStyle name="20% - Accent3 29" xfId="1706"/>
    <cellStyle name="20% - Accent3 29 2" xfId="3429"/>
    <cellStyle name="20% - Accent3 29 2 2" xfId="5095"/>
    <cellStyle name="20% - Accent3 29 2 2 2" xfId="9518"/>
    <cellStyle name="20% - Accent3 29 2 3" xfId="6667"/>
    <cellStyle name="20% - Accent3 29 3" xfId="4347"/>
    <cellStyle name="20% - Accent3 29 3 2" xfId="8765"/>
    <cellStyle name="20% - Accent3 29 4" xfId="5831"/>
    <cellStyle name="20% - Accent3 3" xfId="10"/>
    <cellStyle name="20% - Accent3 3 2" xfId="3430"/>
    <cellStyle name="20% - Accent3 3 2 2" xfId="5096"/>
    <cellStyle name="20% - Accent3 3 2 2 2" xfId="9519"/>
    <cellStyle name="20% - Accent3 3 2 3" xfId="6668"/>
    <cellStyle name="20% - Accent3 3 3" xfId="4348"/>
    <cellStyle name="20% - Accent3 3 3 2" xfId="8766"/>
    <cellStyle name="20% - Accent3 3 4" xfId="5832"/>
    <cellStyle name="20% - Accent3 3 5" xfId="1707"/>
    <cellStyle name="20% - Accent3 3 6" xfId="44250"/>
    <cellStyle name="20% - Accent3 30" xfId="1708"/>
    <cellStyle name="20% - Accent3 30 2" xfId="3431"/>
    <cellStyle name="20% - Accent3 30 2 2" xfId="5097"/>
    <cellStyle name="20% - Accent3 30 2 2 2" xfId="9520"/>
    <cellStyle name="20% - Accent3 30 2 3" xfId="6669"/>
    <cellStyle name="20% - Accent3 30 3" xfId="4349"/>
    <cellStyle name="20% - Accent3 30 3 2" xfId="8767"/>
    <cellStyle name="20% - Accent3 30 4" xfId="5833"/>
    <cellStyle name="20% - Accent3 31" xfId="1709"/>
    <cellStyle name="20% - Accent3 31 2" xfId="3432"/>
    <cellStyle name="20% - Accent3 31 2 2" xfId="5098"/>
    <cellStyle name="20% - Accent3 31 2 2 2" xfId="9521"/>
    <cellStyle name="20% - Accent3 31 2 3" xfId="6670"/>
    <cellStyle name="20% - Accent3 31 3" xfId="4350"/>
    <cellStyle name="20% - Accent3 31 3 2" xfId="8768"/>
    <cellStyle name="20% - Accent3 31 4" xfId="5834"/>
    <cellStyle name="20% - Accent3 32" xfId="3338"/>
    <cellStyle name="20% - Accent3 32 2" xfId="5004"/>
    <cellStyle name="20% - Accent3 32 2 2" xfId="9427"/>
    <cellStyle name="20% - Accent3 32 3" xfId="6576"/>
    <cellStyle name="20% - Accent3 33" xfId="4256"/>
    <cellStyle name="20% - Accent3 33 2" xfId="8674"/>
    <cellStyle name="20% - Accent3 34" xfId="5739"/>
    <cellStyle name="20% - Accent3 4" xfId="11"/>
    <cellStyle name="20% - Accent3 4 2" xfId="3433"/>
    <cellStyle name="20% - Accent3 4 2 2" xfId="5099"/>
    <cellStyle name="20% - Accent3 4 2 2 2" xfId="9522"/>
    <cellStyle name="20% - Accent3 4 2 3" xfId="6671"/>
    <cellStyle name="20% - Accent3 4 3" xfId="4351"/>
    <cellStyle name="20% - Accent3 4 3 2" xfId="8769"/>
    <cellStyle name="20% - Accent3 4 4" xfId="5835"/>
    <cellStyle name="20% - Accent3 4 5" xfId="1710"/>
    <cellStyle name="20% - Accent3 4 6" xfId="44373"/>
    <cellStyle name="20% - Accent3 5" xfId="12"/>
    <cellStyle name="20% - Accent3 5 2" xfId="3434"/>
    <cellStyle name="20% - Accent3 5 2 2" xfId="5100"/>
    <cellStyle name="20% - Accent3 5 2 2 2" xfId="9523"/>
    <cellStyle name="20% - Accent3 5 2 3" xfId="6672"/>
    <cellStyle name="20% - Accent3 5 3" xfId="4352"/>
    <cellStyle name="20% - Accent3 5 3 2" xfId="8770"/>
    <cellStyle name="20% - Accent3 5 4" xfId="5836"/>
    <cellStyle name="20% - Accent3 5 5" xfId="1711"/>
    <cellStyle name="20% - Accent3 5 6" xfId="44492"/>
    <cellStyle name="20% - Accent3 6" xfId="1712"/>
    <cellStyle name="20% - Accent3 6 2" xfId="3435"/>
    <cellStyle name="20% - Accent3 6 2 2" xfId="5101"/>
    <cellStyle name="20% - Accent3 6 2 2 2" xfId="9524"/>
    <cellStyle name="20% - Accent3 6 2 3" xfId="6673"/>
    <cellStyle name="20% - Accent3 6 3" xfId="4353"/>
    <cellStyle name="20% - Accent3 6 3 2" xfId="8771"/>
    <cellStyle name="20% - Accent3 6 4" xfId="5837"/>
    <cellStyle name="20% - Accent3 7" xfId="1713"/>
    <cellStyle name="20% - Accent3 7 2" xfId="3436"/>
    <cellStyle name="20% - Accent3 7 2 2" xfId="5102"/>
    <cellStyle name="20% - Accent3 7 2 2 2" xfId="9525"/>
    <cellStyle name="20% - Accent3 7 2 3" xfId="6674"/>
    <cellStyle name="20% - Accent3 7 3" xfId="4354"/>
    <cellStyle name="20% - Accent3 7 3 2" xfId="8772"/>
    <cellStyle name="20% - Accent3 7 4" xfId="5838"/>
    <cellStyle name="20% - Accent3 8" xfId="1714"/>
    <cellStyle name="20% - Accent3 8 2" xfId="3437"/>
    <cellStyle name="20% - Accent3 8 2 2" xfId="5103"/>
    <cellStyle name="20% - Accent3 8 2 2 2" xfId="9526"/>
    <cellStyle name="20% - Accent3 8 2 3" xfId="6675"/>
    <cellStyle name="20% - Accent3 8 3" xfId="4355"/>
    <cellStyle name="20% - Accent3 8 3 2" xfId="8773"/>
    <cellStyle name="20% - Accent3 8 4" xfId="5839"/>
    <cellStyle name="20% - Accent3 9" xfId="1715"/>
    <cellStyle name="20% - Accent3 9 2" xfId="3438"/>
    <cellStyle name="20% - Accent3 9 2 2" xfId="5104"/>
    <cellStyle name="20% - Accent3 9 2 2 2" xfId="9527"/>
    <cellStyle name="20% - Accent3 9 2 3" xfId="6676"/>
    <cellStyle name="20% - Accent3 9 3" xfId="4356"/>
    <cellStyle name="20% - Accent3 9 3 2" xfId="8774"/>
    <cellStyle name="20% - Accent3 9 4" xfId="5840"/>
    <cellStyle name="20% - Accent4" xfId="943" builtinId="42" customBuiltin="1"/>
    <cellStyle name="20% - Accent4 10" xfId="1716"/>
    <cellStyle name="20% - Accent4 10 2" xfId="3439"/>
    <cellStyle name="20% - Accent4 10 2 2" xfId="5105"/>
    <cellStyle name="20% - Accent4 10 2 2 2" xfId="9528"/>
    <cellStyle name="20% - Accent4 10 2 3" xfId="6677"/>
    <cellStyle name="20% - Accent4 10 3" xfId="4357"/>
    <cellStyle name="20% - Accent4 10 3 2" xfId="8775"/>
    <cellStyle name="20% - Accent4 10 4" xfId="5841"/>
    <cellStyle name="20% - Accent4 11" xfId="1717"/>
    <cellStyle name="20% - Accent4 11 2" xfId="3440"/>
    <cellStyle name="20% - Accent4 11 2 2" xfId="5106"/>
    <cellStyle name="20% - Accent4 11 2 2 2" xfId="9529"/>
    <cellStyle name="20% - Accent4 11 2 3" xfId="6678"/>
    <cellStyle name="20% - Accent4 11 3" xfId="4358"/>
    <cellStyle name="20% - Accent4 11 3 2" xfId="8776"/>
    <cellStyle name="20% - Accent4 11 4" xfId="5842"/>
    <cellStyle name="20% - Accent4 12" xfId="1718"/>
    <cellStyle name="20% - Accent4 12 2" xfId="3441"/>
    <cellStyle name="20% - Accent4 12 2 2" xfId="5107"/>
    <cellStyle name="20% - Accent4 12 2 2 2" xfId="9530"/>
    <cellStyle name="20% - Accent4 12 2 3" xfId="6679"/>
    <cellStyle name="20% - Accent4 12 3" xfId="4359"/>
    <cellStyle name="20% - Accent4 12 3 2" xfId="8777"/>
    <cellStyle name="20% - Accent4 12 4" xfId="5843"/>
    <cellStyle name="20% - Accent4 13" xfId="1719"/>
    <cellStyle name="20% - Accent4 13 2" xfId="3442"/>
    <cellStyle name="20% - Accent4 13 2 2" xfId="5108"/>
    <cellStyle name="20% - Accent4 13 2 2 2" xfId="9531"/>
    <cellStyle name="20% - Accent4 13 2 3" xfId="6680"/>
    <cellStyle name="20% - Accent4 13 3" xfId="4360"/>
    <cellStyle name="20% - Accent4 13 3 2" xfId="8778"/>
    <cellStyle name="20% - Accent4 13 4" xfId="5844"/>
    <cellStyle name="20% - Accent4 14" xfId="1720"/>
    <cellStyle name="20% - Accent4 14 2" xfId="3443"/>
    <cellStyle name="20% - Accent4 14 2 2" xfId="5109"/>
    <cellStyle name="20% - Accent4 14 2 2 2" xfId="9532"/>
    <cellStyle name="20% - Accent4 14 2 3" xfId="6681"/>
    <cellStyle name="20% - Accent4 14 3" xfId="4361"/>
    <cellStyle name="20% - Accent4 14 3 2" xfId="8779"/>
    <cellStyle name="20% - Accent4 14 4" xfId="5845"/>
    <cellStyle name="20% - Accent4 15" xfId="1721"/>
    <cellStyle name="20% - Accent4 15 2" xfId="3444"/>
    <cellStyle name="20% - Accent4 15 2 2" xfId="5110"/>
    <cellStyle name="20% - Accent4 15 2 2 2" xfId="9533"/>
    <cellStyle name="20% - Accent4 15 2 3" xfId="6682"/>
    <cellStyle name="20% - Accent4 15 3" xfId="4362"/>
    <cellStyle name="20% - Accent4 15 3 2" xfId="8780"/>
    <cellStyle name="20% - Accent4 15 4" xfId="5846"/>
    <cellStyle name="20% - Accent4 16" xfId="1722"/>
    <cellStyle name="20% - Accent4 16 2" xfId="3445"/>
    <cellStyle name="20% - Accent4 16 2 2" xfId="5111"/>
    <cellStyle name="20% - Accent4 16 2 2 2" xfId="9534"/>
    <cellStyle name="20% - Accent4 16 2 3" xfId="6683"/>
    <cellStyle name="20% - Accent4 16 3" xfId="4363"/>
    <cellStyle name="20% - Accent4 16 3 2" xfId="8781"/>
    <cellStyle name="20% - Accent4 16 4" xfId="5847"/>
    <cellStyle name="20% - Accent4 17" xfId="1723"/>
    <cellStyle name="20% - Accent4 17 2" xfId="3446"/>
    <cellStyle name="20% - Accent4 17 2 2" xfId="5112"/>
    <cellStyle name="20% - Accent4 17 2 2 2" xfId="9535"/>
    <cellStyle name="20% - Accent4 17 2 3" xfId="6684"/>
    <cellStyle name="20% - Accent4 17 3" xfId="4364"/>
    <cellStyle name="20% - Accent4 17 3 2" xfId="8782"/>
    <cellStyle name="20% - Accent4 17 4" xfId="5848"/>
    <cellStyle name="20% - Accent4 18" xfId="1724"/>
    <cellStyle name="20% - Accent4 18 2" xfId="3447"/>
    <cellStyle name="20% - Accent4 18 2 2" xfId="5113"/>
    <cellStyle name="20% - Accent4 18 2 2 2" xfId="9536"/>
    <cellStyle name="20% - Accent4 18 2 3" xfId="6685"/>
    <cellStyle name="20% - Accent4 18 3" xfId="4365"/>
    <cellStyle name="20% - Accent4 18 3 2" xfId="8783"/>
    <cellStyle name="20% - Accent4 18 4" xfId="5849"/>
    <cellStyle name="20% - Accent4 19" xfId="1725"/>
    <cellStyle name="20% - Accent4 19 2" xfId="3448"/>
    <cellStyle name="20% - Accent4 19 2 2" xfId="5114"/>
    <cellStyle name="20% - Accent4 19 2 2 2" xfId="9537"/>
    <cellStyle name="20% - Accent4 19 2 3" xfId="6686"/>
    <cellStyle name="20% - Accent4 19 3" xfId="4366"/>
    <cellStyle name="20% - Accent4 19 3 2" xfId="8784"/>
    <cellStyle name="20% - Accent4 19 4" xfId="5850"/>
    <cellStyle name="20% - Accent4 2" xfId="13"/>
    <cellStyle name="20% - Accent4 2 2" xfId="1727"/>
    <cellStyle name="20% - Accent4 2 2 2" xfId="3449"/>
    <cellStyle name="20% - Accent4 2 2 2 2" xfId="5115"/>
    <cellStyle name="20% - Accent4 2 2 2 2 2" xfId="9538"/>
    <cellStyle name="20% - Accent4 2 2 2 3" xfId="6687"/>
    <cellStyle name="20% - Accent4 2 2 3" xfId="4367"/>
    <cellStyle name="20% - Accent4 2 2 3 2" xfId="8785"/>
    <cellStyle name="20% - Accent4 2 2 4" xfId="5851"/>
    <cellStyle name="20% - Accent4 2 2 5" xfId="44252"/>
    <cellStyle name="20% - Accent4 2 3" xfId="3323"/>
    <cellStyle name="20% - Accent4 2 3 2" xfId="3868"/>
    <cellStyle name="20% - Accent4 2 3 2 2" xfId="5534"/>
    <cellStyle name="20% - Accent4 2 3 2 2 2" xfId="9960"/>
    <cellStyle name="20% - Accent4 2 3 2 3" xfId="7109"/>
    <cellStyle name="20% - Accent4 2 3 3" xfId="4827"/>
    <cellStyle name="20% - Accent4 2 3 3 2" xfId="9248"/>
    <cellStyle name="20% - Accent4 2 3 4" xfId="6389"/>
    <cellStyle name="20% - Accent4 2 3 5" xfId="44354"/>
    <cellStyle name="20% - Accent4 2 4" xfId="1726"/>
    <cellStyle name="20% - Accent4 2 4 2" xfId="44486"/>
    <cellStyle name="20% - Accent4 2 5" xfId="1608"/>
    <cellStyle name="20% - Accent4 2 6" xfId="44251"/>
    <cellStyle name="20% - Accent4 20" xfId="1728"/>
    <cellStyle name="20% - Accent4 20 2" xfId="3450"/>
    <cellStyle name="20% - Accent4 20 2 2" xfId="5116"/>
    <cellStyle name="20% - Accent4 20 2 2 2" xfId="9539"/>
    <cellStyle name="20% - Accent4 20 2 3" xfId="6688"/>
    <cellStyle name="20% - Accent4 20 3" xfId="4368"/>
    <cellStyle name="20% - Accent4 20 3 2" xfId="8786"/>
    <cellStyle name="20% - Accent4 20 4" xfId="5852"/>
    <cellStyle name="20% - Accent4 21" xfId="1729"/>
    <cellStyle name="20% - Accent4 21 2" xfId="3451"/>
    <cellStyle name="20% - Accent4 21 2 2" xfId="5117"/>
    <cellStyle name="20% - Accent4 21 2 2 2" xfId="9540"/>
    <cellStyle name="20% - Accent4 21 2 3" xfId="6689"/>
    <cellStyle name="20% - Accent4 21 3" xfId="4369"/>
    <cellStyle name="20% - Accent4 21 3 2" xfId="8787"/>
    <cellStyle name="20% - Accent4 21 4" xfId="5853"/>
    <cellStyle name="20% - Accent4 22" xfId="1730"/>
    <cellStyle name="20% - Accent4 22 2" xfId="3452"/>
    <cellStyle name="20% - Accent4 22 2 2" xfId="5118"/>
    <cellStyle name="20% - Accent4 22 2 2 2" xfId="9541"/>
    <cellStyle name="20% - Accent4 22 2 3" xfId="6690"/>
    <cellStyle name="20% - Accent4 22 3" xfId="4370"/>
    <cellStyle name="20% - Accent4 22 3 2" xfId="8788"/>
    <cellStyle name="20% - Accent4 22 4" xfId="5854"/>
    <cellStyle name="20% - Accent4 23" xfId="1731"/>
    <cellStyle name="20% - Accent4 23 2" xfId="3453"/>
    <cellStyle name="20% - Accent4 23 2 2" xfId="5119"/>
    <cellStyle name="20% - Accent4 23 2 2 2" xfId="9542"/>
    <cellStyle name="20% - Accent4 23 2 3" xfId="6691"/>
    <cellStyle name="20% - Accent4 23 3" xfId="4371"/>
    <cellStyle name="20% - Accent4 23 3 2" xfId="8789"/>
    <cellStyle name="20% - Accent4 23 4" xfId="5855"/>
    <cellStyle name="20% - Accent4 24" xfId="1732"/>
    <cellStyle name="20% - Accent4 24 2" xfId="3454"/>
    <cellStyle name="20% - Accent4 24 2 2" xfId="5120"/>
    <cellStyle name="20% - Accent4 24 2 2 2" xfId="9543"/>
    <cellStyle name="20% - Accent4 24 2 3" xfId="6692"/>
    <cellStyle name="20% - Accent4 24 3" xfId="4372"/>
    <cellStyle name="20% - Accent4 24 3 2" xfId="8790"/>
    <cellStyle name="20% - Accent4 24 4" xfId="5856"/>
    <cellStyle name="20% - Accent4 25" xfId="1733"/>
    <cellStyle name="20% - Accent4 25 2" xfId="3455"/>
    <cellStyle name="20% - Accent4 25 2 2" xfId="5121"/>
    <cellStyle name="20% - Accent4 25 2 2 2" xfId="9544"/>
    <cellStyle name="20% - Accent4 25 2 3" xfId="6693"/>
    <cellStyle name="20% - Accent4 25 3" xfId="4373"/>
    <cellStyle name="20% - Accent4 25 3 2" xfId="8791"/>
    <cellStyle name="20% - Accent4 25 4" xfId="5857"/>
    <cellStyle name="20% - Accent4 26" xfId="1734"/>
    <cellStyle name="20% - Accent4 26 2" xfId="3456"/>
    <cellStyle name="20% - Accent4 26 2 2" xfId="5122"/>
    <cellStyle name="20% - Accent4 26 2 2 2" xfId="9545"/>
    <cellStyle name="20% - Accent4 26 2 3" xfId="6694"/>
    <cellStyle name="20% - Accent4 26 3" xfId="4374"/>
    <cellStyle name="20% - Accent4 26 3 2" xfId="8792"/>
    <cellStyle name="20% - Accent4 26 4" xfId="5858"/>
    <cellStyle name="20% - Accent4 27" xfId="1735"/>
    <cellStyle name="20% - Accent4 27 2" xfId="3457"/>
    <cellStyle name="20% - Accent4 27 2 2" xfId="5123"/>
    <cellStyle name="20% - Accent4 27 2 2 2" xfId="9546"/>
    <cellStyle name="20% - Accent4 27 2 3" xfId="6695"/>
    <cellStyle name="20% - Accent4 27 3" xfId="4375"/>
    <cellStyle name="20% - Accent4 27 3 2" xfId="8793"/>
    <cellStyle name="20% - Accent4 27 4" xfId="5859"/>
    <cellStyle name="20% - Accent4 28" xfId="1736"/>
    <cellStyle name="20% - Accent4 28 2" xfId="3458"/>
    <cellStyle name="20% - Accent4 28 2 2" xfId="5124"/>
    <cellStyle name="20% - Accent4 28 2 2 2" xfId="9547"/>
    <cellStyle name="20% - Accent4 28 2 3" xfId="6696"/>
    <cellStyle name="20% - Accent4 28 3" xfId="4376"/>
    <cellStyle name="20% - Accent4 28 3 2" xfId="8794"/>
    <cellStyle name="20% - Accent4 28 4" xfId="5860"/>
    <cellStyle name="20% - Accent4 29" xfId="1737"/>
    <cellStyle name="20% - Accent4 29 2" xfId="3459"/>
    <cellStyle name="20% - Accent4 29 2 2" xfId="5125"/>
    <cellStyle name="20% - Accent4 29 2 2 2" xfId="9548"/>
    <cellStyle name="20% - Accent4 29 2 3" xfId="6697"/>
    <cellStyle name="20% - Accent4 29 3" xfId="4377"/>
    <cellStyle name="20% - Accent4 29 3 2" xfId="8795"/>
    <cellStyle name="20% - Accent4 29 4" xfId="5861"/>
    <cellStyle name="20% - Accent4 3" xfId="14"/>
    <cellStyle name="20% - Accent4 3 2" xfId="3460"/>
    <cellStyle name="20% - Accent4 3 2 2" xfId="5126"/>
    <cellStyle name="20% - Accent4 3 2 2 2" xfId="9549"/>
    <cellStyle name="20% - Accent4 3 2 3" xfId="6698"/>
    <cellStyle name="20% - Accent4 3 3" xfId="4378"/>
    <cellStyle name="20% - Accent4 3 3 2" xfId="8796"/>
    <cellStyle name="20% - Accent4 3 4" xfId="5862"/>
    <cellStyle name="20% - Accent4 3 5" xfId="1738"/>
    <cellStyle name="20% - Accent4 3 6" xfId="44253"/>
    <cellStyle name="20% - Accent4 30" xfId="1739"/>
    <cellStyle name="20% - Accent4 30 2" xfId="3461"/>
    <cellStyle name="20% - Accent4 30 2 2" xfId="5127"/>
    <cellStyle name="20% - Accent4 30 2 2 2" xfId="9550"/>
    <cellStyle name="20% - Accent4 30 2 3" xfId="6699"/>
    <cellStyle name="20% - Accent4 30 3" xfId="4379"/>
    <cellStyle name="20% - Accent4 30 3 2" xfId="8797"/>
    <cellStyle name="20% - Accent4 30 4" xfId="5863"/>
    <cellStyle name="20% - Accent4 31" xfId="1740"/>
    <cellStyle name="20% - Accent4 31 2" xfId="3462"/>
    <cellStyle name="20% - Accent4 31 2 2" xfId="5128"/>
    <cellStyle name="20% - Accent4 31 2 2 2" xfId="9551"/>
    <cellStyle name="20% - Accent4 31 2 3" xfId="6700"/>
    <cellStyle name="20% - Accent4 31 3" xfId="4380"/>
    <cellStyle name="20% - Accent4 31 3 2" xfId="8798"/>
    <cellStyle name="20% - Accent4 31 4" xfId="5864"/>
    <cellStyle name="20% - Accent4 32" xfId="3340"/>
    <cellStyle name="20% - Accent4 32 2" xfId="5006"/>
    <cellStyle name="20% - Accent4 32 2 2" xfId="9429"/>
    <cellStyle name="20% - Accent4 32 3" xfId="6578"/>
    <cellStyle name="20% - Accent4 33" xfId="4258"/>
    <cellStyle name="20% - Accent4 33 2" xfId="8676"/>
    <cellStyle name="20% - Accent4 34" xfId="5741"/>
    <cellStyle name="20% - Accent4 4" xfId="15"/>
    <cellStyle name="20% - Accent4 4 2" xfId="3463"/>
    <cellStyle name="20% - Accent4 4 2 2" xfId="5129"/>
    <cellStyle name="20% - Accent4 4 2 2 2" xfId="9552"/>
    <cellStyle name="20% - Accent4 4 2 3" xfId="6701"/>
    <cellStyle name="20% - Accent4 4 3" xfId="4381"/>
    <cellStyle name="20% - Accent4 4 3 2" xfId="8799"/>
    <cellStyle name="20% - Accent4 4 4" xfId="5865"/>
    <cellStyle name="20% - Accent4 4 5" xfId="1741"/>
    <cellStyle name="20% - Accent4 4 6" xfId="44358"/>
    <cellStyle name="20% - Accent4 5" xfId="16"/>
    <cellStyle name="20% - Accent4 5 2" xfId="3464"/>
    <cellStyle name="20% - Accent4 5 2 2" xfId="5130"/>
    <cellStyle name="20% - Accent4 5 2 2 2" xfId="9553"/>
    <cellStyle name="20% - Accent4 5 2 3" xfId="6702"/>
    <cellStyle name="20% - Accent4 5 3" xfId="4382"/>
    <cellStyle name="20% - Accent4 5 3 2" xfId="8800"/>
    <cellStyle name="20% - Accent4 5 4" xfId="5866"/>
    <cellStyle name="20% - Accent4 5 5" xfId="1742"/>
    <cellStyle name="20% - Accent4 5 6" xfId="44487"/>
    <cellStyle name="20% - Accent4 6" xfId="1743"/>
    <cellStyle name="20% - Accent4 6 2" xfId="3465"/>
    <cellStyle name="20% - Accent4 6 2 2" xfId="5131"/>
    <cellStyle name="20% - Accent4 6 2 2 2" xfId="9554"/>
    <cellStyle name="20% - Accent4 6 2 3" xfId="6703"/>
    <cellStyle name="20% - Accent4 6 3" xfId="4383"/>
    <cellStyle name="20% - Accent4 6 3 2" xfId="8801"/>
    <cellStyle name="20% - Accent4 6 4" xfId="5867"/>
    <cellStyle name="20% - Accent4 7" xfId="1744"/>
    <cellStyle name="20% - Accent4 7 2" xfId="3466"/>
    <cellStyle name="20% - Accent4 7 2 2" xfId="5132"/>
    <cellStyle name="20% - Accent4 7 2 2 2" xfId="9555"/>
    <cellStyle name="20% - Accent4 7 2 3" xfId="6704"/>
    <cellStyle name="20% - Accent4 7 3" xfId="4384"/>
    <cellStyle name="20% - Accent4 7 3 2" xfId="8802"/>
    <cellStyle name="20% - Accent4 7 4" xfId="5868"/>
    <cellStyle name="20% - Accent4 8" xfId="1745"/>
    <cellStyle name="20% - Accent4 8 2" xfId="3467"/>
    <cellStyle name="20% - Accent4 8 2 2" xfId="5133"/>
    <cellStyle name="20% - Accent4 8 2 2 2" xfId="9556"/>
    <cellStyle name="20% - Accent4 8 2 3" xfId="6705"/>
    <cellStyle name="20% - Accent4 8 3" xfId="4385"/>
    <cellStyle name="20% - Accent4 8 3 2" xfId="8803"/>
    <cellStyle name="20% - Accent4 8 4" xfId="5869"/>
    <cellStyle name="20% - Accent4 9" xfId="1746"/>
    <cellStyle name="20% - Accent4 9 2" xfId="3468"/>
    <cellStyle name="20% - Accent4 9 2 2" xfId="5134"/>
    <cellStyle name="20% - Accent4 9 2 2 2" xfId="9557"/>
    <cellStyle name="20% - Accent4 9 2 3" xfId="6706"/>
    <cellStyle name="20% - Accent4 9 3" xfId="4386"/>
    <cellStyle name="20% - Accent4 9 3 2" xfId="8804"/>
    <cellStyle name="20% - Accent4 9 4" xfId="5870"/>
    <cellStyle name="20% - Accent5" xfId="947" builtinId="46" customBuiltin="1"/>
    <cellStyle name="20% - Accent5 10" xfId="1747"/>
    <cellStyle name="20% - Accent5 10 2" xfId="3469"/>
    <cellStyle name="20% - Accent5 10 2 2" xfId="5135"/>
    <cellStyle name="20% - Accent5 10 2 2 2" xfId="9558"/>
    <cellStyle name="20% - Accent5 10 2 3" xfId="6707"/>
    <cellStyle name="20% - Accent5 10 3" xfId="4387"/>
    <cellStyle name="20% - Accent5 10 3 2" xfId="8805"/>
    <cellStyle name="20% - Accent5 10 4" xfId="5871"/>
    <cellStyle name="20% - Accent5 11" xfId="1748"/>
    <cellStyle name="20% - Accent5 11 2" xfId="3470"/>
    <cellStyle name="20% - Accent5 11 2 2" xfId="5136"/>
    <cellStyle name="20% - Accent5 11 2 2 2" xfId="9559"/>
    <cellStyle name="20% - Accent5 11 2 3" xfId="6708"/>
    <cellStyle name="20% - Accent5 11 3" xfId="4388"/>
    <cellStyle name="20% - Accent5 11 3 2" xfId="8806"/>
    <cellStyle name="20% - Accent5 11 4" xfId="5872"/>
    <cellStyle name="20% - Accent5 12" xfId="1749"/>
    <cellStyle name="20% - Accent5 12 2" xfId="3471"/>
    <cellStyle name="20% - Accent5 12 2 2" xfId="5137"/>
    <cellStyle name="20% - Accent5 12 2 2 2" xfId="9560"/>
    <cellStyle name="20% - Accent5 12 2 3" xfId="6709"/>
    <cellStyle name="20% - Accent5 12 3" xfId="4389"/>
    <cellStyle name="20% - Accent5 12 3 2" xfId="8807"/>
    <cellStyle name="20% - Accent5 12 4" xfId="5873"/>
    <cellStyle name="20% - Accent5 13" xfId="1750"/>
    <cellStyle name="20% - Accent5 13 2" xfId="3472"/>
    <cellStyle name="20% - Accent5 13 2 2" xfId="5138"/>
    <cellStyle name="20% - Accent5 13 2 2 2" xfId="9561"/>
    <cellStyle name="20% - Accent5 13 2 3" xfId="6710"/>
    <cellStyle name="20% - Accent5 13 3" xfId="4390"/>
    <cellStyle name="20% - Accent5 13 3 2" xfId="8808"/>
    <cellStyle name="20% - Accent5 13 4" xfId="5874"/>
    <cellStyle name="20% - Accent5 14" xfId="1751"/>
    <cellStyle name="20% - Accent5 14 2" xfId="3473"/>
    <cellStyle name="20% - Accent5 14 2 2" xfId="5139"/>
    <cellStyle name="20% - Accent5 14 2 2 2" xfId="9562"/>
    <cellStyle name="20% - Accent5 14 2 3" xfId="6711"/>
    <cellStyle name="20% - Accent5 14 3" xfId="4391"/>
    <cellStyle name="20% - Accent5 14 3 2" xfId="8809"/>
    <cellStyle name="20% - Accent5 14 4" xfId="5875"/>
    <cellStyle name="20% - Accent5 15" xfId="1752"/>
    <cellStyle name="20% - Accent5 15 2" xfId="3474"/>
    <cellStyle name="20% - Accent5 15 2 2" xfId="5140"/>
    <cellStyle name="20% - Accent5 15 2 2 2" xfId="9563"/>
    <cellStyle name="20% - Accent5 15 2 3" xfId="6712"/>
    <cellStyle name="20% - Accent5 15 3" xfId="4392"/>
    <cellStyle name="20% - Accent5 15 3 2" xfId="8810"/>
    <cellStyle name="20% - Accent5 15 4" xfId="5876"/>
    <cellStyle name="20% - Accent5 16" xfId="1753"/>
    <cellStyle name="20% - Accent5 16 2" xfId="3475"/>
    <cellStyle name="20% - Accent5 16 2 2" xfId="5141"/>
    <cellStyle name="20% - Accent5 16 2 2 2" xfId="9564"/>
    <cellStyle name="20% - Accent5 16 2 3" xfId="6713"/>
    <cellStyle name="20% - Accent5 16 3" xfId="4393"/>
    <cellStyle name="20% - Accent5 16 3 2" xfId="8811"/>
    <cellStyle name="20% - Accent5 16 4" xfId="5877"/>
    <cellStyle name="20% - Accent5 17" xfId="1754"/>
    <cellStyle name="20% - Accent5 17 2" xfId="3476"/>
    <cellStyle name="20% - Accent5 17 2 2" xfId="5142"/>
    <cellStyle name="20% - Accent5 17 2 2 2" xfId="9565"/>
    <cellStyle name="20% - Accent5 17 2 3" xfId="6714"/>
    <cellStyle name="20% - Accent5 17 3" xfId="4394"/>
    <cellStyle name="20% - Accent5 17 3 2" xfId="8812"/>
    <cellStyle name="20% - Accent5 17 4" xfId="5878"/>
    <cellStyle name="20% - Accent5 18" xfId="1755"/>
    <cellStyle name="20% - Accent5 18 2" xfId="3477"/>
    <cellStyle name="20% - Accent5 18 2 2" xfId="5143"/>
    <cellStyle name="20% - Accent5 18 2 2 2" xfId="9566"/>
    <cellStyle name="20% - Accent5 18 2 3" xfId="6715"/>
    <cellStyle name="20% - Accent5 18 3" xfId="4395"/>
    <cellStyle name="20% - Accent5 18 3 2" xfId="8813"/>
    <cellStyle name="20% - Accent5 18 4" xfId="5879"/>
    <cellStyle name="20% - Accent5 19" xfId="1756"/>
    <cellStyle name="20% - Accent5 19 2" xfId="3478"/>
    <cellStyle name="20% - Accent5 19 2 2" xfId="5144"/>
    <cellStyle name="20% - Accent5 19 2 2 2" xfId="9567"/>
    <cellStyle name="20% - Accent5 19 2 3" xfId="6716"/>
    <cellStyle name="20% - Accent5 19 3" xfId="4396"/>
    <cellStyle name="20% - Accent5 19 3 2" xfId="8814"/>
    <cellStyle name="20% - Accent5 19 4" xfId="5880"/>
    <cellStyle name="20% - Accent5 2" xfId="17"/>
    <cellStyle name="20% - Accent5 2 2" xfId="1758"/>
    <cellStyle name="20% - Accent5 2 2 2" xfId="3479"/>
    <cellStyle name="20% - Accent5 2 2 2 2" xfId="5145"/>
    <cellStyle name="20% - Accent5 2 2 2 2 2" xfId="9568"/>
    <cellStyle name="20% - Accent5 2 2 2 3" xfId="6717"/>
    <cellStyle name="20% - Accent5 2 2 3" xfId="4397"/>
    <cellStyle name="20% - Accent5 2 2 3 2" xfId="8815"/>
    <cellStyle name="20% - Accent5 2 2 4" xfId="5881"/>
    <cellStyle name="20% - Accent5 2 2 5" xfId="44255"/>
    <cellStyle name="20% - Accent5 2 3" xfId="3325"/>
    <cellStyle name="20% - Accent5 2 3 2" xfId="3870"/>
    <cellStyle name="20% - Accent5 2 3 2 2" xfId="5536"/>
    <cellStyle name="20% - Accent5 2 3 2 2 2" xfId="9962"/>
    <cellStyle name="20% - Accent5 2 3 2 3" xfId="7111"/>
    <cellStyle name="20% - Accent5 2 3 3" xfId="4829"/>
    <cellStyle name="20% - Accent5 2 3 3 2" xfId="9250"/>
    <cellStyle name="20% - Accent5 2 3 4" xfId="6391"/>
    <cellStyle name="20% - Accent5 2 3 5" xfId="44342"/>
    <cellStyle name="20% - Accent5 2 4" xfId="1757"/>
    <cellStyle name="20% - Accent5 2 4 2" xfId="44482"/>
    <cellStyle name="20% - Accent5 2 5" xfId="1610"/>
    <cellStyle name="20% - Accent5 2 6" xfId="44254"/>
    <cellStyle name="20% - Accent5 20" xfId="1759"/>
    <cellStyle name="20% - Accent5 20 2" xfId="3480"/>
    <cellStyle name="20% - Accent5 20 2 2" xfId="5146"/>
    <cellStyle name="20% - Accent5 20 2 2 2" xfId="9569"/>
    <cellStyle name="20% - Accent5 20 2 3" xfId="6718"/>
    <cellStyle name="20% - Accent5 20 3" xfId="4398"/>
    <cellStyle name="20% - Accent5 20 3 2" xfId="8816"/>
    <cellStyle name="20% - Accent5 20 4" xfId="5882"/>
    <cellStyle name="20% - Accent5 21" xfId="1760"/>
    <cellStyle name="20% - Accent5 21 2" xfId="3481"/>
    <cellStyle name="20% - Accent5 21 2 2" xfId="5147"/>
    <cellStyle name="20% - Accent5 21 2 2 2" xfId="9570"/>
    <cellStyle name="20% - Accent5 21 2 3" xfId="6719"/>
    <cellStyle name="20% - Accent5 21 3" xfId="4399"/>
    <cellStyle name="20% - Accent5 21 3 2" xfId="8817"/>
    <cellStyle name="20% - Accent5 21 4" xfId="5883"/>
    <cellStyle name="20% - Accent5 22" xfId="1761"/>
    <cellStyle name="20% - Accent5 22 2" xfId="3482"/>
    <cellStyle name="20% - Accent5 22 2 2" xfId="5148"/>
    <cellStyle name="20% - Accent5 22 2 2 2" xfId="9571"/>
    <cellStyle name="20% - Accent5 22 2 3" xfId="6720"/>
    <cellStyle name="20% - Accent5 22 3" xfId="4400"/>
    <cellStyle name="20% - Accent5 22 3 2" xfId="8818"/>
    <cellStyle name="20% - Accent5 22 4" xfId="5884"/>
    <cellStyle name="20% - Accent5 23" xfId="1762"/>
    <cellStyle name="20% - Accent5 23 2" xfId="3483"/>
    <cellStyle name="20% - Accent5 23 2 2" xfId="5149"/>
    <cellStyle name="20% - Accent5 23 2 2 2" xfId="9572"/>
    <cellStyle name="20% - Accent5 23 2 3" xfId="6721"/>
    <cellStyle name="20% - Accent5 23 3" xfId="4401"/>
    <cellStyle name="20% - Accent5 23 3 2" xfId="8819"/>
    <cellStyle name="20% - Accent5 23 4" xfId="5885"/>
    <cellStyle name="20% - Accent5 24" xfId="1763"/>
    <cellStyle name="20% - Accent5 24 2" xfId="3484"/>
    <cellStyle name="20% - Accent5 24 2 2" xfId="5150"/>
    <cellStyle name="20% - Accent5 24 2 2 2" xfId="9573"/>
    <cellStyle name="20% - Accent5 24 2 3" xfId="6722"/>
    <cellStyle name="20% - Accent5 24 3" xfId="4402"/>
    <cellStyle name="20% - Accent5 24 3 2" xfId="8820"/>
    <cellStyle name="20% - Accent5 24 4" xfId="5886"/>
    <cellStyle name="20% - Accent5 25" xfId="1764"/>
    <cellStyle name="20% - Accent5 25 2" xfId="3485"/>
    <cellStyle name="20% - Accent5 25 2 2" xfId="5151"/>
    <cellStyle name="20% - Accent5 25 2 2 2" xfId="9574"/>
    <cellStyle name="20% - Accent5 25 2 3" xfId="6723"/>
    <cellStyle name="20% - Accent5 25 3" xfId="4403"/>
    <cellStyle name="20% - Accent5 25 3 2" xfId="8821"/>
    <cellStyle name="20% - Accent5 25 4" xfId="5887"/>
    <cellStyle name="20% - Accent5 26" xfId="1765"/>
    <cellStyle name="20% - Accent5 26 2" xfId="3486"/>
    <cellStyle name="20% - Accent5 26 2 2" xfId="5152"/>
    <cellStyle name="20% - Accent5 26 2 2 2" xfId="9575"/>
    <cellStyle name="20% - Accent5 26 2 3" xfId="6724"/>
    <cellStyle name="20% - Accent5 26 3" xfId="4404"/>
    <cellStyle name="20% - Accent5 26 3 2" xfId="8822"/>
    <cellStyle name="20% - Accent5 26 4" xfId="5888"/>
    <cellStyle name="20% - Accent5 27" xfId="1766"/>
    <cellStyle name="20% - Accent5 27 2" xfId="3487"/>
    <cellStyle name="20% - Accent5 27 2 2" xfId="5153"/>
    <cellStyle name="20% - Accent5 27 2 2 2" xfId="9576"/>
    <cellStyle name="20% - Accent5 27 2 3" xfId="6725"/>
    <cellStyle name="20% - Accent5 27 3" xfId="4405"/>
    <cellStyle name="20% - Accent5 27 3 2" xfId="8823"/>
    <cellStyle name="20% - Accent5 27 4" xfId="5889"/>
    <cellStyle name="20% - Accent5 28" xfId="1767"/>
    <cellStyle name="20% - Accent5 28 2" xfId="3488"/>
    <cellStyle name="20% - Accent5 28 2 2" xfId="5154"/>
    <cellStyle name="20% - Accent5 28 2 2 2" xfId="9577"/>
    <cellStyle name="20% - Accent5 28 2 3" xfId="6726"/>
    <cellStyle name="20% - Accent5 28 3" xfId="4406"/>
    <cellStyle name="20% - Accent5 28 3 2" xfId="8824"/>
    <cellStyle name="20% - Accent5 28 4" xfId="5890"/>
    <cellStyle name="20% - Accent5 29" xfId="1768"/>
    <cellStyle name="20% - Accent5 29 2" xfId="3489"/>
    <cellStyle name="20% - Accent5 29 2 2" xfId="5155"/>
    <cellStyle name="20% - Accent5 29 2 2 2" xfId="9578"/>
    <cellStyle name="20% - Accent5 29 2 3" xfId="6727"/>
    <cellStyle name="20% - Accent5 29 3" xfId="4407"/>
    <cellStyle name="20% - Accent5 29 3 2" xfId="8825"/>
    <cellStyle name="20% - Accent5 29 4" xfId="5891"/>
    <cellStyle name="20% - Accent5 3" xfId="18"/>
    <cellStyle name="20% - Accent5 3 2" xfId="3490"/>
    <cellStyle name="20% - Accent5 3 2 2" xfId="5156"/>
    <cellStyle name="20% - Accent5 3 2 2 2" xfId="9579"/>
    <cellStyle name="20% - Accent5 3 2 3" xfId="6728"/>
    <cellStyle name="20% - Accent5 3 3" xfId="4408"/>
    <cellStyle name="20% - Accent5 3 3 2" xfId="8826"/>
    <cellStyle name="20% - Accent5 3 4" xfId="5892"/>
    <cellStyle name="20% - Accent5 3 5" xfId="1769"/>
    <cellStyle name="20% - Accent5 3 6" xfId="44257"/>
    <cellStyle name="20% - Accent5 30" xfId="1770"/>
    <cellStyle name="20% - Accent5 30 2" xfId="3491"/>
    <cellStyle name="20% - Accent5 30 2 2" xfId="5157"/>
    <cellStyle name="20% - Accent5 30 2 2 2" xfId="9580"/>
    <cellStyle name="20% - Accent5 30 2 3" xfId="6729"/>
    <cellStyle name="20% - Accent5 30 3" xfId="4409"/>
    <cellStyle name="20% - Accent5 30 3 2" xfId="8827"/>
    <cellStyle name="20% - Accent5 30 4" xfId="5893"/>
    <cellStyle name="20% - Accent5 31" xfId="1771"/>
    <cellStyle name="20% - Accent5 31 2" xfId="3492"/>
    <cellStyle name="20% - Accent5 31 2 2" xfId="5158"/>
    <cellStyle name="20% - Accent5 31 2 2 2" xfId="9581"/>
    <cellStyle name="20% - Accent5 31 2 3" xfId="6730"/>
    <cellStyle name="20% - Accent5 31 3" xfId="4410"/>
    <cellStyle name="20% - Accent5 31 3 2" xfId="8828"/>
    <cellStyle name="20% - Accent5 31 4" xfId="5894"/>
    <cellStyle name="20% - Accent5 32" xfId="3342"/>
    <cellStyle name="20% - Accent5 32 2" xfId="5008"/>
    <cellStyle name="20% - Accent5 32 2 2" xfId="9431"/>
    <cellStyle name="20% - Accent5 32 3" xfId="6580"/>
    <cellStyle name="20% - Accent5 33" xfId="4260"/>
    <cellStyle name="20% - Accent5 33 2" xfId="8678"/>
    <cellStyle name="20% - Accent5 34" xfId="5744"/>
    <cellStyle name="20% - Accent5 4" xfId="19"/>
    <cellStyle name="20% - Accent5 4 2" xfId="3493"/>
    <cellStyle name="20% - Accent5 4 2 2" xfId="5159"/>
    <cellStyle name="20% - Accent5 4 2 2 2" xfId="9582"/>
    <cellStyle name="20% - Accent5 4 2 3" xfId="6731"/>
    <cellStyle name="20% - Accent5 4 3" xfId="4411"/>
    <cellStyle name="20% - Accent5 4 3 2" xfId="8829"/>
    <cellStyle name="20% - Accent5 4 4" xfId="5895"/>
    <cellStyle name="20% - Accent5 4 5" xfId="1772"/>
    <cellStyle name="20% - Accent5 4 6" xfId="44343"/>
    <cellStyle name="20% - Accent5 5" xfId="20"/>
    <cellStyle name="20% - Accent5 5 2" xfId="3494"/>
    <cellStyle name="20% - Accent5 5 2 2" xfId="5160"/>
    <cellStyle name="20% - Accent5 5 2 2 2" xfId="9583"/>
    <cellStyle name="20% - Accent5 5 2 3" xfId="6732"/>
    <cellStyle name="20% - Accent5 5 3" xfId="4412"/>
    <cellStyle name="20% - Accent5 5 3 2" xfId="8830"/>
    <cellStyle name="20% - Accent5 5 4" xfId="5896"/>
    <cellStyle name="20% - Accent5 5 5" xfId="1773"/>
    <cellStyle name="20% - Accent5 5 6" xfId="44483"/>
    <cellStyle name="20% - Accent5 6" xfId="1774"/>
    <cellStyle name="20% - Accent5 6 2" xfId="3495"/>
    <cellStyle name="20% - Accent5 6 2 2" xfId="5161"/>
    <cellStyle name="20% - Accent5 6 2 2 2" xfId="9584"/>
    <cellStyle name="20% - Accent5 6 2 3" xfId="6733"/>
    <cellStyle name="20% - Accent5 6 3" xfId="4413"/>
    <cellStyle name="20% - Accent5 6 3 2" xfId="8831"/>
    <cellStyle name="20% - Accent5 6 4" xfId="5897"/>
    <cellStyle name="20% - Accent5 7" xfId="1775"/>
    <cellStyle name="20% - Accent5 7 2" xfId="3496"/>
    <cellStyle name="20% - Accent5 7 2 2" xfId="5162"/>
    <cellStyle name="20% - Accent5 7 2 2 2" xfId="9585"/>
    <cellStyle name="20% - Accent5 7 2 3" xfId="6734"/>
    <cellStyle name="20% - Accent5 7 3" xfId="4414"/>
    <cellStyle name="20% - Accent5 7 3 2" xfId="8832"/>
    <cellStyle name="20% - Accent5 7 4" xfId="5898"/>
    <cellStyle name="20% - Accent5 8" xfId="1776"/>
    <cellStyle name="20% - Accent5 8 2" xfId="3497"/>
    <cellStyle name="20% - Accent5 8 2 2" xfId="5163"/>
    <cellStyle name="20% - Accent5 8 2 2 2" xfId="9586"/>
    <cellStyle name="20% - Accent5 8 2 3" xfId="6735"/>
    <cellStyle name="20% - Accent5 8 3" xfId="4415"/>
    <cellStyle name="20% - Accent5 8 3 2" xfId="8833"/>
    <cellStyle name="20% - Accent5 8 4" xfId="5899"/>
    <cellStyle name="20% - Accent5 9" xfId="1777"/>
    <cellStyle name="20% - Accent5 9 2" xfId="3498"/>
    <cellStyle name="20% - Accent5 9 2 2" xfId="5164"/>
    <cellStyle name="20% - Accent5 9 2 2 2" xfId="9587"/>
    <cellStyle name="20% - Accent5 9 2 3" xfId="6736"/>
    <cellStyle name="20% - Accent5 9 3" xfId="4416"/>
    <cellStyle name="20% - Accent5 9 3 2" xfId="8834"/>
    <cellStyle name="20% - Accent5 9 4" xfId="5900"/>
    <cellStyle name="20% - Accent6" xfId="951" builtinId="50" customBuiltin="1"/>
    <cellStyle name="20% - Accent6 10" xfId="1778"/>
    <cellStyle name="20% - Accent6 10 2" xfId="3499"/>
    <cellStyle name="20% - Accent6 10 2 2" xfId="5165"/>
    <cellStyle name="20% - Accent6 10 2 2 2" xfId="9588"/>
    <cellStyle name="20% - Accent6 10 2 3" xfId="6737"/>
    <cellStyle name="20% - Accent6 10 3" xfId="4417"/>
    <cellStyle name="20% - Accent6 10 3 2" xfId="8835"/>
    <cellStyle name="20% - Accent6 10 4" xfId="5901"/>
    <cellStyle name="20% - Accent6 11" xfId="1779"/>
    <cellStyle name="20% - Accent6 11 2" xfId="3500"/>
    <cellStyle name="20% - Accent6 11 2 2" xfId="5166"/>
    <cellStyle name="20% - Accent6 11 2 2 2" xfId="9589"/>
    <cellStyle name="20% - Accent6 11 2 3" xfId="6738"/>
    <cellStyle name="20% - Accent6 11 3" xfId="4418"/>
    <cellStyle name="20% - Accent6 11 3 2" xfId="8836"/>
    <cellStyle name="20% - Accent6 11 4" xfId="5902"/>
    <cellStyle name="20% - Accent6 12" xfId="1780"/>
    <cellStyle name="20% - Accent6 12 2" xfId="3501"/>
    <cellStyle name="20% - Accent6 12 2 2" xfId="5167"/>
    <cellStyle name="20% - Accent6 12 2 2 2" xfId="9590"/>
    <cellStyle name="20% - Accent6 12 2 3" xfId="6739"/>
    <cellStyle name="20% - Accent6 12 3" xfId="4419"/>
    <cellStyle name="20% - Accent6 12 3 2" xfId="8837"/>
    <cellStyle name="20% - Accent6 12 4" xfId="5903"/>
    <cellStyle name="20% - Accent6 13" xfId="1781"/>
    <cellStyle name="20% - Accent6 13 2" xfId="3502"/>
    <cellStyle name="20% - Accent6 13 2 2" xfId="5168"/>
    <cellStyle name="20% - Accent6 13 2 2 2" xfId="9591"/>
    <cellStyle name="20% - Accent6 13 2 3" xfId="6740"/>
    <cellStyle name="20% - Accent6 13 3" xfId="4420"/>
    <cellStyle name="20% - Accent6 13 3 2" xfId="8838"/>
    <cellStyle name="20% - Accent6 13 4" xfId="5904"/>
    <cellStyle name="20% - Accent6 14" xfId="1782"/>
    <cellStyle name="20% - Accent6 14 2" xfId="3503"/>
    <cellStyle name="20% - Accent6 14 2 2" xfId="5169"/>
    <cellStyle name="20% - Accent6 14 2 2 2" xfId="9592"/>
    <cellStyle name="20% - Accent6 14 2 3" xfId="6741"/>
    <cellStyle name="20% - Accent6 14 3" xfId="4421"/>
    <cellStyle name="20% - Accent6 14 3 2" xfId="8839"/>
    <cellStyle name="20% - Accent6 14 4" xfId="5905"/>
    <cellStyle name="20% - Accent6 15" xfId="1783"/>
    <cellStyle name="20% - Accent6 15 2" xfId="3504"/>
    <cellStyle name="20% - Accent6 15 2 2" xfId="5170"/>
    <cellStyle name="20% - Accent6 15 2 2 2" xfId="9593"/>
    <cellStyle name="20% - Accent6 15 2 3" xfId="6742"/>
    <cellStyle name="20% - Accent6 15 3" xfId="4422"/>
    <cellStyle name="20% - Accent6 15 3 2" xfId="8840"/>
    <cellStyle name="20% - Accent6 15 4" xfId="5906"/>
    <cellStyle name="20% - Accent6 16" xfId="1784"/>
    <cellStyle name="20% - Accent6 16 2" xfId="3505"/>
    <cellStyle name="20% - Accent6 16 2 2" xfId="5171"/>
    <cellStyle name="20% - Accent6 16 2 2 2" xfId="9594"/>
    <cellStyle name="20% - Accent6 16 2 3" xfId="6743"/>
    <cellStyle name="20% - Accent6 16 3" xfId="4423"/>
    <cellStyle name="20% - Accent6 16 3 2" xfId="8841"/>
    <cellStyle name="20% - Accent6 16 4" xfId="5907"/>
    <cellStyle name="20% - Accent6 17" xfId="1785"/>
    <cellStyle name="20% - Accent6 17 2" xfId="3506"/>
    <cellStyle name="20% - Accent6 17 2 2" xfId="5172"/>
    <cellStyle name="20% - Accent6 17 2 2 2" xfId="9595"/>
    <cellStyle name="20% - Accent6 17 2 3" xfId="6744"/>
    <cellStyle name="20% - Accent6 17 3" xfId="4424"/>
    <cellStyle name="20% - Accent6 17 3 2" xfId="8842"/>
    <cellStyle name="20% - Accent6 17 4" xfId="5908"/>
    <cellStyle name="20% - Accent6 18" xfId="1786"/>
    <cellStyle name="20% - Accent6 18 2" xfId="3507"/>
    <cellStyle name="20% - Accent6 18 2 2" xfId="5173"/>
    <cellStyle name="20% - Accent6 18 2 2 2" xfId="9596"/>
    <cellStyle name="20% - Accent6 18 2 3" xfId="6745"/>
    <cellStyle name="20% - Accent6 18 3" xfId="4425"/>
    <cellStyle name="20% - Accent6 18 3 2" xfId="8843"/>
    <cellStyle name="20% - Accent6 18 4" xfId="5909"/>
    <cellStyle name="20% - Accent6 19" xfId="1787"/>
    <cellStyle name="20% - Accent6 19 2" xfId="3508"/>
    <cellStyle name="20% - Accent6 19 2 2" xfId="5174"/>
    <cellStyle name="20% - Accent6 19 2 2 2" xfId="9597"/>
    <cellStyle name="20% - Accent6 19 2 3" xfId="6746"/>
    <cellStyle name="20% - Accent6 19 3" xfId="4426"/>
    <cellStyle name="20% - Accent6 19 3 2" xfId="8844"/>
    <cellStyle name="20% - Accent6 19 4" xfId="5910"/>
    <cellStyle name="20% - Accent6 2" xfId="21"/>
    <cellStyle name="20% - Accent6 2 2" xfId="1789"/>
    <cellStyle name="20% - Accent6 2 2 2" xfId="3509"/>
    <cellStyle name="20% - Accent6 2 2 2 2" xfId="5175"/>
    <cellStyle name="20% - Accent6 2 2 2 2 2" xfId="9598"/>
    <cellStyle name="20% - Accent6 2 2 2 3" xfId="6747"/>
    <cellStyle name="20% - Accent6 2 2 3" xfId="4427"/>
    <cellStyle name="20% - Accent6 2 2 3 2" xfId="8845"/>
    <cellStyle name="20% - Accent6 2 2 4" xfId="5911"/>
    <cellStyle name="20% - Accent6 2 2 5" xfId="44259"/>
    <cellStyle name="20% - Accent6 2 3" xfId="3327"/>
    <cellStyle name="20% - Accent6 2 3 2" xfId="3872"/>
    <cellStyle name="20% - Accent6 2 3 2 2" xfId="5538"/>
    <cellStyle name="20% - Accent6 2 3 2 2 2" xfId="9964"/>
    <cellStyle name="20% - Accent6 2 3 2 3" xfId="7113"/>
    <cellStyle name="20% - Accent6 2 3 3" xfId="4831"/>
    <cellStyle name="20% - Accent6 2 3 3 2" xfId="9252"/>
    <cellStyle name="20% - Accent6 2 3 4" xfId="6393"/>
    <cellStyle name="20% - Accent6 2 3 5" xfId="44335"/>
    <cellStyle name="20% - Accent6 2 4" xfId="1788"/>
    <cellStyle name="20% - Accent6 2 4 2" xfId="44480"/>
    <cellStyle name="20% - Accent6 2 5" xfId="1612"/>
    <cellStyle name="20% - Accent6 2 6" xfId="44258"/>
    <cellStyle name="20% - Accent6 20" xfId="1790"/>
    <cellStyle name="20% - Accent6 20 2" xfId="3510"/>
    <cellStyle name="20% - Accent6 20 2 2" xfId="5176"/>
    <cellStyle name="20% - Accent6 20 2 2 2" xfId="9599"/>
    <cellStyle name="20% - Accent6 20 2 3" xfId="6748"/>
    <cellStyle name="20% - Accent6 20 3" xfId="4428"/>
    <cellStyle name="20% - Accent6 20 3 2" xfId="8846"/>
    <cellStyle name="20% - Accent6 20 4" xfId="5912"/>
    <cellStyle name="20% - Accent6 21" xfId="1791"/>
    <cellStyle name="20% - Accent6 21 2" xfId="3511"/>
    <cellStyle name="20% - Accent6 21 2 2" xfId="5177"/>
    <cellStyle name="20% - Accent6 21 2 2 2" xfId="9600"/>
    <cellStyle name="20% - Accent6 21 2 3" xfId="6749"/>
    <cellStyle name="20% - Accent6 21 3" xfId="4429"/>
    <cellStyle name="20% - Accent6 21 3 2" xfId="8847"/>
    <cellStyle name="20% - Accent6 21 4" xfId="5913"/>
    <cellStyle name="20% - Accent6 22" xfId="1792"/>
    <cellStyle name="20% - Accent6 22 2" xfId="3512"/>
    <cellStyle name="20% - Accent6 22 2 2" xfId="5178"/>
    <cellStyle name="20% - Accent6 22 2 2 2" xfId="9601"/>
    <cellStyle name="20% - Accent6 22 2 3" xfId="6750"/>
    <cellStyle name="20% - Accent6 22 3" xfId="4430"/>
    <cellStyle name="20% - Accent6 22 3 2" xfId="8848"/>
    <cellStyle name="20% - Accent6 22 4" xfId="5914"/>
    <cellStyle name="20% - Accent6 23" xfId="1793"/>
    <cellStyle name="20% - Accent6 23 2" xfId="3513"/>
    <cellStyle name="20% - Accent6 23 2 2" xfId="5179"/>
    <cellStyle name="20% - Accent6 23 2 2 2" xfId="9602"/>
    <cellStyle name="20% - Accent6 23 2 3" xfId="6751"/>
    <cellStyle name="20% - Accent6 23 3" xfId="4431"/>
    <cellStyle name="20% - Accent6 23 3 2" xfId="8849"/>
    <cellStyle name="20% - Accent6 23 4" xfId="5915"/>
    <cellStyle name="20% - Accent6 24" xfId="1794"/>
    <cellStyle name="20% - Accent6 24 2" xfId="3514"/>
    <cellStyle name="20% - Accent6 24 2 2" xfId="5180"/>
    <cellStyle name="20% - Accent6 24 2 2 2" xfId="9603"/>
    <cellStyle name="20% - Accent6 24 2 3" xfId="6752"/>
    <cellStyle name="20% - Accent6 24 3" xfId="4432"/>
    <cellStyle name="20% - Accent6 24 3 2" xfId="8850"/>
    <cellStyle name="20% - Accent6 24 4" xfId="5916"/>
    <cellStyle name="20% - Accent6 25" xfId="1795"/>
    <cellStyle name="20% - Accent6 25 2" xfId="3515"/>
    <cellStyle name="20% - Accent6 25 2 2" xfId="5181"/>
    <cellStyle name="20% - Accent6 25 2 2 2" xfId="9604"/>
    <cellStyle name="20% - Accent6 25 2 3" xfId="6753"/>
    <cellStyle name="20% - Accent6 25 3" xfId="4433"/>
    <cellStyle name="20% - Accent6 25 3 2" xfId="8851"/>
    <cellStyle name="20% - Accent6 25 4" xfId="5917"/>
    <cellStyle name="20% - Accent6 26" xfId="1796"/>
    <cellStyle name="20% - Accent6 26 2" xfId="3516"/>
    <cellStyle name="20% - Accent6 26 2 2" xfId="5182"/>
    <cellStyle name="20% - Accent6 26 2 2 2" xfId="9605"/>
    <cellStyle name="20% - Accent6 26 2 3" xfId="6754"/>
    <cellStyle name="20% - Accent6 26 3" xfId="4434"/>
    <cellStyle name="20% - Accent6 26 3 2" xfId="8852"/>
    <cellStyle name="20% - Accent6 26 4" xfId="5918"/>
    <cellStyle name="20% - Accent6 27" xfId="1797"/>
    <cellStyle name="20% - Accent6 27 2" xfId="3517"/>
    <cellStyle name="20% - Accent6 27 2 2" xfId="5183"/>
    <cellStyle name="20% - Accent6 27 2 2 2" xfId="9606"/>
    <cellStyle name="20% - Accent6 27 2 3" xfId="6755"/>
    <cellStyle name="20% - Accent6 27 3" xfId="4435"/>
    <cellStyle name="20% - Accent6 27 3 2" xfId="8853"/>
    <cellStyle name="20% - Accent6 27 4" xfId="5919"/>
    <cellStyle name="20% - Accent6 28" xfId="1798"/>
    <cellStyle name="20% - Accent6 28 2" xfId="3518"/>
    <cellStyle name="20% - Accent6 28 2 2" xfId="5184"/>
    <cellStyle name="20% - Accent6 28 2 2 2" xfId="9607"/>
    <cellStyle name="20% - Accent6 28 2 3" xfId="6756"/>
    <cellStyle name="20% - Accent6 28 3" xfId="4436"/>
    <cellStyle name="20% - Accent6 28 3 2" xfId="8854"/>
    <cellStyle name="20% - Accent6 28 4" xfId="5920"/>
    <cellStyle name="20% - Accent6 29" xfId="1799"/>
    <cellStyle name="20% - Accent6 29 2" xfId="3519"/>
    <cellStyle name="20% - Accent6 29 2 2" xfId="5185"/>
    <cellStyle name="20% - Accent6 29 2 2 2" xfId="9608"/>
    <cellStyle name="20% - Accent6 29 2 3" xfId="6757"/>
    <cellStyle name="20% - Accent6 29 3" xfId="4437"/>
    <cellStyle name="20% - Accent6 29 3 2" xfId="8855"/>
    <cellStyle name="20% - Accent6 29 4" xfId="5921"/>
    <cellStyle name="20% - Accent6 3" xfId="22"/>
    <cellStyle name="20% - Accent6 3 2" xfId="3520"/>
    <cellStyle name="20% - Accent6 3 2 2" xfId="5186"/>
    <cellStyle name="20% - Accent6 3 2 2 2" xfId="9609"/>
    <cellStyle name="20% - Accent6 3 2 3" xfId="6758"/>
    <cellStyle name="20% - Accent6 3 3" xfId="4438"/>
    <cellStyle name="20% - Accent6 3 3 2" xfId="8856"/>
    <cellStyle name="20% - Accent6 3 4" xfId="5922"/>
    <cellStyle name="20% - Accent6 3 5" xfId="1800"/>
    <cellStyle name="20% - Accent6 3 6" xfId="44261"/>
    <cellStyle name="20% - Accent6 30" xfId="1801"/>
    <cellStyle name="20% - Accent6 30 2" xfId="3521"/>
    <cellStyle name="20% - Accent6 30 2 2" xfId="5187"/>
    <cellStyle name="20% - Accent6 30 2 2 2" xfId="9610"/>
    <cellStyle name="20% - Accent6 30 2 3" xfId="6759"/>
    <cellStyle name="20% - Accent6 30 3" xfId="4439"/>
    <cellStyle name="20% - Accent6 30 3 2" xfId="8857"/>
    <cellStyle name="20% - Accent6 30 4" xfId="5923"/>
    <cellStyle name="20% - Accent6 31" xfId="1802"/>
    <cellStyle name="20% - Accent6 31 2" xfId="3522"/>
    <cellStyle name="20% - Accent6 31 2 2" xfId="5188"/>
    <cellStyle name="20% - Accent6 31 2 2 2" xfId="9611"/>
    <cellStyle name="20% - Accent6 31 2 3" xfId="6760"/>
    <cellStyle name="20% - Accent6 31 3" xfId="4440"/>
    <cellStyle name="20% - Accent6 31 3 2" xfId="8858"/>
    <cellStyle name="20% - Accent6 31 4" xfId="5924"/>
    <cellStyle name="20% - Accent6 32" xfId="3344"/>
    <cellStyle name="20% - Accent6 32 2" xfId="5010"/>
    <cellStyle name="20% - Accent6 32 2 2" xfId="9433"/>
    <cellStyle name="20% - Accent6 32 3" xfId="6582"/>
    <cellStyle name="20% - Accent6 33" xfId="4262"/>
    <cellStyle name="20% - Accent6 33 2" xfId="8680"/>
    <cellStyle name="20% - Accent6 34" xfId="5746"/>
    <cellStyle name="20% - Accent6 4" xfId="23"/>
    <cellStyle name="20% - Accent6 4 2" xfId="3523"/>
    <cellStyle name="20% - Accent6 4 2 2" xfId="5189"/>
    <cellStyle name="20% - Accent6 4 2 2 2" xfId="9612"/>
    <cellStyle name="20% - Accent6 4 2 3" xfId="6761"/>
    <cellStyle name="20% - Accent6 4 3" xfId="4441"/>
    <cellStyle name="20% - Accent6 4 3 2" xfId="8859"/>
    <cellStyle name="20% - Accent6 4 4" xfId="5925"/>
    <cellStyle name="20% - Accent6 4 5" xfId="1803"/>
    <cellStyle name="20% - Accent6 4 6" xfId="44339"/>
    <cellStyle name="20% - Accent6 5" xfId="24"/>
    <cellStyle name="20% - Accent6 5 2" xfId="3524"/>
    <cellStyle name="20% - Accent6 5 2 2" xfId="5190"/>
    <cellStyle name="20% - Accent6 5 2 2 2" xfId="9613"/>
    <cellStyle name="20% - Accent6 5 2 3" xfId="6762"/>
    <cellStyle name="20% - Accent6 5 3" xfId="4442"/>
    <cellStyle name="20% - Accent6 5 3 2" xfId="8860"/>
    <cellStyle name="20% - Accent6 5 4" xfId="5926"/>
    <cellStyle name="20% - Accent6 5 5" xfId="1804"/>
    <cellStyle name="20% - Accent6 5 6" xfId="44481"/>
    <cellStyle name="20% - Accent6 6" xfId="1805"/>
    <cellStyle name="20% - Accent6 6 2" xfId="3525"/>
    <cellStyle name="20% - Accent6 6 2 2" xfId="5191"/>
    <cellStyle name="20% - Accent6 6 2 2 2" xfId="9614"/>
    <cellStyle name="20% - Accent6 6 2 3" xfId="6763"/>
    <cellStyle name="20% - Accent6 6 3" xfId="4443"/>
    <cellStyle name="20% - Accent6 6 3 2" xfId="8861"/>
    <cellStyle name="20% - Accent6 6 4" xfId="5927"/>
    <cellStyle name="20% - Accent6 7" xfId="1806"/>
    <cellStyle name="20% - Accent6 7 2" xfId="3526"/>
    <cellStyle name="20% - Accent6 7 2 2" xfId="5192"/>
    <cellStyle name="20% - Accent6 7 2 2 2" xfId="9615"/>
    <cellStyle name="20% - Accent6 7 2 3" xfId="6764"/>
    <cellStyle name="20% - Accent6 7 3" xfId="4444"/>
    <cellStyle name="20% - Accent6 7 3 2" xfId="8862"/>
    <cellStyle name="20% - Accent6 7 4" xfId="5928"/>
    <cellStyle name="20% - Accent6 8" xfId="1807"/>
    <cellStyle name="20% - Accent6 8 2" xfId="3527"/>
    <cellStyle name="20% - Accent6 8 2 2" xfId="5193"/>
    <cellStyle name="20% - Accent6 8 2 2 2" xfId="9616"/>
    <cellStyle name="20% - Accent6 8 2 3" xfId="6765"/>
    <cellStyle name="20% - Accent6 8 3" xfId="4445"/>
    <cellStyle name="20% - Accent6 8 3 2" xfId="8863"/>
    <cellStyle name="20% - Accent6 8 4" xfId="5929"/>
    <cellStyle name="20% - Accent6 9" xfId="1808"/>
    <cellStyle name="20% - Accent6 9 2" xfId="3528"/>
    <cellStyle name="20% - Accent6 9 2 2" xfId="5194"/>
    <cellStyle name="20% - Accent6 9 2 2 2" xfId="9617"/>
    <cellStyle name="20% - Accent6 9 2 3" xfId="6766"/>
    <cellStyle name="20% - Accent6 9 3" xfId="4446"/>
    <cellStyle name="20% - Accent6 9 3 2" xfId="8864"/>
    <cellStyle name="20% - Accent6 9 4" xfId="5930"/>
    <cellStyle name="3 indents" xfId="1809"/>
    <cellStyle name="4 indents" xfId="1810"/>
    <cellStyle name="40% - Accent1" xfId="932" builtinId="31" customBuiltin="1"/>
    <cellStyle name="40% - Accent1 10" xfId="1811"/>
    <cellStyle name="40% - Accent1 10 2" xfId="3529"/>
    <cellStyle name="40% - Accent1 10 2 2" xfId="5195"/>
    <cellStyle name="40% - Accent1 10 2 2 2" xfId="9618"/>
    <cellStyle name="40% - Accent1 10 2 3" xfId="6767"/>
    <cellStyle name="40% - Accent1 10 3" xfId="4447"/>
    <cellStyle name="40% - Accent1 10 3 2" xfId="8865"/>
    <cellStyle name="40% - Accent1 10 4" xfId="5931"/>
    <cellStyle name="40% - Accent1 11" xfId="1812"/>
    <cellStyle name="40% - Accent1 11 2" xfId="3530"/>
    <cellStyle name="40% - Accent1 11 2 2" xfId="5196"/>
    <cellStyle name="40% - Accent1 11 2 2 2" xfId="9619"/>
    <cellStyle name="40% - Accent1 11 2 3" xfId="6768"/>
    <cellStyle name="40% - Accent1 11 3" xfId="4448"/>
    <cellStyle name="40% - Accent1 11 3 2" xfId="8866"/>
    <cellStyle name="40% - Accent1 11 4" xfId="5932"/>
    <cellStyle name="40% - Accent1 12" xfId="1813"/>
    <cellStyle name="40% - Accent1 12 2" xfId="3531"/>
    <cellStyle name="40% - Accent1 12 2 2" xfId="5197"/>
    <cellStyle name="40% - Accent1 12 2 2 2" xfId="9620"/>
    <cellStyle name="40% - Accent1 12 2 3" xfId="6769"/>
    <cellStyle name="40% - Accent1 12 3" xfId="4449"/>
    <cellStyle name="40% - Accent1 12 3 2" xfId="8867"/>
    <cellStyle name="40% - Accent1 12 4" xfId="5933"/>
    <cellStyle name="40% - Accent1 13" xfId="1814"/>
    <cellStyle name="40% - Accent1 13 2" xfId="3532"/>
    <cellStyle name="40% - Accent1 13 2 2" xfId="5198"/>
    <cellStyle name="40% - Accent1 13 2 2 2" xfId="9621"/>
    <cellStyle name="40% - Accent1 13 2 3" xfId="6770"/>
    <cellStyle name="40% - Accent1 13 3" xfId="4450"/>
    <cellStyle name="40% - Accent1 13 3 2" xfId="8868"/>
    <cellStyle name="40% - Accent1 13 4" xfId="5934"/>
    <cellStyle name="40% - Accent1 14" xfId="1815"/>
    <cellStyle name="40% - Accent1 14 2" xfId="3533"/>
    <cellStyle name="40% - Accent1 14 2 2" xfId="5199"/>
    <cellStyle name="40% - Accent1 14 2 2 2" xfId="9622"/>
    <cellStyle name="40% - Accent1 14 2 3" xfId="6771"/>
    <cellStyle name="40% - Accent1 14 3" xfId="4451"/>
    <cellStyle name="40% - Accent1 14 3 2" xfId="8869"/>
    <cellStyle name="40% - Accent1 14 4" xfId="5935"/>
    <cellStyle name="40% - Accent1 15" xfId="1816"/>
    <cellStyle name="40% - Accent1 15 2" xfId="3534"/>
    <cellStyle name="40% - Accent1 15 2 2" xfId="5200"/>
    <cellStyle name="40% - Accent1 15 2 2 2" xfId="9623"/>
    <cellStyle name="40% - Accent1 15 2 3" xfId="6772"/>
    <cellStyle name="40% - Accent1 15 3" xfId="4452"/>
    <cellStyle name="40% - Accent1 15 3 2" xfId="8870"/>
    <cellStyle name="40% - Accent1 15 4" xfId="5936"/>
    <cellStyle name="40% - Accent1 16" xfId="1817"/>
    <cellStyle name="40% - Accent1 16 2" xfId="3535"/>
    <cellStyle name="40% - Accent1 16 2 2" xfId="5201"/>
    <cellStyle name="40% - Accent1 16 2 2 2" xfId="9624"/>
    <cellStyle name="40% - Accent1 16 2 3" xfId="6773"/>
    <cellStyle name="40% - Accent1 16 3" xfId="4453"/>
    <cellStyle name="40% - Accent1 16 3 2" xfId="8871"/>
    <cellStyle name="40% - Accent1 16 4" xfId="5937"/>
    <cellStyle name="40% - Accent1 17" xfId="1818"/>
    <cellStyle name="40% - Accent1 17 2" xfId="3536"/>
    <cellStyle name="40% - Accent1 17 2 2" xfId="5202"/>
    <cellStyle name="40% - Accent1 17 2 2 2" xfId="9625"/>
    <cellStyle name="40% - Accent1 17 2 3" xfId="6774"/>
    <cellStyle name="40% - Accent1 17 3" xfId="4454"/>
    <cellStyle name="40% - Accent1 17 3 2" xfId="8872"/>
    <cellStyle name="40% - Accent1 17 4" xfId="5938"/>
    <cellStyle name="40% - Accent1 18" xfId="1819"/>
    <cellStyle name="40% - Accent1 18 2" xfId="3537"/>
    <cellStyle name="40% - Accent1 18 2 2" xfId="5203"/>
    <cellStyle name="40% - Accent1 18 2 2 2" xfId="9626"/>
    <cellStyle name="40% - Accent1 18 2 3" xfId="6775"/>
    <cellStyle name="40% - Accent1 18 3" xfId="4455"/>
    <cellStyle name="40% - Accent1 18 3 2" xfId="8873"/>
    <cellStyle name="40% - Accent1 18 4" xfId="5939"/>
    <cellStyle name="40% - Accent1 19" xfId="1820"/>
    <cellStyle name="40% - Accent1 19 2" xfId="3538"/>
    <cellStyle name="40% - Accent1 19 2 2" xfId="5204"/>
    <cellStyle name="40% - Accent1 19 2 2 2" xfId="9627"/>
    <cellStyle name="40% - Accent1 19 2 3" xfId="6776"/>
    <cellStyle name="40% - Accent1 19 3" xfId="4456"/>
    <cellStyle name="40% - Accent1 19 3 2" xfId="8874"/>
    <cellStyle name="40% - Accent1 19 4" xfId="5940"/>
    <cellStyle name="40% - Accent1 2" xfId="25"/>
    <cellStyle name="40% - Accent1 2 2" xfId="1822"/>
    <cellStyle name="40% - Accent1 2 2 2" xfId="3539"/>
    <cellStyle name="40% - Accent1 2 2 2 2" xfId="5205"/>
    <cellStyle name="40% - Accent1 2 2 2 2 2" xfId="9628"/>
    <cellStyle name="40% - Accent1 2 2 2 3" xfId="6777"/>
    <cellStyle name="40% - Accent1 2 2 3" xfId="4457"/>
    <cellStyle name="40% - Accent1 2 2 3 2" xfId="8875"/>
    <cellStyle name="40% - Accent1 2 2 4" xfId="5941"/>
    <cellStyle name="40% - Accent1 2 2 5" xfId="44263"/>
    <cellStyle name="40% - Accent1 2 3" xfId="3318"/>
    <cellStyle name="40% - Accent1 2 3 2" xfId="3863"/>
    <cellStyle name="40% - Accent1 2 3 2 2" xfId="5529"/>
    <cellStyle name="40% - Accent1 2 3 2 2 2" xfId="9955"/>
    <cellStyle name="40% - Accent1 2 3 2 3" xfId="7104"/>
    <cellStyle name="40% - Accent1 2 3 3" xfId="4822"/>
    <cellStyle name="40% - Accent1 2 3 3 2" xfId="9243"/>
    <cellStyle name="40% - Accent1 2 3 4" xfId="6384"/>
    <cellStyle name="40% - Accent1 2 3 5" xfId="44320"/>
    <cellStyle name="40% - Accent1 2 4" xfId="1821"/>
    <cellStyle name="40% - Accent1 2 4 2" xfId="44476"/>
    <cellStyle name="40% - Accent1 2 5" xfId="1603"/>
    <cellStyle name="40% - Accent1 2 6" xfId="44262"/>
    <cellStyle name="40% - Accent1 20" xfId="1823"/>
    <cellStyle name="40% - Accent1 20 2" xfId="3540"/>
    <cellStyle name="40% - Accent1 20 2 2" xfId="5206"/>
    <cellStyle name="40% - Accent1 20 2 2 2" xfId="9629"/>
    <cellStyle name="40% - Accent1 20 2 3" xfId="6778"/>
    <cellStyle name="40% - Accent1 20 3" xfId="4458"/>
    <cellStyle name="40% - Accent1 20 3 2" xfId="8876"/>
    <cellStyle name="40% - Accent1 20 4" xfId="5942"/>
    <cellStyle name="40% - Accent1 21" xfId="1824"/>
    <cellStyle name="40% - Accent1 21 2" xfId="3541"/>
    <cellStyle name="40% - Accent1 21 2 2" xfId="5207"/>
    <cellStyle name="40% - Accent1 21 2 2 2" xfId="9630"/>
    <cellStyle name="40% - Accent1 21 2 3" xfId="6779"/>
    <cellStyle name="40% - Accent1 21 3" xfId="4459"/>
    <cellStyle name="40% - Accent1 21 3 2" xfId="8877"/>
    <cellStyle name="40% - Accent1 21 4" xfId="5943"/>
    <cellStyle name="40% - Accent1 22" xfId="1825"/>
    <cellStyle name="40% - Accent1 22 2" xfId="3542"/>
    <cellStyle name="40% - Accent1 22 2 2" xfId="5208"/>
    <cellStyle name="40% - Accent1 22 2 2 2" xfId="9631"/>
    <cellStyle name="40% - Accent1 22 2 3" xfId="6780"/>
    <cellStyle name="40% - Accent1 22 3" xfId="4460"/>
    <cellStyle name="40% - Accent1 22 3 2" xfId="8878"/>
    <cellStyle name="40% - Accent1 22 4" xfId="5944"/>
    <cellStyle name="40% - Accent1 23" xfId="1826"/>
    <cellStyle name="40% - Accent1 23 2" xfId="3543"/>
    <cellStyle name="40% - Accent1 23 2 2" xfId="5209"/>
    <cellStyle name="40% - Accent1 23 2 2 2" xfId="9632"/>
    <cellStyle name="40% - Accent1 23 2 3" xfId="6781"/>
    <cellStyle name="40% - Accent1 23 3" xfId="4461"/>
    <cellStyle name="40% - Accent1 23 3 2" xfId="8879"/>
    <cellStyle name="40% - Accent1 23 4" xfId="5945"/>
    <cellStyle name="40% - Accent1 24" xfId="1827"/>
    <cellStyle name="40% - Accent1 24 2" xfId="3544"/>
    <cellStyle name="40% - Accent1 24 2 2" xfId="5210"/>
    <cellStyle name="40% - Accent1 24 2 2 2" xfId="9633"/>
    <cellStyle name="40% - Accent1 24 2 3" xfId="6782"/>
    <cellStyle name="40% - Accent1 24 3" xfId="4462"/>
    <cellStyle name="40% - Accent1 24 3 2" xfId="8880"/>
    <cellStyle name="40% - Accent1 24 4" xfId="5946"/>
    <cellStyle name="40% - Accent1 25" xfId="1828"/>
    <cellStyle name="40% - Accent1 25 2" xfId="3545"/>
    <cellStyle name="40% - Accent1 25 2 2" xfId="5211"/>
    <cellStyle name="40% - Accent1 25 2 2 2" xfId="9634"/>
    <cellStyle name="40% - Accent1 25 2 3" xfId="6783"/>
    <cellStyle name="40% - Accent1 25 3" xfId="4463"/>
    <cellStyle name="40% - Accent1 25 3 2" xfId="8881"/>
    <cellStyle name="40% - Accent1 25 4" xfId="5947"/>
    <cellStyle name="40% - Accent1 26" xfId="1829"/>
    <cellStyle name="40% - Accent1 26 2" xfId="3546"/>
    <cellStyle name="40% - Accent1 26 2 2" xfId="5212"/>
    <cellStyle name="40% - Accent1 26 2 2 2" xfId="9635"/>
    <cellStyle name="40% - Accent1 26 2 3" xfId="6784"/>
    <cellStyle name="40% - Accent1 26 3" xfId="4464"/>
    <cellStyle name="40% - Accent1 26 3 2" xfId="8882"/>
    <cellStyle name="40% - Accent1 26 4" xfId="5948"/>
    <cellStyle name="40% - Accent1 27" xfId="1830"/>
    <cellStyle name="40% - Accent1 27 2" xfId="3547"/>
    <cellStyle name="40% - Accent1 27 2 2" xfId="5213"/>
    <cellStyle name="40% - Accent1 27 2 2 2" xfId="9636"/>
    <cellStyle name="40% - Accent1 27 2 3" xfId="6785"/>
    <cellStyle name="40% - Accent1 27 3" xfId="4465"/>
    <cellStyle name="40% - Accent1 27 3 2" xfId="8883"/>
    <cellStyle name="40% - Accent1 27 4" xfId="5949"/>
    <cellStyle name="40% - Accent1 28" xfId="1831"/>
    <cellStyle name="40% - Accent1 28 2" xfId="3548"/>
    <cellStyle name="40% - Accent1 28 2 2" xfId="5214"/>
    <cellStyle name="40% - Accent1 28 2 2 2" xfId="9637"/>
    <cellStyle name="40% - Accent1 28 2 3" xfId="6786"/>
    <cellStyle name="40% - Accent1 28 3" xfId="4466"/>
    <cellStyle name="40% - Accent1 28 3 2" xfId="8884"/>
    <cellStyle name="40% - Accent1 28 4" xfId="5950"/>
    <cellStyle name="40% - Accent1 29" xfId="1832"/>
    <cellStyle name="40% - Accent1 29 2" xfId="3549"/>
    <cellStyle name="40% - Accent1 29 2 2" xfId="5215"/>
    <cellStyle name="40% - Accent1 29 2 2 2" xfId="9638"/>
    <cellStyle name="40% - Accent1 29 2 3" xfId="6787"/>
    <cellStyle name="40% - Accent1 29 3" xfId="4467"/>
    <cellStyle name="40% - Accent1 29 3 2" xfId="8885"/>
    <cellStyle name="40% - Accent1 29 4" xfId="5951"/>
    <cellStyle name="40% - Accent1 3" xfId="26"/>
    <cellStyle name="40% - Accent1 3 2" xfId="3550"/>
    <cellStyle name="40% - Accent1 3 2 2" xfId="5216"/>
    <cellStyle name="40% - Accent1 3 2 2 2" xfId="9639"/>
    <cellStyle name="40% - Accent1 3 2 3" xfId="6788"/>
    <cellStyle name="40% - Accent1 3 3" xfId="4468"/>
    <cellStyle name="40% - Accent1 3 3 2" xfId="8886"/>
    <cellStyle name="40% - Accent1 3 4" xfId="5952"/>
    <cellStyle name="40% - Accent1 3 5" xfId="1833"/>
    <cellStyle name="40% - Accent1 3 6" xfId="44265"/>
    <cellStyle name="40% - Accent1 30" xfId="1834"/>
    <cellStyle name="40% - Accent1 30 2" xfId="3551"/>
    <cellStyle name="40% - Accent1 30 2 2" xfId="5217"/>
    <cellStyle name="40% - Accent1 30 2 2 2" xfId="9640"/>
    <cellStyle name="40% - Accent1 30 2 3" xfId="6789"/>
    <cellStyle name="40% - Accent1 30 3" xfId="4469"/>
    <cellStyle name="40% - Accent1 30 3 2" xfId="8887"/>
    <cellStyle name="40% - Accent1 30 4" xfId="5953"/>
    <cellStyle name="40% - Accent1 31" xfId="1835"/>
    <cellStyle name="40% - Accent1 31 2" xfId="3552"/>
    <cellStyle name="40% - Accent1 31 2 2" xfId="5218"/>
    <cellStyle name="40% - Accent1 31 2 2 2" xfId="9641"/>
    <cellStyle name="40% - Accent1 31 2 3" xfId="6790"/>
    <cellStyle name="40% - Accent1 31 3" xfId="4470"/>
    <cellStyle name="40% - Accent1 31 3 2" xfId="8888"/>
    <cellStyle name="40% - Accent1 31 4" xfId="5954"/>
    <cellStyle name="40% - Accent1 32" xfId="3335"/>
    <cellStyle name="40% - Accent1 32 2" xfId="5001"/>
    <cellStyle name="40% - Accent1 32 2 2" xfId="9424"/>
    <cellStyle name="40% - Accent1 32 3" xfId="6573"/>
    <cellStyle name="40% - Accent1 33" xfId="4253"/>
    <cellStyle name="40% - Accent1 33 2" xfId="8671"/>
    <cellStyle name="40% - Accent1 34" xfId="5736"/>
    <cellStyle name="40% - Accent1 4" xfId="27"/>
    <cellStyle name="40% - Accent1 4 2" xfId="3553"/>
    <cellStyle name="40% - Accent1 4 2 2" xfId="5219"/>
    <cellStyle name="40% - Accent1 4 2 2 2" xfId="9642"/>
    <cellStyle name="40% - Accent1 4 2 3" xfId="6791"/>
    <cellStyle name="40% - Accent1 4 3" xfId="4471"/>
    <cellStyle name="40% - Accent1 4 3 2" xfId="8889"/>
    <cellStyle name="40% - Accent1 4 4" xfId="5955"/>
    <cellStyle name="40% - Accent1 4 5" xfId="1836"/>
    <cellStyle name="40% - Accent1 4 6" xfId="44324"/>
    <cellStyle name="40% - Accent1 5" xfId="28"/>
    <cellStyle name="40% - Accent1 5 2" xfId="3554"/>
    <cellStyle name="40% - Accent1 5 2 2" xfId="5220"/>
    <cellStyle name="40% - Accent1 5 2 2 2" xfId="9643"/>
    <cellStyle name="40% - Accent1 5 2 3" xfId="6792"/>
    <cellStyle name="40% - Accent1 5 3" xfId="4472"/>
    <cellStyle name="40% - Accent1 5 3 2" xfId="8890"/>
    <cellStyle name="40% - Accent1 5 4" xfId="5956"/>
    <cellStyle name="40% - Accent1 5 5" xfId="1837"/>
    <cellStyle name="40% - Accent1 5 6" xfId="44477"/>
    <cellStyle name="40% - Accent1 6" xfId="1838"/>
    <cellStyle name="40% - Accent1 6 2" xfId="3555"/>
    <cellStyle name="40% - Accent1 6 2 2" xfId="5221"/>
    <cellStyle name="40% - Accent1 6 2 2 2" xfId="9644"/>
    <cellStyle name="40% - Accent1 6 2 3" xfId="6793"/>
    <cellStyle name="40% - Accent1 6 3" xfId="4473"/>
    <cellStyle name="40% - Accent1 6 3 2" xfId="8891"/>
    <cellStyle name="40% - Accent1 6 4" xfId="5957"/>
    <cellStyle name="40% - Accent1 7" xfId="1839"/>
    <cellStyle name="40% - Accent1 7 2" xfId="3556"/>
    <cellStyle name="40% - Accent1 7 2 2" xfId="5222"/>
    <cellStyle name="40% - Accent1 7 2 2 2" xfId="9645"/>
    <cellStyle name="40% - Accent1 7 2 3" xfId="6794"/>
    <cellStyle name="40% - Accent1 7 3" xfId="4474"/>
    <cellStyle name="40% - Accent1 7 3 2" xfId="8892"/>
    <cellStyle name="40% - Accent1 7 4" xfId="5958"/>
    <cellStyle name="40% - Accent1 8" xfId="1840"/>
    <cellStyle name="40% - Accent1 8 2" xfId="3557"/>
    <cellStyle name="40% - Accent1 8 2 2" xfId="5223"/>
    <cellStyle name="40% - Accent1 8 2 2 2" xfId="9646"/>
    <cellStyle name="40% - Accent1 8 2 3" xfId="6795"/>
    <cellStyle name="40% - Accent1 8 3" xfId="4475"/>
    <cellStyle name="40% - Accent1 8 3 2" xfId="8893"/>
    <cellStyle name="40% - Accent1 8 4" xfId="5959"/>
    <cellStyle name="40% - Accent1 9" xfId="1841"/>
    <cellStyle name="40% - Accent1 9 2" xfId="3558"/>
    <cellStyle name="40% - Accent1 9 2 2" xfId="5224"/>
    <cellStyle name="40% - Accent1 9 2 2 2" xfId="9647"/>
    <cellStyle name="40% - Accent1 9 2 3" xfId="6796"/>
    <cellStyle name="40% - Accent1 9 3" xfId="4476"/>
    <cellStyle name="40% - Accent1 9 3 2" xfId="8894"/>
    <cellStyle name="40% - Accent1 9 4" xfId="5960"/>
    <cellStyle name="40% - Accent2" xfId="936" builtinId="35" customBuiltin="1"/>
    <cellStyle name="40% - Accent2 10" xfId="1842"/>
    <cellStyle name="40% - Accent2 10 2" xfId="3559"/>
    <cellStyle name="40% - Accent2 10 2 2" xfId="5225"/>
    <cellStyle name="40% - Accent2 10 2 2 2" xfId="9648"/>
    <cellStyle name="40% - Accent2 10 2 3" xfId="6797"/>
    <cellStyle name="40% - Accent2 10 3" xfId="4477"/>
    <cellStyle name="40% - Accent2 10 3 2" xfId="8895"/>
    <cellStyle name="40% - Accent2 10 4" xfId="5961"/>
    <cellStyle name="40% - Accent2 11" xfId="1843"/>
    <cellStyle name="40% - Accent2 11 2" xfId="3560"/>
    <cellStyle name="40% - Accent2 11 2 2" xfId="5226"/>
    <cellStyle name="40% - Accent2 11 2 2 2" xfId="9649"/>
    <cellStyle name="40% - Accent2 11 2 3" xfId="6798"/>
    <cellStyle name="40% - Accent2 11 3" xfId="4478"/>
    <cellStyle name="40% - Accent2 11 3 2" xfId="8896"/>
    <cellStyle name="40% - Accent2 11 4" xfId="5962"/>
    <cellStyle name="40% - Accent2 12" xfId="1844"/>
    <cellStyle name="40% - Accent2 12 2" xfId="3561"/>
    <cellStyle name="40% - Accent2 12 2 2" xfId="5227"/>
    <cellStyle name="40% - Accent2 12 2 2 2" xfId="9650"/>
    <cellStyle name="40% - Accent2 12 2 3" xfId="6799"/>
    <cellStyle name="40% - Accent2 12 3" xfId="4479"/>
    <cellStyle name="40% - Accent2 12 3 2" xfId="8897"/>
    <cellStyle name="40% - Accent2 12 4" xfId="5963"/>
    <cellStyle name="40% - Accent2 13" xfId="1845"/>
    <cellStyle name="40% - Accent2 13 2" xfId="3562"/>
    <cellStyle name="40% - Accent2 13 2 2" xfId="5228"/>
    <cellStyle name="40% - Accent2 13 2 2 2" xfId="9651"/>
    <cellStyle name="40% - Accent2 13 2 3" xfId="6800"/>
    <cellStyle name="40% - Accent2 13 3" xfId="4480"/>
    <cellStyle name="40% - Accent2 13 3 2" xfId="8898"/>
    <cellStyle name="40% - Accent2 13 4" xfId="5964"/>
    <cellStyle name="40% - Accent2 14" xfId="1846"/>
    <cellStyle name="40% - Accent2 14 2" xfId="3563"/>
    <cellStyle name="40% - Accent2 14 2 2" xfId="5229"/>
    <cellStyle name="40% - Accent2 14 2 2 2" xfId="9652"/>
    <cellStyle name="40% - Accent2 14 2 3" xfId="6801"/>
    <cellStyle name="40% - Accent2 14 3" xfId="4481"/>
    <cellStyle name="40% - Accent2 14 3 2" xfId="8899"/>
    <cellStyle name="40% - Accent2 14 4" xfId="5965"/>
    <cellStyle name="40% - Accent2 15" xfId="1847"/>
    <cellStyle name="40% - Accent2 15 2" xfId="3564"/>
    <cellStyle name="40% - Accent2 15 2 2" xfId="5230"/>
    <cellStyle name="40% - Accent2 15 2 2 2" xfId="9653"/>
    <cellStyle name="40% - Accent2 15 2 3" xfId="6802"/>
    <cellStyle name="40% - Accent2 15 3" xfId="4482"/>
    <cellStyle name="40% - Accent2 15 3 2" xfId="8900"/>
    <cellStyle name="40% - Accent2 15 4" xfId="5966"/>
    <cellStyle name="40% - Accent2 16" xfId="1848"/>
    <cellStyle name="40% - Accent2 16 2" xfId="3565"/>
    <cellStyle name="40% - Accent2 16 2 2" xfId="5231"/>
    <cellStyle name="40% - Accent2 16 2 2 2" xfId="9654"/>
    <cellStyle name="40% - Accent2 16 2 3" xfId="6803"/>
    <cellStyle name="40% - Accent2 16 3" xfId="4483"/>
    <cellStyle name="40% - Accent2 16 3 2" xfId="8901"/>
    <cellStyle name="40% - Accent2 16 4" xfId="5967"/>
    <cellStyle name="40% - Accent2 17" xfId="1849"/>
    <cellStyle name="40% - Accent2 17 2" xfId="3566"/>
    <cellStyle name="40% - Accent2 17 2 2" xfId="5232"/>
    <cellStyle name="40% - Accent2 17 2 2 2" xfId="9655"/>
    <cellStyle name="40% - Accent2 17 2 3" xfId="6804"/>
    <cellStyle name="40% - Accent2 17 3" xfId="4484"/>
    <cellStyle name="40% - Accent2 17 3 2" xfId="8902"/>
    <cellStyle name="40% - Accent2 17 4" xfId="5968"/>
    <cellStyle name="40% - Accent2 18" xfId="1850"/>
    <cellStyle name="40% - Accent2 18 2" xfId="3567"/>
    <cellStyle name="40% - Accent2 18 2 2" xfId="5233"/>
    <cellStyle name="40% - Accent2 18 2 2 2" xfId="9656"/>
    <cellStyle name="40% - Accent2 18 2 3" xfId="6805"/>
    <cellStyle name="40% - Accent2 18 3" xfId="4485"/>
    <cellStyle name="40% - Accent2 18 3 2" xfId="8903"/>
    <cellStyle name="40% - Accent2 18 4" xfId="5969"/>
    <cellStyle name="40% - Accent2 19" xfId="1851"/>
    <cellStyle name="40% - Accent2 19 2" xfId="3568"/>
    <cellStyle name="40% - Accent2 19 2 2" xfId="5234"/>
    <cellStyle name="40% - Accent2 19 2 2 2" xfId="9657"/>
    <cellStyle name="40% - Accent2 19 2 3" xfId="6806"/>
    <cellStyle name="40% - Accent2 19 3" xfId="4486"/>
    <cellStyle name="40% - Accent2 19 3 2" xfId="8904"/>
    <cellStyle name="40% - Accent2 19 4" xfId="5970"/>
    <cellStyle name="40% - Accent2 2" xfId="29"/>
    <cellStyle name="40% - Accent2 2 2" xfId="1853"/>
    <cellStyle name="40% - Accent2 2 2 2" xfId="3569"/>
    <cellStyle name="40% - Accent2 2 2 2 2" xfId="5235"/>
    <cellStyle name="40% - Accent2 2 2 2 2 2" xfId="9658"/>
    <cellStyle name="40% - Accent2 2 2 2 3" xfId="6807"/>
    <cellStyle name="40% - Accent2 2 2 3" xfId="4487"/>
    <cellStyle name="40% - Accent2 2 2 3 2" xfId="8905"/>
    <cellStyle name="40% - Accent2 2 2 4" xfId="5971"/>
    <cellStyle name="40% - Accent2 2 2 5" xfId="44267"/>
    <cellStyle name="40% - Accent2 2 3" xfId="3320"/>
    <cellStyle name="40% - Accent2 2 3 2" xfId="3865"/>
    <cellStyle name="40% - Accent2 2 3 2 2" xfId="5531"/>
    <cellStyle name="40% - Accent2 2 3 2 2 2" xfId="9957"/>
    <cellStyle name="40% - Accent2 2 3 2 3" xfId="7106"/>
    <cellStyle name="40% - Accent2 2 3 3" xfId="4824"/>
    <cellStyle name="40% - Accent2 2 3 3 2" xfId="9245"/>
    <cellStyle name="40% - Accent2 2 3 4" xfId="6386"/>
    <cellStyle name="40% - Accent2 2 3 5" xfId="44305"/>
    <cellStyle name="40% - Accent2 2 4" xfId="1852"/>
    <cellStyle name="40% - Accent2 2 4 2" xfId="44470"/>
    <cellStyle name="40% - Accent2 2 5" xfId="1605"/>
    <cellStyle name="40% - Accent2 2 6" xfId="44266"/>
    <cellStyle name="40% - Accent2 20" xfId="1854"/>
    <cellStyle name="40% - Accent2 20 2" xfId="3570"/>
    <cellStyle name="40% - Accent2 20 2 2" xfId="5236"/>
    <cellStyle name="40% - Accent2 20 2 2 2" xfId="9659"/>
    <cellStyle name="40% - Accent2 20 2 3" xfId="6808"/>
    <cellStyle name="40% - Accent2 20 3" xfId="4488"/>
    <cellStyle name="40% - Accent2 20 3 2" xfId="8906"/>
    <cellStyle name="40% - Accent2 20 4" xfId="5972"/>
    <cellStyle name="40% - Accent2 21" xfId="1855"/>
    <cellStyle name="40% - Accent2 21 2" xfId="3571"/>
    <cellStyle name="40% - Accent2 21 2 2" xfId="5237"/>
    <cellStyle name="40% - Accent2 21 2 2 2" xfId="9660"/>
    <cellStyle name="40% - Accent2 21 2 3" xfId="6809"/>
    <cellStyle name="40% - Accent2 21 3" xfId="4489"/>
    <cellStyle name="40% - Accent2 21 3 2" xfId="8907"/>
    <cellStyle name="40% - Accent2 21 4" xfId="5973"/>
    <cellStyle name="40% - Accent2 22" xfId="1856"/>
    <cellStyle name="40% - Accent2 22 2" xfId="3572"/>
    <cellStyle name="40% - Accent2 22 2 2" xfId="5238"/>
    <cellStyle name="40% - Accent2 22 2 2 2" xfId="9661"/>
    <cellStyle name="40% - Accent2 22 2 3" xfId="6810"/>
    <cellStyle name="40% - Accent2 22 3" xfId="4490"/>
    <cellStyle name="40% - Accent2 22 3 2" xfId="8908"/>
    <cellStyle name="40% - Accent2 22 4" xfId="5974"/>
    <cellStyle name="40% - Accent2 23" xfId="1857"/>
    <cellStyle name="40% - Accent2 23 2" xfId="3573"/>
    <cellStyle name="40% - Accent2 23 2 2" xfId="5239"/>
    <cellStyle name="40% - Accent2 23 2 2 2" xfId="9662"/>
    <cellStyle name="40% - Accent2 23 2 3" xfId="6811"/>
    <cellStyle name="40% - Accent2 23 3" xfId="4491"/>
    <cellStyle name="40% - Accent2 23 3 2" xfId="8909"/>
    <cellStyle name="40% - Accent2 23 4" xfId="5975"/>
    <cellStyle name="40% - Accent2 24" xfId="1858"/>
    <cellStyle name="40% - Accent2 24 2" xfId="3574"/>
    <cellStyle name="40% - Accent2 24 2 2" xfId="5240"/>
    <cellStyle name="40% - Accent2 24 2 2 2" xfId="9663"/>
    <cellStyle name="40% - Accent2 24 2 3" xfId="6812"/>
    <cellStyle name="40% - Accent2 24 3" xfId="4492"/>
    <cellStyle name="40% - Accent2 24 3 2" xfId="8910"/>
    <cellStyle name="40% - Accent2 24 4" xfId="5976"/>
    <cellStyle name="40% - Accent2 25" xfId="1859"/>
    <cellStyle name="40% - Accent2 25 2" xfId="3575"/>
    <cellStyle name="40% - Accent2 25 2 2" xfId="5241"/>
    <cellStyle name="40% - Accent2 25 2 2 2" xfId="9664"/>
    <cellStyle name="40% - Accent2 25 2 3" xfId="6813"/>
    <cellStyle name="40% - Accent2 25 3" xfId="4493"/>
    <cellStyle name="40% - Accent2 25 3 2" xfId="8911"/>
    <cellStyle name="40% - Accent2 25 4" xfId="5977"/>
    <cellStyle name="40% - Accent2 26" xfId="1860"/>
    <cellStyle name="40% - Accent2 26 2" xfId="3576"/>
    <cellStyle name="40% - Accent2 26 2 2" xfId="5242"/>
    <cellStyle name="40% - Accent2 26 2 2 2" xfId="9665"/>
    <cellStyle name="40% - Accent2 26 2 3" xfId="6814"/>
    <cellStyle name="40% - Accent2 26 3" xfId="4494"/>
    <cellStyle name="40% - Accent2 26 3 2" xfId="8912"/>
    <cellStyle name="40% - Accent2 26 4" xfId="5978"/>
    <cellStyle name="40% - Accent2 27" xfId="1861"/>
    <cellStyle name="40% - Accent2 27 2" xfId="3577"/>
    <cellStyle name="40% - Accent2 27 2 2" xfId="5243"/>
    <cellStyle name="40% - Accent2 27 2 2 2" xfId="9666"/>
    <cellStyle name="40% - Accent2 27 2 3" xfId="6815"/>
    <cellStyle name="40% - Accent2 27 3" xfId="4495"/>
    <cellStyle name="40% - Accent2 27 3 2" xfId="8913"/>
    <cellStyle name="40% - Accent2 27 4" xfId="5979"/>
    <cellStyle name="40% - Accent2 28" xfId="1862"/>
    <cellStyle name="40% - Accent2 28 2" xfId="3578"/>
    <cellStyle name="40% - Accent2 28 2 2" xfId="5244"/>
    <cellStyle name="40% - Accent2 28 2 2 2" xfId="9667"/>
    <cellStyle name="40% - Accent2 28 2 3" xfId="6816"/>
    <cellStyle name="40% - Accent2 28 3" xfId="4496"/>
    <cellStyle name="40% - Accent2 28 3 2" xfId="8914"/>
    <cellStyle name="40% - Accent2 28 4" xfId="5980"/>
    <cellStyle name="40% - Accent2 29" xfId="1863"/>
    <cellStyle name="40% - Accent2 29 2" xfId="3579"/>
    <cellStyle name="40% - Accent2 29 2 2" xfId="5245"/>
    <cellStyle name="40% - Accent2 29 2 2 2" xfId="9668"/>
    <cellStyle name="40% - Accent2 29 2 3" xfId="6817"/>
    <cellStyle name="40% - Accent2 29 3" xfId="4497"/>
    <cellStyle name="40% - Accent2 29 3 2" xfId="8915"/>
    <cellStyle name="40% - Accent2 29 4" xfId="5981"/>
    <cellStyle name="40% - Accent2 3" xfId="30"/>
    <cellStyle name="40% - Accent2 3 2" xfId="3580"/>
    <cellStyle name="40% - Accent2 3 2 2" xfId="5246"/>
    <cellStyle name="40% - Accent2 3 2 2 2" xfId="9669"/>
    <cellStyle name="40% - Accent2 3 2 3" xfId="6818"/>
    <cellStyle name="40% - Accent2 3 3" xfId="4498"/>
    <cellStyle name="40% - Accent2 3 3 2" xfId="8916"/>
    <cellStyle name="40% - Accent2 3 4" xfId="5982"/>
    <cellStyle name="40% - Accent2 3 5" xfId="1864"/>
    <cellStyle name="40% - Accent2 3 6" xfId="44269"/>
    <cellStyle name="40% - Accent2 30" xfId="1865"/>
    <cellStyle name="40% - Accent2 30 2" xfId="3581"/>
    <cellStyle name="40% - Accent2 30 2 2" xfId="5247"/>
    <cellStyle name="40% - Accent2 30 2 2 2" xfId="9670"/>
    <cellStyle name="40% - Accent2 30 2 3" xfId="6819"/>
    <cellStyle name="40% - Accent2 30 3" xfId="4499"/>
    <cellStyle name="40% - Accent2 30 3 2" xfId="8917"/>
    <cellStyle name="40% - Accent2 30 4" xfId="5983"/>
    <cellStyle name="40% - Accent2 31" xfId="1866"/>
    <cellStyle name="40% - Accent2 31 2" xfId="3582"/>
    <cellStyle name="40% - Accent2 31 2 2" xfId="5248"/>
    <cellStyle name="40% - Accent2 31 2 2 2" xfId="9671"/>
    <cellStyle name="40% - Accent2 31 2 3" xfId="6820"/>
    <cellStyle name="40% - Accent2 31 3" xfId="4500"/>
    <cellStyle name="40% - Accent2 31 3 2" xfId="8918"/>
    <cellStyle name="40% - Accent2 31 4" xfId="5984"/>
    <cellStyle name="40% - Accent2 32" xfId="3337"/>
    <cellStyle name="40% - Accent2 32 2" xfId="5003"/>
    <cellStyle name="40% - Accent2 32 2 2" xfId="9426"/>
    <cellStyle name="40% - Accent2 32 3" xfId="6575"/>
    <cellStyle name="40% - Accent2 33" xfId="4255"/>
    <cellStyle name="40% - Accent2 33 2" xfId="8673"/>
    <cellStyle name="40% - Accent2 34" xfId="5738"/>
    <cellStyle name="40% - Accent2 4" xfId="31"/>
    <cellStyle name="40% - Accent2 4 2" xfId="3583"/>
    <cellStyle name="40% - Accent2 4 2 2" xfId="5249"/>
    <cellStyle name="40% - Accent2 4 2 2 2" xfId="9672"/>
    <cellStyle name="40% - Accent2 4 2 3" xfId="6821"/>
    <cellStyle name="40% - Accent2 4 3" xfId="4501"/>
    <cellStyle name="40% - Accent2 4 3 2" xfId="8919"/>
    <cellStyle name="40% - Accent2 4 4" xfId="5985"/>
    <cellStyle name="40% - Accent2 4 5" xfId="1867"/>
    <cellStyle name="40% - Accent2 4 6" xfId="44309"/>
    <cellStyle name="40% - Accent2 5" xfId="32"/>
    <cellStyle name="40% - Accent2 5 2" xfId="3584"/>
    <cellStyle name="40% - Accent2 5 2 2" xfId="5250"/>
    <cellStyle name="40% - Accent2 5 2 2 2" xfId="9673"/>
    <cellStyle name="40% - Accent2 5 2 3" xfId="6822"/>
    <cellStyle name="40% - Accent2 5 3" xfId="4502"/>
    <cellStyle name="40% - Accent2 5 3 2" xfId="8920"/>
    <cellStyle name="40% - Accent2 5 4" xfId="5986"/>
    <cellStyle name="40% - Accent2 5 5" xfId="1868"/>
    <cellStyle name="40% - Accent2 5 6" xfId="44471"/>
    <cellStyle name="40% - Accent2 6" xfId="1869"/>
    <cellStyle name="40% - Accent2 6 2" xfId="3585"/>
    <cellStyle name="40% - Accent2 6 2 2" xfId="5251"/>
    <cellStyle name="40% - Accent2 6 2 2 2" xfId="9674"/>
    <cellStyle name="40% - Accent2 6 2 3" xfId="6823"/>
    <cellStyle name="40% - Accent2 6 3" xfId="4503"/>
    <cellStyle name="40% - Accent2 6 3 2" xfId="8921"/>
    <cellStyle name="40% - Accent2 6 4" xfId="5987"/>
    <cellStyle name="40% - Accent2 7" xfId="1870"/>
    <cellStyle name="40% - Accent2 7 2" xfId="3586"/>
    <cellStyle name="40% - Accent2 7 2 2" xfId="5252"/>
    <cellStyle name="40% - Accent2 7 2 2 2" xfId="9675"/>
    <cellStyle name="40% - Accent2 7 2 3" xfId="6824"/>
    <cellStyle name="40% - Accent2 7 3" xfId="4504"/>
    <cellStyle name="40% - Accent2 7 3 2" xfId="8922"/>
    <cellStyle name="40% - Accent2 7 4" xfId="5988"/>
    <cellStyle name="40% - Accent2 8" xfId="1871"/>
    <cellStyle name="40% - Accent2 8 2" xfId="3587"/>
    <cellStyle name="40% - Accent2 8 2 2" xfId="5253"/>
    <cellStyle name="40% - Accent2 8 2 2 2" xfId="9676"/>
    <cellStyle name="40% - Accent2 8 2 3" xfId="6825"/>
    <cellStyle name="40% - Accent2 8 3" xfId="4505"/>
    <cellStyle name="40% - Accent2 8 3 2" xfId="8923"/>
    <cellStyle name="40% - Accent2 8 4" xfId="5989"/>
    <cellStyle name="40% - Accent2 9" xfId="1872"/>
    <cellStyle name="40% - Accent2 9 2" xfId="3588"/>
    <cellStyle name="40% - Accent2 9 2 2" xfId="5254"/>
    <cellStyle name="40% - Accent2 9 2 2 2" xfId="9677"/>
    <cellStyle name="40% - Accent2 9 2 3" xfId="6826"/>
    <cellStyle name="40% - Accent2 9 3" xfId="4506"/>
    <cellStyle name="40% - Accent2 9 3 2" xfId="8924"/>
    <cellStyle name="40% - Accent2 9 4" xfId="5990"/>
    <cellStyle name="40% - Accent3" xfId="940" builtinId="39" customBuiltin="1"/>
    <cellStyle name="40% - Accent3 10" xfId="1873"/>
    <cellStyle name="40% - Accent3 10 2" xfId="3589"/>
    <cellStyle name="40% - Accent3 10 2 2" xfId="5255"/>
    <cellStyle name="40% - Accent3 10 2 2 2" xfId="9678"/>
    <cellStyle name="40% - Accent3 10 2 3" xfId="6827"/>
    <cellStyle name="40% - Accent3 10 3" xfId="4507"/>
    <cellStyle name="40% - Accent3 10 3 2" xfId="8925"/>
    <cellStyle name="40% - Accent3 10 4" xfId="5991"/>
    <cellStyle name="40% - Accent3 11" xfId="1874"/>
    <cellStyle name="40% - Accent3 11 2" xfId="3590"/>
    <cellStyle name="40% - Accent3 11 2 2" xfId="5256"/>
    <cellStyle name="40% - Accent3 11 2 2 2" xfId="9679"/>
    <cellStyle name="40% - Accent3 11 2 3" xfId="6828"/>
    <cellStyle name="40% - Accent3 11 3" xfId="4508"/>
    <cellStyle name="40% - Accent3 11 3 2" xfId="8926"/>
    <cellStyle name="40% - Accent3 11 4" xfId="5992"/>
    <cellStyle name="40% - Accent3 12" xfId="1875"/>
    <cellStyle name="40% - Accent3 12 2" xfId="3591"/>
    <cellStyle name="40% - Accent3 12 2 2" xfId="5257"/>
    <cellStyle name="40% - Accent3 12 2 2 2" xfId="9680"/>
    <cellStyle name="40% - Accent3 12 2 3" xfId="6829"/>
    <cellStyle name="40% - Accent3 12 3" xfId="4509"/>
    <cellStyle name="40% - Accent3 12 3 2" xfId="8927"/>
    <cellStyle name="40% - Accent3 12 4" xfId="5993"/>
    <cellStyle name="40% - Accent3 13" xfId="1876"/>
    <cellStyle name="40% - Accent3 13 2" xfId="3592"/>
    <cellStyle name="40% - Accent3 13 2 2" xfId="5258"/>
    <cellStyle name="40% - Accent3 13 2 2 2" xfId="9681"/>
    <cellStyle name="40% - Accent3 13 2 3" xfId="6830"/>
    <cellStyle name="40% - Accent3 13 3" xfId="4510"/>
    <cellStyle name="40% - Accent3 13 3 2" xfId="8928"/>
    <cellStyle name="40% - Accent3 13 4" xfId="5994"/>
    <cellStyle name="40% - Accent3 14" xfId="1877"/>
    <cellStyle name="40% - Accent3 14 2" xfId="3593"/>
    <cellStyle name="40% - Accent3 14 2 2" xfId="5259"/>
    <cellStyle name="40% - Accent3 14 2 2 2" xfId="9682"/>
    <cellStyle name="40% - Accent3 14 2 3" xfId="6831"/>
    <cellStyle name="40% - Accent3 14 3" xfId="4511"/>
    <cellStyle name="40% - Accent3 14 3 2" xfId="8929"/>
    <cellStyle name="40% - Accent3 14 4" xfId="5995"/>
    <cellStyle name="40% - Accent3 15" xfId="1878"/>
    <cellStyle name="40% - Accent3 15 2" xfId="3594"/>
    <cellStyle name="40% - Accent3 15 2 2" xfId="5260"/>
    <cellStyle name="40% - Accent3 15 2 2 2" xfId="9683"/>
    <cellStyle name="40% - Accent3 15 2 3" xfId="6832"/>
    <cellStyle name="40% - Accent3 15 3" xfId="4512"/>
    <cellStyle name="40% - Accent3 15 3 2" xfId="8930"/>
    <cellStyle name="40% - Accent3 15 4" xfId="5996"/>
    <cellStyle name="40% - Accent3 16" xfId="1879"/>
    <cellStyle name="40% - Accent3 16 2" xfId="3595"/>
    <cellStyle name="40% - Accent3 16 2 2" xfId="5261"/>
    <cellStyle name="40% - Accent3 16 2 2 2" xfId="9684"/>
    <cellStyle name="40% - Accent3 16 2 3" xfId="6833"/>
    <cellStyle name="40% - Accent3 16 3" xfId="4513"/>
    <cellStyle name="40% - Accent3 16 3 2" xfId="8931"/>
    <cellStyle name="40% - Accent3 16 4" xfId="5997"/>
    <cellStyle name="40% - Accent3 17" xfId="1880"/>
    <cellStyle name="40% - Accent3 17 2" xfId="3596"/>
    <cellStyle name="40% - Accent3 17 2 2" xfId="5262"/>
    <cellStyle name="40% - Accent3 17 2 2 2" xfId="9685"/>
    <cellStyle name="40% - Accent3 17 2 3" xfId="6834"/>
    <cellStyle name="40% - Accent3 17 3" xfId="4514"/>
    <cellStyle name="40% - Accent3 17 3 2" xfId="8932"/>
    <cellStyle name="40% - Accent3 17 4" xfId="5998"/>
    <cellStyle name="40% - Accent3 18" xfId="1881"/>
    <cellStyle name="40% - Accent3 18 2" xfId="3597"/>
    <cellStyle name="40% - Accent3 18 2 2" xfId="5263"/>
    <cellStyle name="40% - Accent3 18 2 2 2" xfId="9686"/>
    <cellStyle name="40% - Accent3 18 2 3" xfId="6835"/>
    <cellStyle name="40% - Accent3 18 3" xfId="4515"/>
    <cellStyle name="40% - Accent3 18 3 2" xfId="8933"/>
    <cellStyle name="40% - Accent3 18 4" xfId="5999"/>
    <cellStyle name="40% - Accent3 19" xfId="1882"/>
    <cellStyle name="40% - Accent3 19 2" xfId="3598"/>
    <cellStyle name="40% - Accent3 19 2 2" xfId="5264"/>
    <cellStyle name="40% - Accent3 19 2 2 2" xfId="9687"/>
    <cellStyle name="40% - Accent3 19 2 3" xfId="6836"/>
    <cellStyle name="40% - Accent3 19 3" xfId="4516"/>
    <cellStyle name="40% - Accent3 19 3 2" xfId="8934"/>
    <cellStyle name="40% - Accent3 19 4" xfId="6000"/>
    <cellStyle name="40% - Accent3 2" xfId="33"/>
    <cellStyle name="40% - Accent3 2 2" xfId="1884"/>
    <cellStyle name="40% - Accent3 2 2 2" xfId="3599"/>
    <cellStyle name="40% - Accent3 2 2 2 2" xfId="5265"/>
    <cellStyle name="40% - Accent3 2 2 2 2 2" xfId="9688"/>
    <cellStyle name="40% - Accent3 2 2 2 3" xfId="6837"/>
    <cellStyle name="40% - Accent3 2 2 3" xfId="4517"/>
    <cellStyle name="40% - Accent3 2 2 3 2" xfId="8935"/>
    <cellStyle name="40% - Accent3 2 2 4" xfId="6001"/>
    <cellStyle name="40% - Accent3 2 2 5" xfId="44271"/>
    <cellStyle name="40% - Accent3 2 3" xfId="3322"/>
    <cellStyle name="40% - Accent3 2 3 2" xfId="3867"/>
    <cellStyle name="40% - Accent3 2 3 2 2" xfId="5533"/>
    <cellStyle name="40% - Accent3 2 3 2 2 2" xfId="9959"/>
    <cellStyle name="40% - Accent3 2 3 2 3" xfId="7108"/>
    <cellStyle name="40% - Accent3 2 3 3" xfId="4826"/>
    <cellStyle name="40% - Accent3 2 3 3 2" xfId="9247"/>
    <cellStyle name="40% - Accent3 2 3 4" xfId="6388"/>
    <cellStyle name="40% - Accent3 2 3 5" xfId="44290"/>
    <cellStyle name="40% - Accent3 2 4" xfId="1883"/>
    <cellStyle name="40% - Accent3 2 4 2" xfId="44464"/>
    <cellStyle name="40% - Accent3 2 5" xfId="1607"/>
    <cellStyle name="40% - Accent3 2 6" xfId="44270"/>
    <cellStyle name="40% - Accent3 20" xfId="1885"/>
    <cellStyle name="40% - Accent3 20 2" xfId="3600"/>
    <cellStyle name="40% - Accent3 20 2 2" xfId="5266"/>
    <cellStyle name="40% - Accent3 20 2 2 2" xfId="9689"/>
    <cellStyle name="40% - Accent3 20 2 3" xfId="6838"/>
    <cellStyle name="40% - Accent3 20 3" xfId="4518"/>
    <cellStyle name="40% - Accent3 20 3 2" xfId="8936"/>
    <cellStyle name="40% - Accent3 20 4" xfId="6002"/>
    <cellStyle name="40% - Accent3 21" xfId="1886"/>
    <cellStyle name="40% - Accent3 21 2" xfId="3601"/>
    <cellStyle name="40% - Accent3 21 2 2" xfId="5267"/>
    <cellStyle name="40% - Accent3 21 2 2 2" xfId="9690"/>
    <cellStyle name="40% - Accent3 21 2 3" xfId="6839"/>
    <cellStyle name="40% - Accent3 21 3" xfId="4519"/>
    <cellStyle name="40% - Accent3 21 3 2" xfId="8937"/>
    <cellStyle name="40% - Accent3 21 4" xfId="6003"/>
    <cellStyle name="40% - Accent3 22" xfId="1887"/>
    <cellStyle name="40% - Accent3 22 2" xfId="3602"/>
    <cellStyle name="40% - Accent3 22 2 2" xfId="5268"/>
    <cellStyle name="40% - Accent3 22 2 2 2" xfId="9691"/>
    <cellStyle name="40% - Accent3 22 2 3" xfId="6840"/>
    <cellStyle name="40% - Accent3 22 3" xfId="4520"/>
    <cellStyle name="40% - Accent3 22 3 2" xfId="8938"/>
    <cellStyle name="40% - Accent3 22 4" xfId="6004"/>
    <cellStyle name="40% - Accent3 23" xfId="1888"/>
    <cellStyle name="40% - Accent3 23 2" xfId="3603"/>
    <cellStyle name="40% - Accent3 23 2 2" xfId="5269"/>
    <cellStyle name="40% - Accent3 23 2 2 2" xfId="9692"/>
    <cellStyle name="40% - Accent3 23 2 3" xfId="6841"/>
    <cellStyle name="40% - Accent3 23 3" xfId="4521"/>
    <cellStyle name="40% - Accent3 23 3 2" xfId="8939"/>
    <cellStyle name="40% - Accent3 23 4" xfId="6005"/>
    <cellStyle name="40% - Accent3 24" xfId="1889"/>
    <cellStyle name="40% - Accent3 24 2" xfId="3604"/>
    <cellStyle name="40% - Accent3 24 2 2" xfId="5270"/>
    <cellStyle name="40% - Accent3 24 2 2 2" xfId="9693"/>
    <cellStyle name="40% - Accent3 24 2 3" xfId="6842"/>
    <cellStyle name="40% - Accent3 24 3" xfId="4522"/>
    <cellStyle name="40% - Accent3 24 3 2" xfId="8940"/>
    <cellStyle name="40% - Accent3 24 4" xfId="6006"/>
    <cellStyle name="40% - Accent3 25" xfId="1890"/>
    <cellStyle name="40% - Accent3 25 2" xfId="3605"/>
    <cellStyle name="40% - Accent3 25 2 2" xfId="5271"/>
    <cellStyle name="40% - Accent3 25 2 2 2" xfId="9694"/>
    <cellStyle name="40% - Accent3 25 2 3" xfId="6843"/>
    <cellStyle name="40% - Accent3 25 3" xfId="4523"/>
    <cellStyle name="40% - Accent3 25 3 2" xfId="8941"/>
    <cellStyle name="40% - Accent3 25 4" xfId="6007"/>
    <cellStyle name="40% - Accent3 26" xfId="1891"/>
    <cellStyle name="40% - Accent3 26 2" xfId="3606"/>
    <cellStyle name="40% - Accent3 26 2 2" xfId="5272"/>
    <cellStyle name="40% - Accent3 26 2 2 2" xfId="9695"/>
    <cellStyle name="40% - Accent3 26 2 3" xfId="6844"/>
    <cellStyle name="40% - Accent3 26 3" xfId="4524"/>
    <cellStyle name="40% - Accent3 26 3 2" xfId="8942"/>
    <cellStyle name="40% - Accent3 26 4" xfId="6008"/>
    <cellStyle name="40% - Accent3 27" xfId="1892"/>
    <cellStyle name="40% - Accent3 27 2" xfId="3607"/>
    <cellStyle name="40% - Accent3 27 2 2" xfId="5273"/>
    <cellStyle name="40% - Accent3 27 2 2 2" xfId="9696"/>
    <cellStyle name="40% - Accent3 27 2 3" xfId="6845"/>
    <cellStyle name="40% - Accent3 27 3" xfId="4525"/>
    <cellStyle name="40% - Accent3 27 3 2" xfId="8943"/>
    <cellStyle name="40% - Accent3 27 4" xfId="6009"/>
    <cellStyle name="40% - Accent3 28" xfId="1893"/>
    <cellStyle name="40% - Accent3 28 2" xfId="3608"/>
    <cellStyle name="40% - Accent3 28 2 2" xfId="5274"/>
    <cellStyle name="40% - Accent3 28 2 2 2" xfId="9697"/>
    <cellStyle name="40% - Accent3 28 2 3" xfId="6846"/>
    <cellStyle name="40% - Accent3 28 3" xfId="4526"/>
    <cellStyle name="40% - Accent3 28 3 2" xfId="8944"/>
    <cellStyle name="40% - Accent3 28 4" xfId="6010"/>
    <cellStyle name="40% - Accent3 29" xfId="1894"/>
    <cellStyle name="40% - Accent3 29 2" xfId="3609"/>
    <cellStyle name="40% - Accent3 29 2 2" xfId="5275"/>
    <cellStyle name="40% - Accent3 29 2 2 2" xfId="9698"/>
    <cellStyle name="40% - Accent3 29 2 3" xfId="6847"/>
    <cellStyle name="40% - Accent3 29 3" xfId="4527"/>
    <cellStyle name="40% - Accent3 29 3 2" xfId="8945"/>
    <cellStyle name="40% - Accent3 29 4" xfId="6011"/>
    <cellStyle name="40% - Accent3 3" xfId="34"/>
    <cellStyle name="40% - Accent3 3 2" xfId="3610"/>
    <cellStyle name="40% - Accent3 3 2 2" xfId="5276"/>
    <cellStyle name="40% - Accent3 3 2 2 2" xfId="9699"/>
    <cellStyle name="40% - Accent3 3 2 3" xfId="6848"/>
    <cellStyle name="40% - Accent3 3 3" xfId="4528"/>
    <cellStyle name="40% - Accent3 3 3 2" xfId="8946"/>
    <cellStyle name="40% - Accent3 3 4" xfId="6012"/>
    <cellStyle name="40% - Accent3 3 5" xfId="1895"/>
    <cellStyle name="40% - Accent3 3 6" xfId="44272"/>
    <cellStyle name="40% - Accent3 30" xfId="1896"/>
    <cellStyle name="40% - Accent3 30 2" xfId="3611"/>
    <cellStyle name="40% - Accent3 30 2 2" xfId="5277"/>
    <cellStyle name="40% - Accent3 30 2 2 2" xfId="9700"/>
    <cellStyle name="40% - Accent3 30 2 3" xfId="6849"/>
    <cellStyle name="40% - Accent3 30 3" xfId="4529"/>
    <cellStyle name="40% - Accent3 30 3 2" xfId="8947"/>
    <cellStyle name="40% - Accent3 30 4" xfId="6013"/>
    <cellStyle name="40% - Accent3 31" xfId="1897"/>
    <cellStyle name="40% - Accent3 31 2" xfId="3612"/>
    <cellStyle name="40% - Accent3 31 2 2" xfId="5278"/>
    <cellStyle name="40% - Accent3 31 2 2 2" xfId="9701"/>
    <cellStyle name="40% - Accent3 31 2 3" xfId="6850"/>
    <cellStyle name="40% - Accent3 31 3" xfId="4530"/>
    <cellStyle name="40% - Accent3 31 3 2" xfId="8948"/>
    <cellStyle name="40% - Accent3 31 4" xfId="6014"/>
    <cellStyle name="40% - Accent3 32" xfId="3339"/>
    <cellStyle name="40% - Accent3 32 2" xfId="5005"/>
    <cellStyle name="40% - Accent3 32 2 2" xfId="9428"/>
    <cellStyle name="40% - Accent3 32 3" xfId="6577"/>
    <cellStyle name="40% - Accent3 33" xfId="4257"/>
    <cellStyle name="40% - Accent3 33 2" xfId="8675"/>
    <cellStyle name="40% - Accent3 34" xfId="5740"/>
    <cellStyle name="40% - Accent3 4" xfId="35"/>
    <cellStyle name="40% - Accent3 4 2" xfId="3613"/>
    <cellStyle name="40% - Accent3 4 2 2" xfId="5279"/>
    <cellStyle name="40% - Accent3 4 2 2 2" xfId="9702"/>
    <cellStyle name="40% - Accent3 4 2 3" xfId="6851"/>
    <cellStyle name="40% - Accent3 4 3" xfId="4531"/>
    <cellStyle name="40% - Accent3 4 3 2" xfId="8949"/>
    <cellStyle name="40% - Accent3 4 4" xfId="6015"/>
    <cellStyle name="40% - Accent3 4 5" xfId="1898"/>
    <cellStyle name="40% - Accent3 4 6" xfId="44294"/>
    <cellStyle name="40% - Accent3 5" xfId="36"/>
    <cellStyle name="40% - Accent3 5 2" xfId="3614"/>
    <cellStyle name="40% - Accent3 5 2 2" xfId="5280"/>
    <cellStyle name="40% - Accent3 5 2 2 2" xfId="9703"/>
    <cellStyle name="40% - Accent3 5 2 3" xfId="6852"/>
    <cellStyle name="40% - Accent3 5 3" xfId="4532"/>
    <cellStyle name="40% - Accent3 5 3 2" xfId="8950"/>
    <cellStyle name="40% - Accent3 5 4" xfId="6016"/>
    <cellStyle name="40% - Accent3 5 5" xfId="1899"/>
    <cellStyle name="40% - Accent3 5 6" xfId="44465"/>
    <cellStyle name="40% - Accent3 6" xfId="1900"/>
    <cellStyle name="40% - Accent3 6 2" xfId="3615"/>
    <cellStyle name="40% - Accent3 6 2 2" xfId="5281"/>
    <cellStyle name="40% - Accent3 6 2 2 2" xfId="9704"/>
    <cellStyle name="40% - Accent3 6 2 3" xfId="6853"/>
    <cellStyle name="40% - Accent3 6 3" xfId="4533"/>
    <cellStyle name="40% - Accent3 6 3 2" xfId="8951"/>
    <cellStyle name="40% - Accent3 6 4" xfId="6017"/>
    <cellStyle name="40% - Accent3 7" xfId="1901"/>
    <cellStyle name="40% - Accent3 7 2" xfId="3616"/>
    <cellStyle name="40% - Accent3 7 2 2" xfId="5282"/>
    <cellStyle name="40% - Accent3 7 2 2 2" xfId="9705"/>
    <cellStyle name="40% - Accent3 7 2 3" xfId="6854"/>
    <cellStyle name="40% - Accent3 7 3" xfId="4534"/>
    <cellStyle name="40% - Accent3 7 3 2" xfId="8952"/>
    <cellStyle name="40% - Accent3 7 4" xfId="6018"/>
    <cellStyle name="40% - Accent3 8" xfId="1902"/>
    <cellStyle name="40% - Accent3 8 2" xfId="3617"/>
    <cellStyle name="40% - Accent3 8 2 2" xfId="5283"/>
    <cellStyle name="40% - Accent3 8 2 2 2" xfId="9706"/>
    <cellStyle name="40% - Accent3 8 2 3" xfId="6855"/>
    <cellStyle name="40% - Accent3 8 3" xfId="4535"/>
    <cellStyle name="40% - Accent3 8 3 2" xfId="8953"/>
    <cellStyle name="40% - Accent3 8 4" xfId="6019"/>
    <cellStyle name="40% - Accent3 9" xfId="1903"/>
    <cellStyle name="40% - Accent3 9 2" xfId="3618"/>
    <cellStyle name="40% - Accent3 9 2 2" xfId="5284"/>
    <cellStyle name="40% - Accent3 9 2 2 2" xfId="9707"/>
    <cellStyle name="40% - Accent3 9 2 3" xfId="6856"/>
    <cellStyle name="40% - Accent3 9 3" xfId="4536"/>
    <cellStyle name="40% - Accent3 9 3 2" xfId="8954"/>
    <cellStyle name="40% - Accent3 9 4" xfId="6020"/>
    <cellStyle name="40% - Accent4" xfId="944" builtinId="43" customBuiltin="1"/>
    <cellStyle name="40% - Accent4 10" xfId="1904"/>
    <cellStyle name="40% - Accent4 10 2" xfId="3619"/>
    <cellStyle name="40% - Accent4 10 2 2" xfId="5285"/>
    <cellStyle name="40% - Accent4 10 2 2 2" xfId="9708"/>
    <cellStyle name="40% - Accent4 10 2 3" xfId="6857"/>
    <cellStyle name="40% - Accent4 10 3" xfId="4537"/>
    <cellStyle name="40% - Accent4 10 3 2" xfId="8955"/>
    <cellStyle name="40% - Accent4 10 4" xfId="6021"/>
    <cellStyle name="40% - Accent4 11" xfId="1905"/>
    <cellStyle name="40% - Accent4 11 2" xfId="3620"/>
    <cellStyle name="40% - Accent4 11 2 2" xfId="5286"/>
    <cellStyle name="40% - Accent4 11 2 2 2" xfId="9709"/>
    <cellStyle name="40% - Accent4 11 2 3" xfId="6858"/>
    <cellStyle name="40% - Accent4 11 3" xfId="4538"/>
    <cellStyle name="40% - Accent4 11 3 2" xfId="8956"/>
    <cellStyle name="40% - Accent4 11 4" xfId="6022"/>
    <cellStyle name="40% - Accent4 12" xfId="1906"/>
    <cellStyle name="40% - Accent4 12 2" xfId="3621"/>
    <cellStyle name="40% - Accent4 12 2 2" xfId="5287"/>
    <cellStyle name="40% - Accent4 12 2 2 2" xfId="9710"/>
    <cellStyle name="40% - Accent4 12 2 3" xfId="6859"/>
    <cellStyle name="40% - Accent4 12 3" xfId="4539"/>
    <cellStyle name="40% - Accent4 12 3 2" xfId="8957"/>
    <cellStyle name="40% - Accent4 12 4" xfId="6023"/>
    <cellStyle name="40% - Accent4 13" xfId="1907"/>
    <cellStyle name="40% - Accent4 13 2" xfId="3622"/>
    <cellStyle name="40% - Accent4 13 2 2" xfId="5288"/>
    <cellStyle name="40% - Accent4 13 2 2 2" xfId="9711"/>
    <cellStyle name="40% - Accent4 13 2 3" xfId="6860"/>
    <cellStyle name="40% - Accent4 13 3" xfId="4540"/>
    <cellStyle name="40% - Accent4 13 3 2" xfId="8958"/>
    <cellStyle name="40% - Accent4 13 4" xfId="6024"/>
    <cellStyle name="40% - Accent4 14" xfId="1908"/>
    <cellStyle name="40% - Accent4 14 2" xfId="3623"/>
    <cellStyle name="40% - Accent4 14 2 2" xfId="5289"/>
    <cellStyle name="40% - Accent4 14 2 2 2" xfId="9712"/>
    <cellStyle name="40% - Accent4 14 2 3" xfId="6861"/>
    <cellStyle name="40% - Accent4 14 3" xfId="4541"/>
    <cellStyle name="40% - Accent4 14 3 2" xfId="8959"/>
    <cellStyle name="40% - Accent4 14 4" xfId="6025"/>
    <cellStyle name="40% - Accent4 15" xfId="1909"/>
    <cellStyle name="40% - Accent4 15 2" xfId="3624"/>
    <cellStyle name="40% - Accent4 15 2 2" xfId="5290"/>
    <cellStyle name="40% - Accent4 15 2 2 2" xfId="9713"/>
    <cellStyle name="40% - Accent4 15 2 3" xfId="6862"/>
    <cellStyle name="40% - Accent4 15 3" xfId="4542"/>
    <cellStyle name="40% - Accent4 15 3 2" xfId="8960"/>
    <cellStyle name="40% - Accent4 15 4" xfId="6026"/>
    <cellStyle name="40% - Accent4 16" xfId="1910"/>
    <cellStyle name="40% - Accent4 16 2" xfId="3625"/>
    <cellStyle name="40% - Accent4 16 2 2" xfId="5291"/>
    <cellStyle name="40% - Accent4 16 2 2 2" xfId="9714"/>
    <cellStyle name="40% - Accent4 16 2 3" xfId="6863"/>
    <cellStyle name="40% - Accent4 16 3" xfId="4543"/>
    <cellStyle name="40% - Accent4 16 3 2" xfId="8961"/>
    <cellStyle name="40% - Accent4 16 4" xfId="6027"/>
    <cellStyle name="40% - Accent4 17" xfId="1911"/>
    <cellStyle name="40% - Accent4 17 2" xfId="3626"/>
    <cellStyle name="40% - Accent4 17 2 2" xfId="5292"/>
    <cellStyle name="40% - Accent4 17 2 2 2" xfId="9715"/>
    <cellStyle name="40% - Accent4 17 2 3" xfId="6864"/>
    <cellStyle name="40% - Accent4 17 3" xfId="4544"/>
    <cellStyle name="40% - Accent4 17 3 2" xfId="8962"/>
    <cellStyle name="40% - Accent4 17 4" xfId="6028"/>
    <cellStyle name="40% - Accent4 18" xfId="1912"/>
    <cellStyle name="40% - Accent4 18 2" xfId="3627"/>
    <cellStyle name="40% - Accent4 18 2 2" xfId="5293"/>
    <cellStyle name="40% - Accent4 18 2 2 2" xfId="9716"/>
    <cellStyle name="40% - Accent4 18 2 3" xfId="6865"/>
    <cellStyle name="40% - Accent4 18 3" xfId="4545"/>
    <cellStyle name="40% - Accent4 18 3 2" xfId="8963"/>
    <cellStyle name="40% - Accent4 18 4" xfId="6029"/>
    <cellStyle name="40% - Accent4 19" xfId="1913"/>
    <cellStyle name="40% - Accent4 19 2" xfId="3628"/>
    <cellStyle name="40% - Accent4 19 2 2" xfId="5294"/>
    <cellStyle name="40% - Accent4 19 2 2 2" xfId="9717"/>
    <cellStyle name="40% - Accent4 19 2 3" xfId="6866"/>
    <cellStyle name="40% - Accent4 19 3" xfId="4546"/>
    <cellStyle name="40% - Accent4 19 3 2" xfId="8964"/>
    <cellStyle name="40% - Accent4 19 4" xfId="6030"/>
    <cellStyle name="40% - Accent4 2" xfId="37"/>
    <cellStyle name="40% - Accent4 2 2" xfId="1915"/>
    <cellStyle name="40% - Accent4 2 2 2" xfId="3629"/>
    <cellStyle name="40% - Accent4 2 2 2 2" xfId="5295"/>
    <cellStyle name="40% - Accent4 2 2 2 2 2" xfId="9718"/>
    <cellStyle name="40% - Accent4 2 2 2 3" xfId="6867"/>
    <cellStyle name="40% - Accent4 2 2 3" xfId="4547"/>
    <cellStyle name="40% - Accent4 2 2 3 2" xfId="8965"/>
    <cellStyle name="40% - Accent4 2 2 4" xfId="6031"/>
    <cellStyle name="40% - Accent4 2 2 5" xfId="44274"/>
    <cellStyle name="40% - Accent4 2 3" xfId="3324"/>
    <cellStyle name="40% - Accent4 2 3 2" xfId="3869"/>
    <cellStyle name="40% - Accent4 2 3 2 2" xfId="5535"/>
    <cellStyle name="40% - Accent4 2 3 2 2 2" xfId="9961"/>
    <cellStyle name="40% - Accent4 2 3 2 3" xfId="7110"/>
    <cellStyle name="40% - Accent4 2 3 3" xfId="4828"/>
    <cellStyle name="40% - Accent4 2 3 3 2" xfId="9249"/>
    <cellStyle name="40% - Accent4 2 3 4" xfId="6390"/>
    <cellStyle name="40% - Accent4 2 3 5" xfId="44275"/>
    <cellStyle name="40% - Accent4 2 4" xfId="1914"/>
    <cellStyle name="40% - Accent4 2 4 2" xfId="44458"/>
    <cellStyle name="40% - Accent4 2 5" xfId="1609"/>
    <cellStyle name="40% - Accent4 2 6" xfId="44273"/>
    <cellStyle name="40% - Accent4 20" xfId="1916"/>
    <cellStyle name="40% - Accent4 20 2" xfId="3630"/>
    <cellStyle name="40% - Accent4 20 2 2" xfId="5296"/>
    <cellStyle name="40% - Accent4 20 2 2 2" xfId="9719"/>
    <cellStyle name="40% - Accent4 20 2 3" xfId="6868"/>
    <cellStyle name="40% - Accent4 20 3" xfId="4548"/>
    <cellStyle name="40% - Accent4 20 3 2" xfId="8966"/>
    <cellStyle name="40% - Accent4 20 4" xfId="6032"/>
    <cellStyle name="40% - Accent4 21" xfId="1917"/>
    <cellStyle name="40% - Accent4 21 2" xfId="3631"/>
    <cellStyle name="40% - Accent4 21 2 2" xfId="5297"/>
    <cellStyle name="40% - Accent4 21 2 2 2" xfId="9720"/>
    <cellStyle name="40% - Accent4 21 2 3" xfId="6869"/>
    <cellStyle name="40% - Accent4 21 3" xfId="4549"/>
    <cellStyle name="40% - Accent4 21 3 2" xfId="8967"/>
    <cellStyle name="40% - Accent4 21 4" xfId="6033"/>
    <cellStyle name="40% - Accent4 22" xfId="1918"/>
    <cellStyle name="40% - Accent4 22 2" xfId="3632"/>
    <cellStyle name="40% - Accent4 22 2 2" xfId="5298"/>
    <cellStyle name="40% - Accent4 22 2 2 2" xfId="9721"/>
    <cellStyle name="40% - Accent4 22 2 3" xfId="6870"/>
    <cellStyle name="40% - Accent4 22 3" xfId="4550"/>
    <cellStyle name="40% - Accent4 22 3 2" xfId="8968"/>
    <cellStyle name="40% - Accent4 22 4" xfId="6034"/>
    <cellStyle name="40% - Accent4 23" xfId="1919"/>
    <cellStyle name="40% - Accent4 23 2" xfId="3633"/>
    <cellStyle name="40% - Accent4 23 2 2" xfId="5299"/>
    <cellStyle name="40% - Accent4 23 2 2 2" xfId="9722"/>
    <cellStyle name="40% - Accent4 23 2 3" xfId="6871"/>
    <cellStyle name="40% - Accent4 23 3" xfId="4551"/>
    <cellStyle name="40% - Accent4 23 3 2" xfId="8969"/>
    <cellStyle name="40% - Accent4 23 4" xfId="6035"/>
    <cellStyle name="40% - Accent4 24" xfId="1920"/>
    <cellStyle name="40% - Accent4 24 2" xfId="3634"/>
    <cellStyle name="40% - Accent4 24 2 2" xfId="5300"/>
    <cellStyle name="40% - Accent4 24 2 2 2" xfId="9723"/>
    <cellStyle name="40% - Accent4 24 2 3" xfId="6872"/>
    <cellStyle name="40% - Accent4 24 3" xfId="4552"/>
    <cellStyle name="40% - Accent4 24 3 2" xfId="8970"/>
    <cellStyle name="40% - Accent4 24 4" xfId="6036"/>
    <cellStyle name="40% - Accent4 25" xfId="1921"/>
    <cellStyle name="40% - Accent4 25 2" xfId="3635"/>
    <cellStyle name="40% - Accent4 25 2 2" xfId="5301"/>
    <cellStyle name="40% - Accent4 25 2 2 2" xfId="9724"/>
    <cellStyle name="40% - Accent4 25 2 3" xfId="6873"/>
    <cellStyle name="40% - Accent4 25 3" xfId="4553"/>
    <cellStyle name="40% - Accent4 25 3 2" xfId="8971"/>
    <cellStyle name="40% - Accent4 25 4" xfId="6037"/>
    <cellStyle name="40% - Accent4 26" xfId="1922"/>
    <cellStyle name="40% - Accent4 26 2" xfId="3636"/>
    <cellStyle name="40% - Accent4 26 2 2" xfId="5302"/>
    <cellStyle name="40% - Accent4 26 2 2 2" xfId="9725"/>
    <cellStyle name="40% - Accent4 26 2 3" xfId="6874"/>
    <cellStyle name="40% - Accent4 26 3" xfId="4554"/>
    <cellStyle name="40% - Accent4 26 3 2" xfId="8972"/>
    <cellStyle name="40% - Accent4 26 4" xfId="6038"/>
    <cellStyle name="40% - Accent4 27" xfId="1923"/>
    <cellStyle name="40% - Accent4 27 2" xfId="3637"/>
    <cellStyle name="40% - Accent4 27 2 2" xfId="5303"/>
    <cellStyle name="40% - Accent4 27 2 2 2" xfId="9726"/>
    <cellStyle name="40% - Accent4 27 2 3" xfId="6875"/>
    <cellStyle name="40% - Accent4 27 3" xfId="4555"/>
    <cellStyle name="40% - Accent4 27 3 2" xfId="8973"/>
    <cellStyle name="40% - Accent4 27 4" xfId="6039"/>
    <cellStyle name="40% - Accent4 28" xfId="1924"/>
    <cellStyle name="40% - Accent4 28 2" xfId="3638"/>
    <cellStyle name="40% - Accent4 28 2 2" xfId="5304"/>
    <cellStyle name="40% - Accent4 28 2 2 2" xfId="9727"/>
    <cellStyle name="40% - Accent4 28 2 3" xfId="6876"/>
    <cellStyle name="40% - Accent4 28 3" xfId="4556"/>
    <cellStyle name="40% - Accent4 28 3 2" xfId="8974"/>
    <cellStyle name="40% - Accent4 28 4" xfId="6040"/>
    <cellStyle name="40% - Accent4 29" xfId="1925"/>
    <cellStyle name="40% - Accent4 29 2" xfId="3639"/>
    <cellStyle name="40% - Accent4 29 2 2" xfId="5305"/>
    <cellStyle name="40% - Accent4 29 2 2 2" xfId="9728"/>
    <cellStyle name="40% - Accent4 29 2 3" xfId="6877"/>
    <cellStyle name="40% - Accent4 29 3" xfId="4557"/>
    <cellStyle name="40% - Accent4 29 3 2" xfId="8975"/>
    <cellStyle name="40% - Accent4 29 4" xfId="6041"/>
    <cellStyle name="40% - Accent4 3" xfId="38"/>
    <cellStyle name="40% - Accent4 3 2" xfId="3640"/>
    <cellStyle name="40% - Accent4 3 2 2" xfId="5306"/>
    <cellStyle name="40% - Accent4 3 2 2 2" xfId="9729"/>
    <cellStyle name="40% - Accent4 3 2 3" xfId="6878"/>
    <cellStyle name="40% - Accent4 3 3" xfId="4558"/>
    <cellStyle name="40% - Accent4 3 3 2" xfId="8976"/>
    <cellStyle name="40% - Accent4 3 4" xfId="6042"/>
    <cellStyle name="40% - Accent4 3 5" xfId="1926"/>
    <cellStyle name="40% - Accent4 3 6" xfId="44276"/>
    <cellStyle name="40% - Accent4 30" xfId="1927"/>
    <cellStyle name="40% - Accent4 30 2" xfId="3641"/>
    <cellStyle name="40% - Accent4 30 2 2" xfId="5307"/>
    <cellStyle name="40% - Accent4 30 2 2 2" xfId="9730"/>
    <cellStyle name="40% - Accent4 30 2 3" xfId="6879"/>
    <cellStyle name="40% - Accent4 30 3" xfId="4559"/>
    <cellStyle name="40% - Accent4 30 3 2" xfId="8977"/>
    <cellStyle name="40% - Accent4 30 4" xfId="6043"/>
    <cellStyle name="40% - Accent4 31" xfId="1928"/>
    <cellStyle name="40% - Accent4 31 2" xfId="3642"/>
    <cellStyle name="40% - Accent4 31 2 2" xfId="5308"/>
    <cellStyle name="40% - Accent4 31 2 2 2" xfId="9731"/>
    <cellStyle name="40% - Accent4 31 2 3" xfId="6880"/>
    <cellStyle name="40% - Accent4 31 3" xfId="4560"/>
    <cellStyle name="40% - Accent4 31 3 2" xfId="8978"/>
    <cellStyle name="40% - Accent4 31 4" xfId="6044"/>
    <cellStyle name="40% - Accent4 32" xfId="3341"/>
    <cellStyle name="40% - Accent4 32 2" xfId="5007"/>
    <cellStyle name="40% - Accent4 32 2 2" xfId="9430"/>
    <cellStyle name="40% - Accent4 32 3" xfId="6579"/>
    <cellStyle name="40% - Accent4 33" xfId="4259"/>
    <cellStyle name="40% - Accent4 33 2" xfId="8677"/>
    <cellStyle name="40% - Accent4 34" xfId="5742"/>
    <cellStyle name="40% - Accent4 4" xfId="39"/>
    <cellStyle name="40% - Accent4 4 2" xfId="3643"/>
    <cellStyle name="40% - Accent4 4 2 2" xfId="5309"/>
    <cellStyle name="40% - Accent4 4 2 2 2" xfId="9732"/>
    <cellStyle name="40% - Accent4 4 2 3" xfId="6881"/>
    <cellStyle name="40% - Accent4 4 3" xfId="4561"/>
    <cellStyle name="40% - Accent4 4 3 2" xfId="8979"/>
    <cellStyle name="40% - Accent4 4 4" xfId="6045"/>
    <cellStyle name="40% - Accent4 4 5" xfId="1929"/>
    <cellStyle name="40% - Accent4 4 6" xfId="44279"/>
    <cellStyle name="40% - Accent4 5" xfId="40"/>
    <cellStyle name="40% - Accent4 5 2" xfId="3644"/>
    <cellStyle name="40% - Accent4 5 2 2" xfId="5310"/>
    <cellStyle name="40% - Accent4 5 2 2 2" xfId="9733"/>
    <cellStyle name="40% - Accent4 5 2 3" xfId="6882"/>
    <cellStyle name="40% - Accent4 5 3" xfId="4562"/>
    <cellStyle name="40% - Accent4 5 3 2" xfId="8980"/>
    <cellStyle name="40% - Accent4 5 4" xfId="6046"/>
    <cellStyle name="40% - Accent4 5 5" xfId="1930"/>
    <cellStyle name="40% - Accent4 5 6" xfId="44459"/>
    <cellStyle name="40% - Accent4 6" xfId="1931"/>
    <cellStyle name="40% - Accent4 6 2" xfId="3645"/>
    <cellStyle name="40% - Accent4 6 2 2" xfId="5311"/>
    <cellStyle name="40% - Accent4 6 2 2 2" xfId="9734"/>
    <cellStyle name="40% - Accent4 6 2 3" xfId="6883"/>
    <cellStyle name="40% - Accent4 6 3" xfId="4563"/>
    <cellStyle name="40% - Accent4 6 3 2" xfId="8981"/>
    <cellStyle name="40% - Accent4 6 4" xfId="6047"/>
    <cellStyle name="40% - Accent4 7" xfId="1932"/>
    <cellStyle name="40% - Accent4 7 2" xfId="3646"/>
    <cellStyle name="40% - Accent4 7 2 2" xfId="5312"/>
    <cellStyle name="40% - Accent4 7 2 2 2" xfId="9735"/>
    <cellStyle name="40% - Accent4 7 2 3" xfId="6884"/>
    <cellStyle name="40% - Accent4 7 3" xfId="4564"/>
    <cellStyle name="40% - Accent4 7 3 2" xfId="8982"/>
    <cellStyle name="40% - Accent4 7 4" xfId="6048"/>
    <cellStyle name="40% - Accent4 8" xfId="1933"/>
    <cellStyle name="40% - Accent4 8 2" xfId="3647"/>
    <cellStyle name="40% - Accent4 8 2 2" xfId="5313"/>
    <cellStyle name="40% - Accent4 8 2 2 2" xfId="9736"/>
    <cellStyle name="40% - Accent4 8 2 3" xfId="6885"/>
    <cellStyle name="40% - Accent4 8 3" xfId="4565"/>
    <cellStyle name="40% - Accent4 8 3 2" xfId="8983"/>
    <cellStyle name="40% - Accent4 8 4" xfId="6049"/>
    <cellStyle name="40% - Accent4 9" xfId="1934"/>
    <cellStyle name="40% - Accent4 9 2" xfId="3648"/>
    <cellStyle name="40% - Accent4 9 2 2" xfId="5314"/>
    <cellStyle name="40% - Accent4 9 2 2 2" xfId="9737"/>
    <cellStyle name="40% - Accent4 9 2 3" xfId="6886"/>
    <cellStyle name="40% - Accent4 9 3" xfId="4566"/>
    <cellStyle name="40% - Accent4 9 3 2" xfId="8984"/>
    <cellStyle name="40% - Accent4 9 4" xfId="6050"/>
    <cellStyle name="40% - Accent5" xfId="948" builtinId="47" customBuiltin="1"/>
    <cellStyle name="40% - Accent5 10" xfId="1935"/>
    <cellStyle name="40% - Accent5 10 2" xfId="3649"/>
    <cellStyle name="40% - Accent5 10 2 2" xfId="5315"/>
    <cellStyle name="40% - Accent5 10 2 2 2" xfId="9738"/>
    <cellStyle name="40% - Accent5 10 2 3" xfId="6887"/>
    <cellStyle name="40% - Accent5 10 3" xfId="4567"/>
    <cellStyle name="40% - Accent5 10 3 2" xfId="8985"/>
    <cellStyle name="40% - Accent5 10 4" xfId="6051"/>
    <cellStyle name="40% - Accent5 11" xfId="1936"/>
    <cellStyle name="40% - Accent5 11 2" xfId="3650"/>
    <cellStyle name="40% - Accent5 11 2 2" xfId="5316"/>
    <cellStyle name="40% - Accent5 11 2 2 2" xfId="9739"/>
    <cellStyle name="40% - Accent5 11 2 3" xfId="6888"/>
    <cellStyle name="40% - Accent5 11 3" xfId="4568"/>
    <cellStyle name="40% - Accent5 11 3 2" xfId="8986"/>
    <cellStyle name="40% - Accent5 11 4" xfId="6052"/>
    <cellStyle name="40% - Accent5 12" xfId="1937"/>
    <cellStyle name="40% - Accent5 12 2" xfId="3651"/>
    <cellStyle name="40% - Accent5 12 2 2" xfId="5317"/>
    <cellStyle name="40% - Accent5 12 2 2 2" xfId="9740"/>
    <cellStyle name="40% - Accent5 12 2 3" xfId="6889"/>
    <cellStyle name="40% - Accent5 12 3" xfId="4569"/>
    <cellStyle name="40% - Accent5 12 3 2" xfId="8987"/>
    <cellStyle name="40% - Accent5 12 4" xfId="6053"/>
    <cellStyle name="40% - Accent5 13" xfId="1938"/>
    <cellStyle name="40% - Accent5 13 2" xfId="3652"/>
    <cellStyle name="40% - Accent5 13 2 2" xfId="5318"/>
    <cellStyle name="40% - Accent5 13 2 2 2" xfId="9741"/>
    <cellStyle name="40% - Accent5 13 2 3" xfId="6890"/>
    <cellStyle name="40% - Accent5 13 3" xfId="4570"/>
    <cellStyle name="40% - Accent5 13 3 2" xfId="8988"/>
    <cellStyle name="40% - Accent5 13 4" xfId="6054"/>
    <cellStyle name="40% - Accent5 14" xfId="1939"/>
    <cellStyle name="40% - Accent5 14 2" xfId="3653"/>
    <cellStyle name="40% - Accent5 14 2 2" xfId="5319"/>
    <cellStyle name="40% - Accent5 14 2 2 2" xfId="9742"/>
    <cellStyle name="40% - Accent5 14 2 3" xfId="6891"/>
    <cellStyle name="40% - Accent5 14 3" xfId="4571"/>
    <cellStyle name="40% - Accent5 14 3 2" xfId="8989"/>
    <cellStyle name="40% - Accent5 14 4" xfId="6055"/>
    <cellStyle name="40% - Accent5 15" xfId="1940"/>
    <cellStyle name="40% - Accent5 15 2" xfId="3654"/>
    <cellStyle name="40% - Accent5 15 2 2" xfId="5320"/>
    <cellStyle name="40% - Accent5 15 2 2 2" xfId="9743"/>
    <cellStyle name="40% - Accent5 15 2 3" xfId="6892"/>
    <cellStyle name="40% - Accent5 15 3" xfId="4572"/>
    <cellStyle name="40% - Accent5 15 3 2" xfId="8990"/>
    <cellStyle name="40% - Accent5 15 4" xfId="6056"/>
    <cellStyle name="40% - Accent5 16" xfId="1941"/>
    <cellStyle name="40% - Accent5 16 2" xfId="3655"/>
    <cellStyle name="40% - Accent5 16 2 2" xfId="5321"/>
    <cellStyle name="40% - Accent5 16 2 2 2" xfId="9744"/>
    <cellStyle name="40% - Accent5 16 2 3" xfId="6893"/>
    <cellStyle name="40% - Accent5 16 3" xfId="4573"/>
    <cellStyle name="40% - Accent5 16 3 2" xfId="8991"/>
    <cellStyle name="40% - Accent5 16 4" xfId="6057"/>
    <cellStyle name="40% - Accent5 17" xfId="1942"/>
    <cellStyle name="40% - Accent5 17 2" xfId="3656"/>
    <cellStyle name="40% - Accent5 17 2 2" xfId="5322"/>
    <cellStyle name="40% - Accent5 17 2 2 2" xfId="9745"/>
    <cellStyle name="40% - Accent5 17 2 3" xfId="6894"/>
    <cellStyle name="40% - Accent5 17 3" xfId="4574"/>
    <cellStyle name="40% - Accent5 17 3 2" xfId="8992"/>
    <cellStyle name="40% - Accent5 17 4" xfId="6058"/>
    <cellStyle name="40% - Accent5 18" xfId="1943"/>
    <cellStyle name="40% - Accent5 18 2" xfId="3657"/>
    <cellStyle name="40% - Accent5 18 2 2" xfId="5323"/>
    <cellStyle name="40% - Accent5 18 2 2 2" xfId="9746"/>
    <cellStyle name="40% - Accent5 18 2 3" xfId="6895"/>
    <cellStyle name="40% - Accent5 18 3" xfId="4575"/>
    <cellStyle name="40% - Accent5 18 3 2" xfId="8993"/>
    <cellStyle name="40% - Accent5 18 4" xfId="6059"/>
    <cellStyle name="40% - Accent5 19" xfId="1944"/>
    <cellStyle name="40% - Accent5 19 2" xfId="3658"/>
    <cellStyle name="40% - Accent5 19 2 2" xfId="5324"/>
    <cellStyle name="40% - Accent5 19 2 2 2" xfId="9747"/>
    <cellStyle name="40% - Accent5 19 2 3" xfId="6896"/>
    <cellStyle name="40% - Accent5 19 3" xfId="4576"/>
    <cellStyle name="40% - Accent5 19 3 2" xfId="8994"/>
    <cellStyle name="40% - Accent5 19 4" xfId="6060"/>
    <cellStyle name="40% - Accent5 2" xfId="41"/>
    <cellStyle name="40% - Accent5 2 2" xfId="1946"/>
    <cellStyle name="40% - Accent5 2 2 2" xfId="3659"/>
    <cellStyle name="40% - Accent5 2 2 2 2" xfId="5325"/>
    <cellStyle name="40% - Accent5 2 2 2 2 2" xfId="9748"/>
    <cellStyle name="40% - Accent5 2 2 2 3" xfId="6897"/>
    <cellStyle name="40% - Accent5 2 2 3" xfId="4577"/>
    <cellStyle name="40% - Accent5 2 2 3 2" xfId="8995"/>
    <cellStyle name="40% - Accent5 2 2 4" xfId="6061"/>
    <cellStyle name="40% - Accent5 2 2 5" xfId="44278"/>
    <cellStyle name="40% - Accent5 2 3" xfId="3326"/>
    <cellStyle name="40% - Accent5 2 3 2" xfId="3871"/>
    <cellStyle name="40% - Accent5 2 3 2 2" xfId="5537"/>
    <cellStyle name="40% - Accent5 2 3 2 2 2" xfId="9963"/>
    <cellStyle name="40% - Accent5 2 3 2 3" xfId="7112"/>
    <cellStyle name="40% - Accent5 2 3 3" xfId="4830"/>
    <cellStyle name="40% - Accent5 2 3 3 2" xfId="9251"/>
    <cellStyle name="40% - Accent5 2 3 4" xfId="6392"/>
    <cellStyle name="40% - Accent5 2 3 5" xfId="44260"/>
    <cellStyle name="40% - Accent5 2 4" xfId="1945"/>
    <cellStyle name="40% - Accent5 2 4 2" xfId="44452"/>
    <cellStyle name="40% - Accent5 2 5" xfId="1611"/>
    <cellStyle name="40% - Accent5 2 6" xfId="44277"/>
    <cellStyle name="40% - Accent5 20" xfId="1947"/>
    <cellStyle name="40% - Accent5 20 2" xfId="3660"/>
    <cellStyle name="40% - Accent5 20 2 2" xfId="5326"/>
    <cellStyle name="40% - Accent5 20 2 2 2" xfId="9749"/>
    <cellStyle name="40% - Accent5 20 2 3" xfId="6898"/>
    <cellStyle name="40% - Accent5 20 3" xfId="4578"/>
    <cellStyle name="40% - Accent5 20 3 2" xfId="8996"/>
    <cellStyle name="40% - Accent5 20 4" xfId="6062"/>
    <cellStyle name="40% - Accent5 21" xfId="1948"/>
    <cellStyle name="40% - Accent5 21 2" xfId="3661"/>
    <cellStyle name="40% - Accent5 21 2 2" xfId="5327"/>
    <cellStyle name="40% - Accent5 21 2 2 2" xfId="9750"/>
    <cellStyle name="40% - Accent5 21 2 3" xfId="6899"/>
    <cellStyle name="40% - Accent5 21 3" xfId="4579"/>
    <cellStyle name="40% - Accent5 21 3 2" xfId="8997"/>
    <cellStyle name="40% - Accent5 21 4" xfId="6063"/>
    <cellStyle name="40% - Accent5 22" xfId="1949"/>
    <cellStyle name="40% - Accent5 22 2" xfId="3662"/>
    <cellStyle name="40% - Accent5 22 2 2" xfId="5328"/>
    <cellStyle name="40% - Accent5 22 2 2 2" xfId="9751"/>
    <cellStyle name="40% - Accent5 22 2 3" xfId="6900"/>
    <cellStyle name="40% - Accent5 22 3" xfId="4580"/>
    <cellStyle name="40% - Accent5 22 3 2" xfId="8998"/>
    <cellStyle name="40% - Accent5 22 4" xfId="6064"/>
    <cellStyle name="40% - Accent5 23" xfId="1950"/>
    <cellStyle name="40% - Accent5 23 2" xfId="3663"/>
    <cellStyle name="40% - Accent5 23 2 2" xfId="5329"/>
    <cellStyle name="40% - Accent5 23 2 2 2" xfId="9752"/>
    <cellStyle name="40% - Accent5 23 2 3" xfId="6901"/>
    <cellStyle name="40% - Accent5 23 3" xfId="4581"/>
    <cellStyle name="40% - Accent5 23 3 2" xfId="8999"/>
    <cellStyle name="40% - Accent5 23 4" xfId="6065"/>
    <cellStyle name="40% - Accent5 24" xfId="1951"/>
    <cellStyle name="40% - Accent5 24 2" xfId="3664"/>
    <cellStyle name="40% - Accent5 24 2 2" xfId="5330"/>
    <cellStyle name="40% - Accent5 24 2 2 2" xfId="9753"/>
    <cellStyle name="40% - Accent5 24 2 3" xfId="6902"/>
    <cellStyle name="40% - Accent5 24 3" xfId="4582"/>
    <cellStyle name="40% - Accent5 24 3 2" xfId="9000"/>
    <cellStyle name="40% - Accent5 24 4" xfId="6066"/>
    <cellStyle name="40% - Accent5 25" xfId="1952"/>
    <cellStyle name="40% - Accent5 25 2" xfId="3665"/>
    <cellStyle name="40% - Accent5 25 2 2" xfId="5331"/>
    <cellStyle name="40% - Accent5 25 2 2 2" xfId="9754"/>
    <cellStyle name="40% - Accent5 25 2 3" xfId="6903"/>
    <cellStyle name="40% - Accent5 25 3" xfId="4583"/>
    <cellStyle name="40% - Accent5 25 3 2" xfId="9001"/>
    <cellStyle name="40% - Accent5 25 4" xfId="6067"/>
    <cellStyle name="40% - Accent5 26" xfId="1953"/>
    <cellStyle name="40% - Accent5 26 2" xfId="3666"/>
    <cellStyle name="40% - Accent5 26 2 2" xfId="5332"/>
    <cellStyle name="40% - Accent5 26 2 2 2" xfId="9755"/>
    <cellStyle name="40% - Accent5 26 2 3" xfId="6904"/>
    <cellStyle name="40% - Accent5 26 3" xfId="4584"/>
    <cellStyle name="40% - Accent5 26 3 2" xfId="9002"/>
    <cellStyle name="40% - Accent5 26 4" xfId="6068"/>
    <cellStyle name="40% - Accent5 27" xfId="1954"/>
    <cellStyle name="40% - Accent5 27 2" xfId="3667"/>
    <cellStyle name="40% - Accent5 27 2 2" xfId="5333"/>
    <cellStyle name="40% - Accent5 27 2 2 2" xfId="9756"/>
    <cellStyle name="40% - Accent5 27 2 3" xfId="6905"/>
    <cellStyle name="40% - Accent5 27 3" xfId="4585"/>
    <cellStyle name="40% - Accent5 27 3 2" xfId="9003"/>
    <cellStyle name="40% - Accent5 27 4" xfId="6069"/>
    <cellStyle name="40% - Accent5 28" xfId="1955"/>
    <cellStyle name="40% - Accent5 28 2" xfId="3668"/>
    <cellStyle name="40% - Accent5 28 2 2" xfId="5334"/>
    <cellStyle name="40% - Accent5 28 2 2 2" xfId="9757"/>
    <cellStyle name="40% - Accent5 28 2 3" xfId="6906"/>
    <cellStyle name="40% - Accent5 28 3" xfId="4586"/>
    <cellStyle name="40% - Accent5 28 3 2" xfId="9004"/>
    <cellStyle name="40% - Accent5 28 4" xfId="6070"/>
    <cellStyle name="40% - Accent5 29" xfId="1956"/>
    <cellStyle name="40% - Accent5 29 2" xfId="3669"/>
    <cellStyle name="40% - Accent5 29 2 2" xfId="5335"/>
    <cellStyle name="40% - Accent5 29 2 2 2" xfId="9758"/>
    <cellStyle name="40% - Accent5 29 2 3" xfId="6907"/>
    <cellStyle name="40% - Accent5 29 3" xfId="4587"/>
    <cellStyle name="40% - Accent5 29 3 2" xfId="9005"/>
    <cellStyle name="40% - Accent5 29 4" xfId="6071"/>
    <cellStyle name="40% - Accent5 3" xfId="42"/>
    <cellStyle name="40% - Accent5 3 2" xfId="3670"/>
    <cellStyle name="40% - Accent5 3 2 2" xfId="5336"/>
    <cellStyle name="40% - Accent5 3 2 2 2" xfId="9759"/>
    <cellStyle name="40% - Accent5 3 2 3" xfId="6908"/>
    <cellStyle name="40% - Accent5 3 3" xfId="4588"/>
    <cellStyle name="40% - Accent5 3 3 2" xfId="9006"/>
    <cellStyle name="40% - Accent5 3 4" xfId="6072"/>
    <cellStyle name="40% - Accent5 3 5" xfId="1957"/>
    <cellStyle name="40% - Accent5 3 6" xfId="44280"/>
    <cellStyle name="40% - Accent5 30" xfId="1958"/>
    <cellStyle name="40% - Accent5 30 2" xfId="3671"/>
    <cellStyle name="40% - Accent5 30 2 2" xfId="5337"/>
    <cellStyle name="40% - Accent5 30 2 2 2" xfId="9760"/>
    <cellStyle name="40% - Accent5 30 2 3" xfId="6909"/>
    <cellStyle name="40% - Accent5 30 3" xfId="4589"/>
    <cellStyle name="40% - Accent5 30 3 2" xfId="9007"/>
    <cellStyle name="40% - Accent5 30 4" xfId="6073"/>
    <cellStyle name="40% - Accent5 31" xfId="1959"/>
    <cellStyle name="40% - Accent5 31 2" xfId="3672"/>
    <cellStyle name="40% - Accent5 31 2 2" xfId="5338"/>
    <cellStyle name="40% - Accent5 31 2 2 2" xfId="9761"/>
    <cellStyle name="40% - Accent5 31 2 3" xfId="6910"/>
    <cellStyle name="40% - Accent5 31 3" xfId="4590"/>
    <cellStyle name="40% - Accent5 31 3 2" xfId="9008"/>
    <cellStyle name="40% - Accent5 31 4" xfId="6074"/>
    <cellStyle name="40% - Accent5 32" xfId="3343"/>
    <cellStyle name="40% - Accent5 32 2" xfId="5009"/>
    <cellStyle name="40% - Accent5 32 2 2" xfId="9432"/>
    <cellStyle name="40% - Accent5 32 3" xfId="6581"/>
    <cellStyle name="40% - Accent5 33" xfId="4261"/>
    <cellStyle name="40% - Accent5 33 2" xfId="8679"/>
    <cellStyle name="40% - Accent5 34" xfId="5745"/>
    <cellStyle name="40% - Accent5 4" xfId="43"/>
    <cellStyle name="40% - Accent5 4 2" xfId="3673"/>
    <cellStyle name="40% - Accent5 4 2 2" xfId="5339"/>
    <cellStyle name="40% - Accent5 4 2 2 2" xfId="9762"/>
    <cellStyle name="40% - Accent5 4 2 3" xfId="6911"/>
    <cellStyle name="40% - Accent5 4 3" xfId="4591"/>
    <cellStyle name="40% - Accent5 4 3 2" xfId="9009"/>
    <cellStyle name="40% - Accent5 4 4" xfId="6075"/>
    <cellStyle name="40% - Accent5 4 5" xfId="1960"/>
    <cellStyle name="40% - Accent5 4 6" xfId="44264"/>
    <cellStyle name="40% - Accent5 5" xfId="44"/>
    <cellStyle name="40% - Accent5 5 2" xfId="3674"/>
    <cellStyle name="40% - Accent5 5 2 2" xfId="5340"/>
    <cellStyle name="40% - Accent5 5 2 2 2" xfId="9763"/>
    <cellStyle name="40% - Accent5 5 2 3" xfId="6912"/>
    <cellStyle name="40% - Accent5 5 3" xfId="4592"/>
    <cellStyle name="40% - Accent5 5 3 2" xfId="9010"/>
    <cellStyle name="40% - Accent5 5 4" xfId="6076"/>
    <cellStyle name="40% - Accent5 5 5" xfId="1961"/>
    <cellStyle name="40% - Accent5 5 6" xfId="44453"/>
    <cellStyle name="40% - Accent5 6" xfId="1962"/>
    <cellStyle name="40% - Accent5 6 2" xfId="3675"/>
    <cellStyle name="40% - Accent5 6 2 2" xfId="5341"/>
    <cellStyle name="40% - Accent5 6 2 2 2" xfId="9764"/>
    <cellStyle name="40% - Accent5 6 2 3" xfId="6913"/>
    <cellStyle name="40% - Accent5 6 3" xfId="4593"/>
    <cellStyle name="40% - Accent5 6 3 2" xfId="9011"/>
    <cellStyle name="40% - Accent5 6 4" xfId="6077"/>
    <cellStyle name="40% - Accent5 7" xfId="1963"/>
    <cellStyle name="40% - Accent5 7 2" xfId="3676"/>
    <cellStyle name="40% - Accent5 7 2 2" xfId="5342"/>
    <cellStyle name="40% - Accent5 7 2 2 2" xfId="9765"/>
    <cellStyle name="40% - Accent5 7 2 3" xfId="6914"/>
    <cellStyle name="40% - Accent5 7 3" xfId="4594"/>
    <cellStyle name="40% - Accent5 7 3 2" xfId="9012"/>
    <cellStyle name="40% - Accent5 7 4" xfId="6078"/>
    <cellStyle name="40% - Accent5 8" xfId="1964"/>
    <cellStyle name="40% - Accent5 8 2" xfId="3677"/>
    <cellStyle name="40% - Accent5 8 2 2" xfId="5343"/>
    <cellStyle name="40% - Accent5 8 2 2 2" xfId="9766"/>
    <cellStyle name="40% - Accent5 8 2 3" xfId="6915"/>
    <cellStyle name="40% - Accent5 8 3" xfId="4595"/>
    <cellStyle name="40% - Accent5 8 3 2" xfId="9013"/>
    <cellStyle name="40% - Accent5 8 4" xfId="6079"/>
    <cellStyle name="40% - Accent5 9" xfId="1965"/>
    <cellStyle name="40% - Accent5 9 2" xfId="3678"/>
    <cellStyle name="40% - Accent5 9 2 2" xfId="5344"/>
    <cellStyle name="40% - Accent5 9 2 2 2" xfId="9767"/>
    <cellStyle name="40% - Accent5 9 2 3" xfId="6916"/>
    <cellStyle name="40% - Accent5 9 3" xfId="4596"/>
    <cellStyle name="40% - Accent5 9 3 2" xfId="9014"/>
    <cellStyle name="40% - Accent5 9 4" xfId="6080"/>
    <cellStyle name="40% - Accent6" xfId="952" builtinId="51" customBuiltin="1"/>
    <cellStyle name="40% - Accent6 10" xfId="1966"/>
    <cellStyle name="40% - Accent6 10 2" xfId="3679"/>
    <cellStyle name="40% - Accent6 10 2 2" xfId="5345"/>
    <cellStyle name="40% - Accent6 10 2 2 2" xfId="9768"/>
    <cellStyle name="40% - Accent6 10 2 3" xfId="6917"/>
    <cellStyle name="40% - Accent6 10 3" xfId="4597"/>
    <cellStyle name="40% - Accent6 10 3 2" xfId="9015"/>
    <cellStyle name="40% - Accent6 10 4" xfId="6081"/>
    <cellStyle name="40% - Accent6 11" xfId="1967"/>
    <cellStyle name="40% - Accent6 11 2" xfId="3680"/>
    <cellStyle name="40% - Accent6 11 2 2" xfId="5346"/>
    <cellStyle name="40% - Accent6 11 2 2 2" xfId="9769"/>
    <cellStyle name="40% - Accent6 11 2 3" xfId="6918"/>
    <cellStyle name="40% - Accent6 11 3" xfId="4598"/>
    <cellStyle name="40% - Accent6 11 3 2" xfId="9016"/>
    <cellStyle name="40% - Accent6 11 4" xfId="6082"/>
    <cellStyle name="40% - Accent6 12" xfId="1968"/>
    <cellStyle name="40% - Accent6 12 2" xfId="3681"/>
    <cellStyle name="40% - Accent6 12 2 2" xfId="5347"/>
    <cellStyle name="40% - Accent6 12 2 2 2" xfId="9770"/>
    <cellStyle name="40% - Accent6 12 2 3" xfId="6919"/>
    <cellStyle name="40% - Accent6 12 3" xfId="4599"/>
    <cellStyle name="40% - Accent6 12 3 2" xfId="9017"/>
    <cellStyle name="40% - Accent6 12 4" xfId="6083"/>
    <cellStyle name="40% - Accent6 13" xfId="1969"/>
    <cellStyle name="40% - Accent6 13 2" xfId="3682"/>
    <cellStyle name="40% - Accent6 13 2 2" xfId="5348"/>
    <cellStyle name="40% - Accent6 13 2 2 2" xfId="9771"/>
    <cellStyle name="40% - Accent6 13 2 3" xfId="6920"/>
    <cellStyle name="40% - Accent6 13 3" xfId="4600"/>
    <cellStyle name="40% - Accent6 13 3 2" xfId="9018"/>
    <cellStyle name="40% - Accent6 13 4" xfId="6084"/>
    <cellStyle name="40% - Accent6 14" xfId="1970"/>
    <cellStyle name="40% - Accent6 14 2" xfId="3683"/>
    <cellStyle name="40% - Accent6 14 2 2" xfId="5349"/>
    <cellStyle name="40% - Accent6 14 2 2 2" xfId="9772"/>
    <cellStyle name="40% - Accent6 14 2 3" xfId="6921"/>
    <cellStyle name="40% - Accent6 14 3" xfId="4601"/>
    <cellStyle name="40% - Accent6 14 3 2" xfId="9019"/>
    <cellStyle name="40% - Accent6 14 4" xfId="6085"/>
    <cellStyle name="40% - Accent6 15" xfId="1971"/>
    <cellStyle name="40% - Accent6 15 2" xfId="3684"/>
    <cellStyle name="40% - Accent6 15 2 2" xfId="5350"/>
    <cellStyle name="40% - Accent6 15 2 2 2" xfId="9773"/>
    <cellStyle name="40% - Accent6 15 2 3" xfId="6922"/>
    <cellStyle name="40% - Accent6 15 3" xfId="4602"/>
    <cellStyle name="40% - Accent6 15 3 2" xfId="9020"/>
    <cellStyle name="40% - Accent6 15 4" xfId="6086"/>
    <cellStyle name="40% - Accent6 16" xfId="1972"/>
    <cellStyle name="40% - Accent6 16 2" xfId="3685"/>
    <cellStyle name="40% - Accent6 16 2 2" xfId="5351"/>
    <cellStyle name="40% - Accent6 16 2 2 2" xfId="9774"/>
    <cellStyle name="40% - Accent6 16 2 3" xfId="6923"/>
    <cellStyle name="40% - Accent6 16 3" xfId="4603"/>
    <cellStyle name="40% - Accent6 16 3 2" xfId="9021"/>
    <cellStyle name="40% - Accent6 16 4" xfId="6087"/>
    <cellStyle name="40% - Accent6 17" xfId="1973"/>
    <cellStyle name="40% - Accent6 17 2" xfId="3686"/>
    <cellStyle name="40% - Accent6 17 2 2" xfId="5352"/>
    <cellStyle name="40% - Accent6 17 2 2 2" xfId="9775"/>
    <cellStyle name="40% - Accent6 17 2 3" xfId="6924"/>
    <cellStyle name="40% - Accent6 17 3" xfId="4604"/>
    <cellStyle name="40% - Accent6 17 3 2" xfId="9022"/>
    <cellStyle name="40% - Accent6 17 4" xfId="6088"/>
    <cellStyle name="40% - Accent6 18" xfId="1974"/>
    <cellStyle name="40% - Accent6 18 2" xfId="3687"/>
    <cellStyle name="40% - Accent6 18 2 2" xfId="5353"/>
    <cellStyle name="40% - Accent6 18 2 2 2" xfId="9776"/>
    <cellStyle name="40% - Accent6 18 2 3" xfId="6925"/>
    <cellStyle name="40% - Accent6 18 3" xfId="4605"/>
    <cellStyle name="40% - Accent6 18 3 2" xfId="9023"/>
    <cellStyle name="40% - Accent6 18 4" xfId="6089"/>
    <cellStyle name="40% - Accent6 19" xfId="1975"/>
    <cellStyle name="40% - Accent6 19 2" xfId="3688"/>
    <cellStyle name="40% - Accent6 19 2 2" xfId="5354"/>
    <cellStyle name="40% - Accent6 19 2 2 2" xfId="9777"/>
    <cellStyle name="40% - Accent6 19 2 3" xfId="6926"/>
    <cellStyle name="40% - Accent6 19 3" xfId="4606"/>
    <cellStyle name="40% - Accent6 19 3 2" xfId="9024"/>
    <cellStyle name="40% - Accent6 19 4" xfId="6090"/>
    <cellStyle name="40% - Accent6 2" xfId="45"/>
    <cellStyle name="40% - Accent6 2 2" xfId="1977"/>
    <cellStyle name="40% - Accent6 2 2 2" xfId="3689"/>
    <cellStyle name="40% - Accent6 2 2 2 2" xfId="5355"/>
    <cellStyle name="40% - Accent6 2 2 2 2 2" xfId="9778"/>
    <cellStyle name="40% - Accent6 2 2 2 3" xfId="6927"/>
    <cellStyle name="40% - Accent6 2 2 3" xfId="4607"/>
    <cellStyle name="40% - Accent6 2 2 3 2" xfId="9025"/>
    <cellStyle name="40% - Accent6 2 2 4" xfId="6091"/>
    <cellStyle name="40% - Accent6 2 2 5" xfId="44282"/>
    <cellStyle name="40% - Accent6 2 3" xfId="3328"/>
    <cellStyle name="40% - Accent6 2 3 2" xfId="3873"/>
    <cellStyle name="40% - Accent6 2 3 2 2" xfId="5539"/>
    <cellStyle name="40% - Accent6 2 3 2 2 2" xfId="9965"/>
    <cellStyle name="40% - Accent6 2 3 2 3" xfId="7114"/>
    <cellStyle name="40% - Accent6 2 3 3" xfId="4832"/>
    <cellStyle name="40% - Accent6 2 3 3 2" xfId="9253"/>
    <cellStyle name="40% - Accent6 2 3 4" xfId="6394"/>
    <cellStyle name="40% - Accent6 2 3 5" xfId="44245"/>
    <cellStyle name="40% - Accent6 2 4" xfId="1976"/>
    <cellStyle name="40% - Accent6 2 4 2" xfId="44450"/>
    <cellStyle name="40% - Accent6 2 5" xfId="1613"/>
    <cellStyle name="40% - Accent6 2 6" xfId="44281"/>
    <cellStyle name="40% - Accent6 20" xfId="1978"/>
    <cellStyle name="40% - Accent6 20 2" xfId="3690"/>
    <cellStyle name="40% - Accent6 20 2 2" xfId="5356"/>
    <cellStyle name="40% - Accent6 20 2 2 2" xfId="9779"/>
    <cellStyle name="40% - Accent6 20 2 3" xfId="6928"/>
    <cellStyle name="40% - Accent6 20 3" xfId="4608"/>
    <cellStyle name="40% - Accent6 20 3 2" xfId="9026"/>
    <cellStyle name="40% - Accent6 20 4" xfId="6092"/>
    <cellStyle name="40% - Accent6 21" xfId="1979"/>
    <cellStyle name="40% - Accent6 21 2" xfId="3691"/>
    <cellStyle name="40% - Accent6 21 2 2" xfId="5357"/>
    <cellStyle name="40% - Accent6 21 2 2 2" xfId="9780"/>
    <cellStyle name="40% - Accent6 21 2 3" xfId="6929"/>
    <cellStyle name="40% - Accent6 21 3" xfId="4609"/>
    <cellStyle name="40% - Accent6 21 3 2" xfId="9027"/>
    <cellStyle name="40% - Accent6 21 4" xfId="6093"/>
    <cellStyle name="40% - Accent6 22" xfId="1980"/>
    <cellStyle name="40% - Accent6 22 2" xfId="3692"/>
    <cellStyle name="40% - Accent6 22 2 2" xfId="5358"/>
    <cellStyle name="40% - Accent6 22 2 2 2" xfId="9781"/>
    <cellStyle name="40% - Accent6 22 2 3" xfId="6930"/>
    <cellStyle name="40% - Accent6 22 3" xfId="4610"/>
    <cellStyle name="40% - Accent6 22 3 2" xfId="9028"/>
    <cellStyle name="40% - Accent6 22 4" xfId="6094"/>
    <cellStyle name="40% - Accent6 23" xfId="1981"/>
    <cellStyle name="40% - Accent6 23 2" xfId="3693"/>
    <cellStyle name="40% - Accent6 23 2 2" xfId="5359"/>
    <cellStyle name="40% - Accent6 23 2 2 2" xfId="9782"/>
    <cellStyle name="40% - Accent6 23 2 3" xfId="6931"/>
    <cellStyle name="40% - Accent6 23 3" xfId="4611"/>
    <cellStyle name="40% - Accent6 23 3 2" xfId="9029"/>
    <cellStyle name="40% - Accent6 23 4" xfId="6095"/>
    <cellStyle name="40% - Accent6 24" xfId="1982"/>
    <cellStyle name="40% - Accent6 24 2" xfId="3694"/>
    <cellStyle name="40% - Accent6 24 2 2" xfId="5360"/>
    <cellStyle name="40% - Accent6 24 2 2 2" xfId="9783"/>
    <cellStyle name="40% - Accent6 24 2 3" xfId="6932"/>
    <cellStyle name="40% - Accent6 24 3" xfId="4612"/>
    <cellStyle name="40% - Accent6 24 3 2" xfId="9030"/>
    <cellStyle name="40% - Accent6 24 4" xfId="6096"/>
    <cellStyle name="40% - Accent6 25" xfId="1983"/>
    <cellStyle name="40% - Accent6 25 2" xfId="3695"/>
    <cellStyle name="40% - Accent6 25 2 2" xfId="5361"/>
    <cellStyle name="40% - Accent6 25 2 2 2" xfId="9784"/>
    <cellStyle name="40% - Accent6 25 2 3" xfId="6933"/>
    <cellStyle name="40% - Accent6 25 3" xfId="4613"/>
    <cellStyle name="40% - Accent6 25 3 2" xfId="9031"/>
    <cellStyle name="40% - Accent6 25 4" xfId="6097"/>
    <cellStyle name="40% - Accent6 26" xfId="1984"/>
    <cellStyle name="40% - Accent6 26 2" xfId="3696"/>
    <cellStyle name="40% - Accent6 26 2 2" xfId="5362"/>
    <cellStyle name="40% - Accent6 26 2 2 2" xfId="9785"/>
    <cellStyle name="40% - Accent6 26 2 3" xfId="6934"/>
    <cellStyle name="40% - Accent6 26 3" xfId="4614"/>
    <cellStyle name="40% - Accent6 26 3 2" xfId="9032"/>
    <cellStyle name="40% - Accent6 26 4" xfId="6098"/>
    <cellStyle name="40% - Accent6 27" xfId="1985"/>
    <cellStyle name="40% - Accent6 27 2" xfId="3697"/>
    <cellStyle name="40% - Accent6 27 2 2" xfId="5363"/>
    <cellStyle name="40% - Accent6 27 2 2 2" xfId="9786"/>
    <cellStyle name="40% - Accent6 27 2 3" xfId="6935"/>
    <cellStyle name="40% - Accent6 27 3" xfId="4615"/>
    <cellStyle name="40% - Accent6 27 3 2" xfId="9033"/>
    <cellStyle name="40% - Accent6 27 4" xfId="6099"/>
    <cellStyle name="40% - Accent6 28" xfId="1986"/>
    <cellStyle name="40% - Accent6 28 2" xfId="3698"/>
    <cellStyle name="40% - Accent6 28 2 2" xfId="5364"/>
    <cellStyle name="40% - Accent6 28 2 2 2" xfId="9787"/>
    <cellStyle name="40% - Accent6 28 2 3" xfId="6936"/>
    <cellStyle name="40% - Accent6 28 3" xfId="4616"/>
    <cellStyle name="40% - Accent6 28 3 2" xfId="9034"/>
    <cellStyle name="40% - Accent6 28 4" xfId="6100"/>
    <cellStyle name="40% - Accent6 29" xfId="1987"/>
    <cellStyle name="40% - Accent6 29 2" xfId="3699"/>
    <cellStyle name="40% - Accent6 29 2 2" xfId="5365"/>
    <cellStyle name="40% - Accent6 29 2 2 2" xfId="9788"/>
    <cellStyle name="40% - Accent6 29 2 3" xfId="6937"/>
    <cellStyle name="40% - Accent6 29 3" xfId="4617"/>
    <cellStyle name="40% - Accent6 29 3 2" xfId="9035"/>
    <cellStyle name="40% - Accent6 29 4" xfId="6101"/>
    <cellStyle name="40% - Accent6 3" xfId="46"/>
    <cellStyle name="40% - Accent6 3 2" xfId="3700"/>
    <cellStyle name="40% - Accent6 3 2 2" xfId="5366"/>
    <cellStyle name="40% - Accent6 3 2 2 2" xfId="9789"/>
    <cellStyle name="40% - Accent6 3 2 3" xfId="6938"/>
    <cellStyle name="40% - Accent6 3 3" xfId="4618"/>
    <cellStyle name="40% - Accent6 3 3 2" xfId="9036"/>
    <cellStyle name="40% - Accent6 3 4" xfId="6102"/>
    <cellStyle name="40% - Accent6 3 5" xfId="1988"/>
    <cellStyle name="40% - Accent6 3 6" xfId="44283"/>
    <cellStyle name="40% - Accent6 30" xfId="1989"/>
    <cellStyle name="40% - Accent6 30 2" xfId="3701"/>
    <cellStyle name="40% - Accent6 30 2 2" xfId="5367"/>
    <cellStyle name="40% - Accent6 30 2 2 2" xfId="9790"/>
    <cellStyle name="40% - Accent6 30 2 3" xfId="6939"/>
    <cellStyle name="40% - Accent6 30 3" xfId="4619"/>
    <cellStyle name="40% - Accent6 30 3 2" xfId="9037"/>
    <cellStyle name="40% - Accent6 30 4" xfId="6103"/>
    <cellStyle name="40% - Accent6 31" xfId="1990"/>
    <cellStyle name="40% - Accent6 31 2" xfId="3702"/>
    <cellStyle name="40% - Accent6 31 2 2" xfId="5368"/>
    <cellStyle name="40% - Accent6 31 2 2 2" xfId="9791"/>
    <cellStyle name="40% - Accent6 31 2 3" xfId="6940"/>
    <cellStyle name="40% - Accent6 31 3" xfId="4620"/>
    <cellStyle name="40% - Accent6 31 3 2" xfId="9038"/>
    <cellStyle name="40% - Accent6 31 4" xfId="6104"/>
    <cellStyle name="40% - Accent6 32" xfId="3345"/>
    <cellStyle name="40% - Accent6 32 2" xfId="5011"/>
    <cellStyle name="40% - Accent6 32 2 2" xfId="9434"/>
    <cellStyle name="40% - Accent6 32 3" xfId="6583"/>
    <cellStyle name="40% - Accent6 33" xfId="4263"/>
    <cellStyle name="40% - Accent6 33 2" xfId="8681"/>
    <cellStyle name="40% - Accent6 34" xfId="5747"/>
    <cellStyle name="40% - Accent6 4" xfId="47"/>
    <cellStyle name="40% - Accent6 4 2" xfId="3703"/>
    <cellStyle name="40% - Accent6 4 2 2" xfId="5369"/>
    <cellStyle name="40% - Accent6 4 2 2 2" xfId="9792"/>
    <cellStyle name="40% - Accent6 4 2 3" xfId="6941"/>
    <cellStyle name="40% - Accent6 4 3" xfId="4621"/>
    <cellStyle name="40% - Accent6 4 3 2" xfId="9039"/>
    <cellStyle name="40% - Accent6 4 4" xfId="6105"/>
    <cellStyle name="40% - Accent6 4 5" xfId="1991"/>
    <cellStyle name="40% - Accent6 4 6" xfId="44249"/>
    <cellStyle name="40% - Accent6 5" xfId="48"/>
    <cellStyle name="40% - Accent6 5 2" xfId="3704"/>
    <cellStyle name="40% - Accent6 5 2 2" xfId="5370"/>
    <cellStyle name="40% - Accent6 5 2 2 2" xfId="9793"/>
    <cellStyle name="40% - Accent6 5 2 3" xfId="6942"/>
    <cellStyle name="40% - Accent6 5 3" xfId="4622"/>
    <cellStyle name="40% - Accent6 5 3 2" xfId="9040"/>
    <cellStyle name="40% - Accent6 5 4" xfId="6106"/>
    <cellStyle name="40% - Accent6 5 5" xfId="1992"/>
    <cellStyle name="40% - Accent6 5 6" xfId="44451"/>
    <cellStyle name="40% - Accent6 6" xfId="1993"/>
    <cellStyle name="40% - Accent6 6 2" xfId="3705"/>
    <cellStyle name="40% - Accent6 6 2 2" xfId="5371"/>
    <cellStyle name="40% - Accent6 6 2 2 2" xfId="9794"/>
    <cellStyle name="40% - Accent6 6 2 3" xfId="6943"/>
    <cellStyle name="40% - Accent6 6 3" xfId="4623"/>
    <cellStyle name="40% - Accent6 6 3 2" xfId="9041"/>
    <cellStyle name="40% - Accent6 6 4" xfId="6107"/>
    <cellStyle name="40% - Accent6 7" xfId="1994"/>
    <cellStyle name="40% - Accent6 7 2" xfId="3706"/>
    <cellStyle name="40% - Accent6 7 2 2" xfId="5372"/>
    <cellStyle name="40% - Accent6 7 2 2 2" xfId="9795"/>
    <cellStyle name="40% - Accent6 7 2 3" xfId="6944"/>
    <cellStyle name="40% - Accent6 7 3" xfId="4624"/>
    <cellStyle name="40% - Accent6 7 3 2" xfId="9042"/>
    <cellStyle name="40% - Accent6 7 4" xfId="6108"/>
    <cellStyle name="40% - Accent6 8" xfId="1995"/>
    <cellStyle name="40% - Accent6 8 2" xfId="3707"/>
    <cellStyle name="40% - Accent6 8 2 2" xfId="5373"/>
    <cellStyle name="40% - Accent6 8 2 2 2" xfId="9796"/>
    <cellStyle name="40% - Accent6 8 2 3" xfId="6945"/>
    <cellStyle name="40% - Accent6 8 3" xfId="4625"/>
    <cellStyle name="40% - Accent6 8 3 2" xfId="9043"/>
    <cellStyle name="40% - Accent6 8 4" xfId="6109"/>
    <cellStyle name="40% - Accent6 9" xfId="1996"/>
    <cellStyle name="40% - Accent6 9 2" xfId="3708"/>
    <cellStyle name="40% - Accent6 9 2 2" xfId="5374"/>
    <cellStyle name="40% - Accent6 9 2 2 2" xfId="9797"/>
    <cellStyle name="40% - Accent6 9 2 3" xfId="6946"/>
    <cellStyle name="40% - Accent6 9 3" xfId="4626"/>
    <cellStyle name="40% - Accent6 9 3 2" xfId="9044"/>
    <cellStyle name="40% - Accent6 9 4" xfId="6110"/>
    <cellStyle name="5 indents" xfId="1997"/>
    <cellStyle name="60% - Accent1" xfId="933" builtinId="32" customBuiltin="1"/>
    <cellStyle name="60% - Accent1 10" xfId="1998"/>
    <cellStyle name="60% - Accent1 11" xfId="1999"/>
    <cellStyle name="60% - Accent1 12" xfId="2000"/>
    <cellStyle name="60% - Accent1 13" xfId="2001"/>
    <cellStyle name="60% - Accent1 14" xfId="2002"/>
    <cellStyle name="60% - Accent1 15" xfId="2003"/>
    <cellStyle name="60% - Accent1 16" xfId="2004"/>
    <cellStyle name="60% - Accent1 17" xfId="2005"/>
    <cellStyle name="60% - Accent1 18" xfId="2006"/>
    <cellStyle name="60% - Accent1 19" xfId="2007"/>
    <cellStyle name="60% - Accent1 2" xfId="49"/>
    <cellStyle name="60% - Accent1 2 2" xfId="2008"/>
    <cellStyle name="60% - Accent1 2 2 2" xfId="44285"/>
    <cellStyle name="60% - Accent1 2 3" xfId="44406"/>
    <cellStyle name="60% - Accent1 2 4" xfId="44446"/>
    <cellStyle name="60% - Accent1 2 5" xfId="44284"/>
    <cellStyle name="60% - Accent1 20" xfId="2009"/>
    <cellStyle name="60% - Accent1 21" xfId="2010"/>
    <cellStyle name="60% - Accent1 22" xfId="2011"/>
    <cellStyle name="60% - Accent1 23" xfId="2012"/>
    <cellStyle name="60% - Accent1 24" xfId="2013"/>
    <cellStyle name="60% - Accent1 25" xfId="2014"/>
    <cellStyle name="60% - Accent1 26" xfId="2015"/>
    <cellStyle name="60% - Accent1 27" xfId="2016"/>
    <cellStyle name="60% - Accent1 28" xfId="2017"/>
    <cellStyle name="60% - Accent1 29" xfId="2018"/>
    <cellStyle name="60% - Accent1 3" xfId="50"/>
    <cellStyle name="60% - Accent1 3 2" xfId="2019"/>
    <cellStyle name="60% - Accent1 3 3" xfId="44287"/>
    <cellStyle name="60% - Accent1 30" xfId="2020"/>
    <cellStyle name="60% - Accent1 31" xfId="2021"/>
    <cellStyle name="60% - Accent1 4" xfId="51"/>
    <cellStyle name="60% - Accent1 4 2" xfId="2022"/>
    <cellStyle name="60% - Accent1 4 3" xfId="44405"/>
    <cellStyle name="60% - Accent1 5" xfId="52"/>
    <cellStyle name="60% - Accent1 5 2" xfId="2023"/>
    <cellStyle name="60% - Accent1 5 3" xfId="44449"/>
    <cellStyle name="60% - Accent1 6" xfId="2024"/>
    <cellStyle name="60% - Accent1 7" xfId="2025"/>
    <cellStyle name="60% - Accent1 8" xfId="2026"/>
    <cellStyle name="60% - Accent1 9" xfId="2027"/>
    <cellStyle name="60% - Accent2" xfId="937" builtinId="36" customBuiltin="1"/>
    <cellStyle name="60% - Accent2 10" xfId="2028"/>
    <cellStyle name="60% - Accent2 11" xfId="2029"/>
    <cellStyle name="60% - Accent2 12" xfId="2030"/>
    <cellStyle name="60% - Accent2 13" xfId="2031"/>
    <cellStyle name="60% - Accent2 14" xfId="2032"/>
    <cellStyle name="60% - Accent2 15" xfId="2033"/>
    <cellStyle name="60% - Accent2 16" xfId="2034"/>
    <cellStyle name="60% - Accent2 17" xfId="2035"/>
    <cellStyle name="60% - Accent2 18" xfId="2036"/>
    <cellStyle name="60% - Accent2 19" xfId="2037"/>
    <cellStyle name="60% - Accent2 2" xfId="53"/>
    <cellStyle name="60% - Accent2 2 2" xfId="2038"/>
    <cellStyle name="60% - Accent2 2 2 2" xfId="44289"/>
    <cellStyle name="60% - Accent2 2 3" xfId="44409"/>
    <cellStyle name="60% - Accent2 2 4" xfId="44440"/>
    <cellStyle name="60% - Accent2 2 5" xfId="44288"/>
    <cellStyle name="60% - Accent2 20" xfId="2039"/>
    <cellStyle name="60% - Accent2 21" xfId="2040"/>
    <cellStyle name="60% - Accent2 22" xfId="2041"/>
    <cellStyle name="60% - Accent2 23" xfId="2042"/>
    <cellStyle name="60% - Accent2 24" xfId="2043"/>
    <cellStyle name="60% - Accent2 25" xfId="2044"/>
    <cellStyle name="60% - Accent2 26" xfId="2045"/>
    <cellStyle name="60% - Accent2 27" xfId="2046"/>
    <cellStyle name="60% - Accent2 28" xfId="2047"/>
    <cellStyle name="60% - Accent2 29" xfId="2048"/>
    <cellStyle name="60% - Accent2 3" xfId="54"/>
    <cellStyle name="60% - Accent2 3 2" xfId="2049"/>
    <cellStyle name="60% - Accent2 3 3" xfId="44291"/>
    <cellStyle name="60% - Accent2 30" xfId="2050"/>
    <cellStyle name="60% - Accent2 31" xfId="2051"/>
    <cellStyle name="60% - Accent2 4" xfId="55"/>
    <cellStyle name="60% - Accent2 4 2" xfId="2052"/>
    <cellStyle name="60% - Accent2 4 3" xfId="44408"/>
    <cellStyle name="60% - Accent2 5" xfId="56"/>
    <cellStyle name="60% - Accent2 5 2" xfId="2053"/>
    <cellStyle name="60% - Accent2 5 3" xfId="44443"/>
    <cellStyle name="60% - Accent2 6" xfId="2054"/>
    <cellStyle name="60% - Accent2 7" xfId="2055"/>
    <cellStyle name="60% - Accent2 8" xfId="2056"/>
    <cellStyle name="60% - Accent2 9" xfId="2057"/>
    <cellStyle name="60% - Accent3" xfId="941" builtinId="40" customBuiltin="1"/>
    <cellStyle name="60% - Accent3 10" xfId="2058"/>
    <cellStyle name="60% - Accent3 11" xfId="2059"/>
    <cellStyle name="60% - Accent3 12" xfId="2060"/>
    <cellStyle name="60% - Accent3 13" xfId="2061"/>
    <cellStyle name="60% - Accent3 14" xfId="2062"/>
    <cellStyle name="60% - Accent3 15" xfId="2063"/>
    <cellStyle name="60% - Accent3 16" xfId="2064"/>
    <cellStyle name="60% - Accent3 17" xfId="2065"/>
    <cellStyle name="60% - Accent3 18" xfId="2066"/>
    <cellStyle name="60% - Accent3 19" xfId="2067"/>
    <cellStyle name="60% - Accent3 2" xfId="57"/>
    <cellStyle name="60% - Accent3 2 2" xfId="2068"/>
    <cellStyle name="60% - Accent3 2 2 2" xfId="44293"/>
    <cellStyle name="60% - Accent3 2 3" xfId="44412"/>
    <cellStyle name="60% - Accent3 2 4" xfId="44434"/>
    <cellStyle name="60% - Accent3 2 5" xfId="44292"/>
    <cellStyle name="60% - Accent3 20" xfId="2069"/>
    <cellStyle name="60% - Accent3 21" xfId="2070"/>
    <cellStyle name="60% - Accent3 22" xfId="2071"/>
    <cellStyle name="60% - Accent3 23" xfId="2072"/>
    <cellStyle name="60% - Accent3 24" xfId="2073"/>
    <cellStyle name="60% - Accent3 25" xfId="2074"/>
    <cellStyle name="60% - Accent3 26" xfId="2075"/>
    <cellStyle name="60% - Accent3 27" xfId="2076"/>
    <cellStyle name="60% - Accent3 28" xfId="2077"/>
    <cellStyle name="60% - Accent3 29" xfId="2078"/>
    <cellStyle name="60% - Accent3 3" xfId="58"/>
    <cellStyle name="60% - Accent3 3 2" xfId="2079"/>
    <cellStyle name="60% - Accent3 3 3" xfId="44295"/>
    <cellStyle name="60% - Accent3 30" xfId="2080"/>
    <cellStyle name="60% - Accent3 31" xfId="2081"/>
    <cellStyle name="60% - Accent3 4" xfId="59"/>
    <cellStyle name="60% - Accent3 4 2" xfId="2082"/>
    <cellStyle name="60% - Accent3 4 3" xfId="44411"/>
    <cellStyle name="60% - Accent3 5" xfId="60"/>
    <cellStyle name="60% - Accent3 5 2" xfId="2083"/>
    <cellStyle name="60% - Accent3 5 3" xfId="44437"/>
    <cellStyle name="60% - Accent3 6" xfId="2084"/>
    <cellStyle name="60% - Accent3 7" xfId="2085"/>
    <cellStyle name="60% - Accent3 8" xfId="2086"/>
    <cellStyle name="60% - Accent3 9" xfId="2087"/>
    <cellStyle name="60% - Accent4" xfId="945" builtinId="44" customBuiltin="1"/>
    <cellStyle name="60% - Accent4 10" xfId="2088"/>
    <cellStyle name="60% - Accent4 11" xfId="2089"/>
    <cellStyle name="60% - Accent4 12" xfId="2090"/>
    <cellStyle name="60% - Accent4 13" xfId="2091"/>
    <cellStyle name="60% - Accent4 14" xfId="2092"/>
    <cellStyle name="60% - Accent4 15" xfId="2093"/>
    <cellStyle name="60% - Accent4 16" xfId="2094"/>
    <cellStyle name="60% - Accent4 17" xfId="2095"/>
    <cellStyle name="60% - Accent4 18" xfId="2096"/>
    <cellStyle name="60% - Accent4 19" xfId="2097"/>
    <cellStyle name="60% - Accent4 2" xfId="61"/>
    <cellStyle name="60% - Accent4 2 2" xfId="2098"/>
    <cellStyle name="60% - Accent4 2 2 2" xfId="44297"/>
    <cellStyle name="60% - Accent4 2 3" xfId="44415"/>
    <cellStyle name="60% - Accent4 2 4" xfId="44428"/>
    <cellStyle name="60% - Accent4 2 5" xfId="44296"/>
    <cellStyle name="60% - Accent4 20" xfId="2099"/>
    <cellStyle name="60% - Accent4 21" xfId="2100"/>
    <cellStyle name="60% - Accent4 22" xfId="2101"/>
    <cellStyle name="60% - Accent4 23" xfId="2102"/>
    <cellStyle name="60% - Accent4 24" xfId="2103"/>
    <cellStyle name="60% - Accent4 25" xfId="2104"/>
    <cellStyle name="60% - Accent4 26" xfId="2105"/>
    <cellStyle name="60% - Accent4 27" xfId="2106"/>
    <cellStyle name="60% - Accent4 28" xfId="2107"/>
    <cellStyle name="60% - Accent4 29" xfId="2108"/>
    <cellStyle name="60% - Accent4 3" xfId="62"/>
    <cellStyle name="60% - Accent4 3 2" xfId="2109"/>
    <cellStyle name="60% - Accent4 3 3" xfId="44299"/>
    <cellStyle name="60% - Accent4 30" xfId="2110"/>
    <cellStyle name="60% - Accent4 31" xfId="2111"/>
    <cellStyle name="60% - Accent4 4" xfId="63"/>
    <cellStyle name="60% - Accent4 4 2" xfId="2112"/>
    <cellStyle name="60% - Accent4 4 3" xfId="44414"/>
    <cellStyle name="60% - Accent4 5" xfId="64"/>
    <cellStyle name="60% - Accent4 5 2" xfId="2113"/>
    <cellStyle name="60% - Accent4 5 3" xfId="44431"/>
    <cellStyle name="60% - Accent4 6" xfId="2114"/>
    <cellStyle name="60% - Accent4 7" xfId="2115"/>
    <cellStyle name="60% - Accent4 8" xfId="2116"/>
    <cellStyle name="60% - Accent4 9" xfId="2117"/>
    <cellStyle name="60% - Accent5" xfId="949" builtinId="48" customBuiltin="1"/>
    <cellStyle name="60% - Accent5 10" xfId="2118"/>
    <cellStyle name="60% - Accent5 11" xfId="2119"/>
    <cellStyle name="60% - Accent5 12" xfId="2120"/>
    <cellStyle name="60% - Accent5 13" xfId="2121"/>
    <cellStyle name="60% - Accent5 14" xfId="2122"/>
    <cellStyle name="60% - Accent5 15" xfId="2123"/>
    <cellStyle name="60% - Accent5 16" xfId="2124"/>
    <cellStyle name="60% - Accent5 17" xfId="2125"/>
    <cellStyle name="60% - Accent5 18" xfId="2126"/>
    <cellStyle name="60% - Accent5 19" xfId="2127"/>
    <cellStyle name="60% - Accent5 2" xfId="65"/>
    <cellStyle name="60% - Accent5 2 2" xfId="2128"/>
    <cellStyle name="60% - Accent5 2 2 2" xfId="44301"/>
    <cellStyle name="60% - Accent5 2 3" xfId="44418"/>
    <cellStyle name="60% - Accent5 2 4" xfId="44422"/>
    <cellStyle name="60% - Accent5 2 5" xfId="44300"/>
    <cellStyle name="60% - Accent5 20" xfId="2129"/>
    <cellStyle name="60% - Accent5 21" xfId="2130"/>
    <cellStyle name="60% - Accent5 22" xfId="2131"/>
    <cellStyle name="60% - Accent5 23" xfId="2132"/>
    <cellStyle name="60% - Accent5 24" xfId="2133"/>
    <cellStyle name="60% - Accent5 25" xfId="2134"/>
    <cellStyle name="60% - Accent5 26" xfId="2135"/>
    <cellStyle name="60% - Accent5 27" xfId="2136"/>
    <cellStyle name="60% - Accent5 28" xfId="2137"/>
    <cellStyle name="60% - Accent5 29" xfId="2138"/>
    <cellStyle name="60% - Accent5 3" xfId="66"/>
    <cellStyle name="60% - Accent5 3 2" xfId="2139"/>
    <cellStyle name="60% - Accent5 3 3" xfId="44302"/>
    <cellStyle name="60% - Accent5 30" xfId="2140"/>
    <cellStyle name="60% - Accent5 31" xfId="2141"/>
    <cellStyle name="60% - Accent5 4" xfId="67"/>
    <cellStyle name="60% - Accent5 4 2" xfId="2142"/>
    <cellStyle name="60% - Accent5 4 3" xfId="44417"/>
    <cellStyle name="60% - Accent5 5" xfId="68"/>
    <cellStyle name="60% - Accent5 5 2" xfId="2143"/>
    <cellStyle name="60% - Accent5 5 3" xfId="44425"/>
    <cellStyle name="60% - Accent5 6" xfId="2144"/>
    <cellStyle name="60% - Accent5 7" xfId="2145"/>
    <cellStyle name="60% - Accent5 8" xfId="2146"/>
    <cellStyle name="60% - Accent5 9" xfId="2147"/>
    <cellStyle name="60% - Accent6" xfId="953" builtinId="52" customBuiltin="1"/>
    <cellStyle name="60% - Accent6 10" xfId="2148"/>
    <cellStyle name="60% - Accent6 11" xfId="2149"/>
    <cellStyle name="60% - Accent6 12" xfId="2150"/>
    <cellStyle name="60% - Accent6 13" xfId="2151"/>
    <cellStyle name="60% - Accent6 14" xfId="2152"/>
    <cellStyle name="60% - Accent6 15" xfId="2153"/>
    <cellStyle name="60% - Accent6 16" xfId="2154"/>
    <cellStyle name="60% - Accent6 17" xfId="2155"/>
    <cellStyle name="60% - Accent6 18" xfId="2156"/>
    <cellStyle name="60% - Accent6 19" xfId="2157"/>
    <cellStyle name="60% - Accent6 2" xfId="69"/>
    <cellStyle name="60% - Accent6 2 2" xfId="2158"/>
    <cellStyle name="60% - Accent6 2 2 2" xfId="44304"/>
    <cellStyle name="60% - Accent6 2 3" xfId="44421"/>
    <cellStyle name="60% - Accent6 2 4" xfId="44416"/>
    <cellStyle name="60% - Accent6 2 5" xfId="44303"/>
    <cellStyle name="60% - Accent6 20" xfId="2159"/>
    <cellStyle name="60% - Accent6 21" xfId="2160"/>
    <cellStyle name="60% - Accent6 22" xfId="2161"/>
    <cellStyle name="60% - Accent6 23" xfId="2162"/>
    <cellStyle name="60% - Accent6 24" xfId="2163"/>
    <cellStyle name="60% - Accent6 25" xfId="2164"/>
    <cellStyle name="60% - Accent6 26" xfId="2165"/>
    <cellStyle name="60% - Accent6 27" xfId="2166"/>
    <cellStyle name="60% - Accent6 28" xfId="2167"/>
    <cellStyle name="60% - Accent6 29" xfId="2168"/>
    <cellStyle name="60% - Accent6 3" xfId="70"/>
    <cellStyle name="60% - Accent6 3 2" xfId="2169"/>
    <cellStyle name="60% - Accent6 3 3" xfId="44306"/>
    <cellStyle name="60% - Accent6 30" xfId="2170"/>
    <cellStyle name="60% - Accent6 31" xfId="2171"/>
    <cellStyle name="60% - Accent6 4" xfId="71"/>
    <cellStyle name="60% - Accent6 4 2" xfId="2172"/>
    <cellStyle name="60% - Accent6 4 3" xfId="44420"/>
    <cellStyle name="60% - Accent6 5" xfId="72"/>
    <cellStyle name="60% - Accent6 5 2" xfId="2173"/>
    <cellStyle name="60% - Accent6 5 3" xfId="44419"/>
    <cellStyle name="60% - Accent6 6" xfId="2174"/>
    <cellStyle name="60% - Accent6 7" xfId="2175"/>
    <cellStyle name="60% - Accent6 8" xfId="2176"/>
    <cellStyle name="60% - Accent6 9" xfId="2177"/>
    <cellStyle name="Accent1" xfId="930" builtinId="29" customBuiltin="1"/>
    <cellStyle name="Accent1 10" xfId="2178"/>
    <cellStyle name="Accent1 11" xfId="2179"/>
    <cellStyle name="Accent1 12" xfId="2180"/>
    <cellStyle name="Accent1 13" xfId="2181"/>
    <cellStyle name="Accent1 14" xfId="2182"/>
    <cellStyle name="Accent1 15" xfId="2183"/>
    <cellStyle name="Accent1 16" xfId="2184"/>
    <cellStyle name="Accent1 17" xfId="2185"/>
    <cellStyle name="Accent1 18" xfId="2186"/>
    <cellStyle name="Accent1 19" xfId="2187"/>
    <cellStyle name="Accent1 2" xfId="73"/>
    <cellStyle name="Accent1 2 2" xfId="2188"/>
    <cellStyle name="Accent1 2 2 2" xfId="44308"/>
    <cellStyle name="Accent1 2 3" xfId="44424"/>
    <cellStyle name="Accent1 2 4" xfId="44410"/>
    <cellStyle name="Accent1 2 5" xfId="44307"/>
    <cellStyle name="Accent1 20" xfId="2189"/>
    <cellStyle name="Accent1 21" xfId="2190"/>
    <cellStyle name="Accent1 22" xfId="2191"/>
    <cellStyle name="Accent1 23" xfId="2192"/>
    <cellStyle name="Accent1 24" xfId="2193"/>
    <cellStyle name="Accent1 25" xfId="2194"/>
    <cellStyle name="Accent1 26" xfId="2195"/>
    <cellStyle name="Accent1 27" xfId="2196"/>
    <cellStyle name="Accent1 28" xfId="2197"/>
    <cellStyle name="Accent1 29" xfId="2198"/>
    <cellStyle name="Accent1 3" xfId="74"/>
    <cellStyle name="Accent1 3 2" xfId="2199"/>
    <cellStyle name="Accent1 3 3" xfId="44310"/>
    <cellStyle name="Accent1 30" xfId="2200"/>
    <cellStyle name="Accent1 31" xfId="2201"/>
    <cellStyle name="Accent1 4" xfId="75"/>
    <cellStyle name="Accent1 4 2" xfId="2202"/>
    <cellStyle name="Accent1 4 3" xfId="44423"/>
    <cellStyle name="Accent1 5" xfId="76"/>
    <cellStyle name="Accent1 5 2" xfId="2203"/>
    <cellStyle name="Accent1 5 3" xfId="44413"/>
    <cellStyle name="Accent1 6" xfId="2204"/>
    <cellStyle name="Accent1 7" xfId="2205"/>
    <cellStyle name="Accent1 8" xfId="2206"/>
    <cellStyle name="Accent1 9" xfId="2207"/>
    <cellStyle name="Accent2" xfId="934" builtinId="33" customBuiltin="1"/>
    <cellStyle name="Accent2 10" xfId="2208"/>
    <cellStyle name="Accent2 11" xfId="2209"/>
    <cellStyle name="Accent2 12" xfId="2210"/>
    <cellStyle name="Accent2 13" xfId="2211"/>
    <cellStyle name="Accent2 14" xfId="2212"/>
    <cellStyle name="Accent2 15" xfId="2213"/>
    <cellStyle name="Accent2 16" xfId="2214"/>
    <cellStyle name="Accent2 17" xfId="2215"/>
    <cellStyle name="Accent2 18" xfId="2216"/>
    <cellStyle name="Accent2 19" xfId="2217"/>
    <cellStyle name="Accent2 2" xfId="77"/>
    <cellStyle name="Accent2 2 2" xfId="2218"/>
    <cellStyle name="Accent2 2 2 2" xfId="44312"/>
    <cellStyle name="Accent2 2 3" xfId="44427"/>
    <cellStyle name="Accent2 2 4" xfId="44404"/>
    <cellStyle name="Accent2 2 5" xfId="44311"/>
    <cellStyle name="Accent2 20" xfId="2219"/>
    <cellStyle name="Accent2 21" xfId="2220"/>
    <cellStyle name="Accent2 22" xfId="2221"/>
    <cellStyle name="Accent2 23" xfId="2222"/>
    <cellStyle name="Accent2 24" xfId="2223"/>
    <cellStyle name="Accent2 25" xfId="2224"/>
    <cellStyle name="Accent2 26" xfId="2225"/>
    <cellStyle name="Accent2 27" xfId="2226"/>
    <cellStyle name="Accent2 28" xfId="2227"/>
    <cellStyle name="Accent2 29" xfId="2228"/>
    <cellStyle name="Accent2 3" xfId="78"/>
    <cellStyle name="Accent2 3 2" xfId="2229"/>
    <cellStyle name="Accent2 3 3" xfId="44313"/>
    <cellStyle name="Accent2 30" xfId="2230"/>
    <cellStyle name="Accent2 31" xfId="2231"/>
    <cellStyle name="Accent2 4" xfId="79"/>
    <cellStyle name="Accent2 4 2" xfId="2232"/>
    <cellStyle name="Accent2 4 3" xfId="44426"/>
    <cellStyle name="Accent2 5" xfId="80"/>
    <cellStyle name="Accent2 5 2" xfId="2233"/>
    <cellStyle name="Accent2 5 3" xfId="44407"/>
    <cellStyle name="Accent2 6" xfId="2234"/>
    <cellStyle name="Accent2 7" xfId="2235"/>
    <cellStyle name="Accent2 8" xfId="2236"/>
    <cellStyle name="Accent2 9" xfId="2237"/>
    <cellStyle name="Accent3" xfId="938" builtinId="37" customBuiltin="1"/>
    <cellStyle name="Accent3 10" xfId="2238"/>
    <cellStyle name="Accent3 11" xfId="2239"/>
    <cellStyle name="Accent3 12" xfId="2240"/>
    <cellStyle name="Accent3 13" xfId="2241"/>
    <cellStyle name="Accent3 14" xfId="2242"/>
    <cellStyle name="Accent3 15" xfId="2243"/>
    <cellStyle name="Accent3 16" xfId="2244"/>
    <cellStyle name="Accent3 17" xfId="2245"/>
    <cellStyle name="Accent3 18" xfId="2246"/>
    <cellStyle name="Accent3 19" xfId="2247"/>
    <cellStyle name="Accent3 2" xfId="81"/>
    <cellStyle name="Accent3 2 2" xfId="2248"/>
    <cellStyle name="Accent3 2 2 2" xfId="44315"/>
    <cellStyle name="Accent3 2 3" xfId="44430"/>
    <cellStyle name="Accent3 2 4" xfId="44268"/>
    <cellStyle name="Accent3 2 5" xfId="44314"/>
    <cellStyle name="Accent3 20" xfId="2249"/>
    <cellStyle name="Accent3 21" xfId="2250"/>
    <cellStyle name="Accent3 22" xfId="2251"/>
    <cellStyle name="Accent3 23" xfId="2252"/>
    <cellStyle name="Accent3 24" xfId="2253"/>
    <cellStyle name="Accent3 25" xfId="2254"/>
    <cellStyle name="Accent3 26" xfId="2255"/>
    <cellStyle name="Accent3 27" xfId="2256"/>
    <cellStyle name="Accent3 28" xfId="2257"/>
    <cellStyle name="Accent3 29" xfId="2258"/>
    <cellStyle name="Accent3 3" xfId="82"/>
    <cellStyle name="Accent3 3 2" xfId="2259"/>
    <cellStyle name="Accent3 3 3" xfId="44317"/>
    <cellStyle name="Accent3 30" xfId="2260"/>
    <cellStyle name="Accent3 31" xfId="2261"/>
    <cellStyle name="Accent3 4" xfId="83"/>
    <cellStyle name="Accent3 4 2" xfId="2262"/>
    <cellStyle name="Accent3 4 3" xfId="44429"/>
    <cellStyle name="Accent3 5" xfId="84"/>
    <cellStyle name="Accent3 5 2" xfId="2263"/>
    <cellStyle name="Accent3 5 3" xfId="44256"/>
    <cellStyle name="Accent3 6" xfId="2264"/>
    <cellStyle name="Accent3 7" xfId="2265"/>
    <cellStyle name="Accent3 8" xfId="2266"/>
    <cellStyle name="Accent3 9" xfId="2267"/>
    <cellStyle name="Accent4" xfId="942" builtinId="41" customBuiltin="1"/>
    <cellStyle name="Accent4 10" xfId="2268"/>
    <cellStyle name="Accent4 11" xfId="2269"/>
    <cellStyle name="Accent4 12" xfId="2270"/>
    <cellStyle name="Accent4 13" xfId="2271"/>
    <cellStyle name="Accent4 14" xfId="2272"/>
    <cellStyle name="Accent4 15" xfId="2273"/>
    <cellStyle name="Accent4 16" xfId="2274"/>
    <cellStyle name="Accent4 17" xfId="2275"/>
    <cellStyle name="Accent4 18" xfId="2276"/>
    <cellStyle name="Accent4 19" xfId="2277"/>
    <cellStyle name="Accent4 2" xfId="85"/>
    <cellStyle name="Accent4 2 2" xfId="2278"/>
    <cellStyle name="Accent4 2 2 2" xfId="44319"/>
    <cellStyle name="Accent4 2 3" xfId="44433"/>
    <cellStyle name="Accent4 2 4" xfId="44298"/>
    <cellStyle name="Accent4 2 5" xfId="44318"/>
    <cellStyle name="Accent4 20" xfId="2279"/>
    <cellStyle name="Accent4 21" xfId="2280"/>
    <cellStyle name="Accent4 22" xfId="2281"/>
    <cellStyle name="Accent4 23" xfId="2282"/>
    <cellStyle name="Accent4 24" xfId="2283"/>
    <cellStyle name="Accent4 25" xfId="2284"/>
    <cellStyle name="Accent4 26" xfId="2285"/>
    <cellStyle name="Accent4 27" xfId="2286"/>
    <cellStyle name="Accent4 28" xfId="2287"/>
    <cellStyle name="Accent4 29" xfId="2288"/>
    <cellStyle name="Accent4 3" xfId="86"/>
    <cellStyle name="Accent4 3 2" xfId="2289"/>
    <cellStyle name="Accent4 3 3" xfId="44321"/>
    <cellStyle name="Accent4 30" xfId="2290"/>
    <cellStyle name="Accent4 31" xfId="2291"/>
    <cellStyle name="Accent4 4" xfId="87"/>
    <cellStyle name="Accent4 4 2" xfId="2292"/>
    <cellStyle name="Accent4 4 3" xfId="44432"/>
    <cellStyle name="Accent4 5" xfId="88"/>
    <cellStyle name="Accent4 5 2" xfId="2293"/>
    <cellStyle name="Accent4 5 3" xfId="44286"/>
    <cellStyle name="Accent4 6" xfId="2294"/>
    <cellStyle name="Accent4 7" xfId="2295"/>
    <cellStyle name="Accent4 8" xfId="2296"/>
    <cellStyle name="Accent4 9" xfId="2297"/>
    <cellStyle name="Accent5" xfId="946" builtinId="45" customBuiltin="1"/>
    <cellStyle name="Accent5 10" xfId="2298"/>
    <cellStyle name="Accent5 11" xfId="2299"/>
    <cellStyle name="Accent5 12" xfId="2300"/>
    <cellStyle name="Accent5 13" xfId="2301"/>
    <cellStyle name="Accent5 14" xfId="2302"/>
    <cellStyle name="Accent5 15" xfId="2303"/>
    <cellStyle name="Accent5 16" xfId="2304"/>
    <cellStyle name="Accent5 17" xfId="2305"/>
    <cellStyle name="Accent5 18" xfId="2306"/>
    <cellStyle name="Accent5 19" xfId="2307"/>
    <cellStyle name="Accent5 2" xfId="89"/>
    <cellStyle name="Accent5 2 2" xfId="2308"/>
    <cellStyle name="Accent5 2 2 2" xfId="44323"/>
    <cellStyle name="Accent5 2 3" xfId="44436"/>
    <cellStyle name="Accent5 2 4" xfId="44328"/>
    <cellStyle name="Accent5 2 5" xfId="44322"/>
    <cellStyle name="Accent5 20" xfId="2309"/>
    <cellStyle name="Accent5 21" xfId="2310"/>
    <cellStyle name="Accent5 22" xfId="2311"/>
    <cellStyle name="Accent5 23" xfId="2312"/>
    <cellStyle name="Accent5 24" xfId="2313"/>
    <cellStyle name="Accent5 25" xfId="2314"/>
    <cellStyle name="Accent5 26" xfId="2315"/>
    <cellStyle name="Accent5 27" xfId="2316"/>
    <cellStyle name="Accent5 28" xfId="2317"/>
    <cellStyle name="Accent5 29" xfId="2318"/>
    <cellStyle name="Accent5 3" xfId="90"/>
    <cellStyle name="Accent5 3 2" xfId="2319"/>
    <cellStyle name="Accent5 3 3" xfId="44325"/>
    <cellStyle name="Accent5 30" xfId="2320"/>
    <cellStyle name="Accent5 31" xfId="2321"/>
    <cellStyle name="Accent5 4" xfId="91"/>
    <cellStyle name="Accent5 4 2" xfId="2322"/>
    <cellStyle name="Accent5 4 3" xfId="44435"/>
    <cellStyle name="Accent5 5" xfId="92"/>
    <cellStyle name="Accent5 5 2" xfId="2323"/>
    <cellStyle name="Accent5 5 3" xfId="44316"/>
    <cellStyle name="Accent5 6" xfId="2324"/>
    <cellStyle name="Accent5 7" xfId="2325"/>
    <cellStyle name="Accent5 8" xfId="2326"/>
    <cellStyle name="Accent5 9" xfId="2327"/>
    <cellStyle name="Accent6" xfId="950" builtinId="49" customBuiltin="1"/>
    <cellStyle name="Accent6 10" xfId="2328"/>
    <cellStyle name="Accent6 11" xfId="2329"/>
    <cellStyle name="Accent6 12" xfId="2330"/>
    <cellStyle name="Accent6 13" xfId="2331"/>
    <cellStyle name="Accent6 14" xfId="2332"/>
    <cellStyle name="Accent6 15" xfId="2333"/>
    <cellStyle name="Accent6 16" xfId="2334"/>
    <cellStyle name="Accent6 17" xfId="2335"/>
    <cellStyle name="Accent6 18" xfId="2336"/>
    <cellStyle name="Accent6 19" xfId="2337"/>
    <cellStyle name="Accent6 2" xfId="93"/>
    <cellStyle name="Accent6 2 2" xfId="2338"/>
    <cellStyle name="Accent6 2 2 2" xfId="44327"/>
    <cellStyle name="Accent6 2 3" xfId="44439"/>
    <cellStyle name="Accent6 2 4" xfId="44347"/>
    <cellStyle name="Accent6 2 5" xfId="44326"/>
    <cellStyle name="Accent6 20" xfId="2339"/>
    <cellStyle name="Accent6 21" xfId="2340"/>
    <cellStyle name="Accent6 22" xfId="2341"/>
    <cellStyle name="Accent6 23" xfId="2342"/>
    <cellStyle name="Accent6 24" xfId="2343"/>
    <cellStyle name="Accent6 25" xfId="2344"/>
    <cellStyle name="Accent6 26" xfId="2345"/>
    <cellStyle name="Accent6 27" xfId="2346"/>
    <cellStyle name="Accent6 28" xfId="2347"/>
    <cellStyle name="Accent6 29" xfId="2348"/>
    <cellStyle name="Accent6 3" xfId="94"/>
    <cellStyle name="Accent6 3 2" xfId="2349"/>
    <cellStyle name="Accent6 3 3" xfId="44329"/>
    <cellStyle name="Accent6 30" xfId="2350"/>
    <cellStyle name="Accent6 31" xfId="2351"/>
    <cellStyle name="Accent6 4" xfId="95"/>
    <cellStyle name="Accent6 4 2" xfId="2352"/>
    <cellStyle name="Accent6 4 3" xfId="44438"/>
    <cellStyle name="Accent6 5" xfId="96"/>
    <cellStyle name="Accent6 5 2" xfId="2353"/>
    <cellStyle name="Accent6 5 3" xfId="44341"/>
    <cellStyle name="Accent6 6" xfId="2354"/>
    <cellStyle name="Accent6 7" xfId="2355"/>
    <cellStyle name="Accent6 8" xfId="2356"/>
    <cellStyle name="Accent6 9" xfId="2357"/>
    <cellStyle name="ANCLAS,REZONES Y SUS PARTES,DE FUNDICION,DE HIERRO O DE ACERO" xfId="424"/>
    <cellStyle name="ANCLAS,REZONES Y SUS PARTES,DE FUNDICION,DE HIERRO O DE ACERO 2" xfId="2359"/>
    <cellStyle name="ANCLAS,REZONES Y SUS PARTES,DE FUNDICION,DE HIERRO O DE ACERO 3" xfId="2358"/>
    <cellStyle name="ANCLAS,REZONES Y SUS PARTES,DE FUNDICION,DE HIERRO O DE ACERO_Ejercicio regional" xfId="2360"/>
    <cellStyle name="annee semestre" xfId="2361"/>
    <cellStyle name="annee semestre 2" xfId="3264"/>
    <cellStyle name="annee semestre 2 10" xfId="7586"/>
    <cellStyle name="annee semestre 2 10 2" xfId="14312"/>
    <cellStyle name="annee semestre 2 10 2 2" xfId="28208"/>
    <cellStyle name="annee semestre 2 10 2 3" xfId="39273"/>
    <cellStyle name="annee semestre 2 10 3" xfId="22240"/>
    <cellStyle name="annee semestre 2 10 4" xfId="33643"/>
    <cellStyle name="annee semestre 2 11" xfId="7601"/>
    <cellStyle name="annee semestre 2 11 2" xfId="14327"/>
    <cellStyle name="annee semestre 2 11 2 2" xfId="28223"/>
    <cellStyle name="annee semestre 2 11 2 3" xfId="39288"/>
    <cellStyle name="annee semestre 2 11 3" xfId="22255"/>
    <cellStyle name="annee semestre 2 11 4" xfId="33658"/>
    <cellStyle name="annee semestre 2 12" xfId="12798"/>
    <cellStyle name="annee semestre 2 12 2" xfId="18428"/>
    <cellStyle name="annee semestre 2 12 2 2" xfId="32324"/>
    <cellStyle name="annee semestre 2 12 2 3" xfId="43389"/>
    <cellStyle name="annee semestre 2 12 3" xfId="26694"/>
    <cellStyle name="annee semestre 2 12 4" xfId="37759"/>
    <cellStyle name="annee semestre 2 13" xfId="6291"/>
    <cellStyle name="annee semestre 2 13 2" xfId="21344"/>
    <cellStyle name="annee semestre 2 13 3" xfId="23354"/>
    <cellStyle name="annee semestre 2 14" xfId="13659"/>
    <cellStyle name="annee semestre 2 14 2" xfId="27555"/>
    <cellStyle name="annee semestre 2 14 3" xfId="38620"/>
    <cellStyle name="annee semestre 2 15" xfId="1146"/>
    <cellStyle name="annee semestre 2 2" xfId="3296"/>
    <cellStyle name="annee semestre 2 2 10" xfId="7627"/>
    <cellStyle name="annee semestre 2 2 10 2" xfId="14353"/>
    <cellStyle name="annee semestre 2 2 10 2 2" xfId="28249"/>
    <cellStyle name="annee semestre 2 2 10 2 3" xfId="39314"/>
    <cellStyle name="annee semestre 2 2 10 3" xfId="22281"/>
    <cellStyle name="annee semestre 2 2 10 4" xfId="33684"/>
    <cellStyle name="annee semestre 2 2 11" xfId="12879"/>
    <cellStyle name="annee semestre 2 2 11 2" xfId="18509"/>
    <cellStyle name="annee semestre 2 2 11 2 2" xfId="32405"/>
    <cellStyle name="annee semestre 2 2 11 2 3" xfId="43470"/>
    <cellStyle name="annee semestre 2 2 11 3" xfId="26775"/>
    <cellStyle name="annee semestre 2 2 11 4" xfId="37840"/>
    <cellStyle name="annee semestre 2 2 12" xfId="6372"/>
    <cellStyle name="annee semestre 2 2 12 2" xfId="21425"/>
    <cellStyle name="annee semestre 2 2 12 3" xfId="23344"/>
    <cellStyle name="annee semestre 2 2 13" xfId="13677"/>
    <cellStyle name="annee semestre 2 2 13 2" xfId="27573"/>
    <cellStyle name="annee semestre 2 2 13 3" xfId="38638"/>
    <cellStyle name="annee semestre 2 2 14" xfId="19779"/>
    <cellStyle name="annee semestre 2 2 2" xfId="4047"/>
    <cellStyle name="annee semestre 2 2 2 10" xfId="13840"/>
    <cellStyle name="annee semestre 2 2 2 10 2" xfId="27736"/>
    <cellStyle name="annee semestre 2 2 2 10 3" xfId="38801"/>
    <cellStyle name="annee semestre 2 2 2 11" xfId="21701"/>
    <cellStyle name="annee semestre 2 2 2 2" xfId="4997"/>
    <cellStyle name="annee semestre 2 2 2 2 10" xfId="21666"/>
    <cellStyle name="annee semestre 2 2 2 2 2" xfId="11023"/>
    <cellStyle name="annee semestre 2 2 2 2 2 2" xfId="16655"/>
    <cellStyle name="annee semestre 2 2 2 2 2 2 2" xfId="30551"/>
    <cellStyle name="annee semestre 2 2 2 2 2 2 3" xfId="41616"/>
    <cellStyle name="annee semestre 2 2 2 2 2 3" xfId="24919"/>
    <cellStyle name="annee semestre 2 2 2 2 2 4" xfId="35986"/>
    <cellStyle name="annee semestre 2 2 2 2 3" xfId="11606"/>
    <cellStyle name="annee semestre 2 2 2 2 3 2" xfId="17237"/>
    <cellStyle name="annee semestre 2 2 2 2 3 2 2" xfId="31133"/>
    <cellStyle name="annee semestre 2 2 2 2 3 2 3" xfId="42198"/>
    <cellStyle name="annee semestre 2 2 2 2 3 3" xfId="25502"/>
    <cellStyle name="annee semestre 2 2 2 2 3 4" xfId="36568"/>
    <cellStyle name="annee semestre 2 2 2 2 4" xfId="12138"/>
    <cellStyle name="annee semestre 2 2 2 2 4 2" xfId="17769"/>
    <cellStyle name="annee semestre 2 2 2 2 4 2 2" xfId="31665"/>
    <cellStyle name="annee semestre 2 2 2 2 4 2 3" xfId="42730"/>
    <cellStyle name="annee semestre 2 2 2 2 4 3" xfId="26034"/>
    <cellStyle name="annee semestre 2 2 2 2 4 4" xfId="37100"/>
    <cellStyle name="annee semestre 2 2 2 2 5" xfId="12574"/>
    <cellStyle name="annee semestre 2 2 2 2 5 2" xfId="18205"/>
    <cellStyle name="annee semestre 2 2 2 2 5 2 2" xfId="32101"/>
    <cellStyle name="annee semestre 2 2 2 2 5 2 3" xfId="43166"/>
    <cellStyle name="annee semestre 2 2 2 2 5 3" xfId="26470"/>
    <cellStyle name="annee semestre 2 2 2 2 5 4" xfId="37536"/>
    <cellStyle name="annee semestre 2 2 2 2 6" xfId="13448"/>
    <cellStyle name="annee semestre 2 2 2 2 6 2" xfId="19078"/>
    <cellStyle name="annee semestre 2 2 2 2 6 2 2" xfId="32974"/>
    <cellStyle name="annee semestre 2 2 2 2 6 2 3" xfId="44039"/>
    <cellStyle name="annee semestre 2 2 2 2 6 3" xfId="27344"/>
    <cellStyle name="annee semestre 2 2 2 2 6 4" xfId="38409"/>
    <cellStyle name="annee semestre 2 2 2 2 7" xfId="9420"/>
    <cellStyle name="annee semestre 2 2 2 2 7 2" xfId="23693"/>
    <cellStyle name="annee semestre 2 2 2 2 7 3" xfId="34926"/>
    <cellStyle name="annee semestre 2 2 2 2 8" xfId="15595"/>
    <cellStyle name="annee semestre 2 2 2 2 8 2" xfId="29491"/>
    <cellStyle name="annee semestre 2 2 2 2 8 3" xfId="40556"/>
    <cellStyle name="annee semestre 2 2 2 2 9" xfId="20791"/>
    <cellStyle name="annee semestre 2 2 2 3" xfId="8467"/>
    <cellStyle name="annee semestre 2 2 2 3 2" xfId="15187"/>
    <cellStyle name="annee semestre 2 2 2 3 2 2" xfId="29083"/>
    <cellStyle name="annee semestre 2 2 2 3 2 3" xfId="40148"/>
    <cellStyle name="annee semestre 2 2 2 3 3" xfId="23119"/>
    <cellStyle name="annee semestre 2 2 2 3 4" xfId="34518"/>
    <cellStyle name="annee semestre 2 2 2 4" xfId="10384"/>
    <cellStyle name="annee semestre 2 2 2 4 2" xfId="16016"/>
    <cellStyle name="annee semestre 2 2 2 4 2 2" xfId="29912"/>
    <cellStyle name="annee semestre 2 2 2 4 2 3" xfId="40977"/>
    <cellStyle name="annee semestre 2 2 2 4 3" xfId="24280"/>
    <cellStyle name="annee semestre 2 2 2 4 4" xfId="35347"/>
    <cellStyle name="annee semestre 2 2 2 5" xfId="11136"/>
    <cellStyle name="annee semestre 2 2 2 5 2" xfId="16768"/>
    <cellStyle name="annee semestre 2 2 2 5 2 2" xfId="30664"/>
    <cellStyle name="annee semestre 2 2 2 5 2 3" xfId="41729"/>
    <cellStyle name="annee semestre 2 2 2 5 3" xfId="25032"/>
    <cellStyle name="annee semestre 2 2 2 5 4" xfId="36099"/>
    <cellStyle name="annee semestre 2 2 2 6" xfId="7426"/>
    <cellStyle name="annee semestre 2 2 2 6 2" xfId="14153"/>
    <cellStyle name="annee semestre 2 2 2 6 2 2" xfId="28049"/>
    <cellStyle name="annee semestre 2 2 2 6 2 3" xfId="39114"/>
    <cellStyle name="annee semestre 2 2 2 6 3" xfId="22080"/>
    <cellStyle name="annee semestre 2 2 2 6 4" xfId="33484"/>
    <cellStyle name="annee semestre 2 2 2 7" xfId="11638"/>
    <cellStyle name="annee semestre 2 2 2 7 2" xfId="17269"/>
    <cellStyle name="annee semestre 2 2 2 7 2 2" xfId="31165"/>
    <cellStyle name="annee semestre 2 2 2 7 2 3" xfId="42230"/>
    <cellStyle name="annee semestre 2 2 2 7 3" xfId="25534"/>
    <cellStyle name="annee semestre 2 2 2 7 4" xfId="36600"/>
    <cellStyle name="annee semestre 2 2 2 8" xfId="13055"/>
    <cellStyle name="annee semestre 2 2 2 8 2" xfId="18685"/>
    <cellStyle name="annee semestre 2 2 2 8 2 2" xfId="32581"/>
    <cellStyle name="annee semestre 2 2 2 8 2 3" xfId="43646"/>
    <cellStyle name="annee semestre 2 2 2 8 3" xfId="26951"/>
    <cellStyle name="annee semestre 2 2 2 8 4" xfId="38016"/>
    <cellStyle name="annee semestre 2 2 2 9" xfId="6569"/>
    <cellStyle name="annee semestre 2 2 2 9 2" xfId="21605"/>
    <cellStyle name="annee semestre 2 2 2 9 3" xfId="23326"/>
    <cellStyle name="annee semestre 2 2 3" xfId="4171"/>
    <cellStyle name="annee semestre 2 2 3 10" xfId="13959"/>
    <cellStyle name="annee semestre 2 2 3 10 2" xfId="27855"/>
    <cellStyle name="annee semestre 2 2 3 10 3" xfId="38920"/>
    <cellStyle name="annee semestre 2 2 3 11" xfId="20344"/>
    <cellStyle name="annee semestre 2 2 3 12" xfId="20048"/>
    <cellStyle name="annee semestre 2 2 3 2" xfId="5654"/>
    <cellStyle name="annee semestre 2 2 3 2 10" xfId="23742"/>
    <cellStyle name="annee semestre 2 2 3 2 2" xfId="11395"/>
    <cellStyle name="annee semestre 2 2 3 2 2 2" xfId="17026"/>
    <cellStyle name="annee semestre 2 2 3 2 2 2 2" xfId="30922"/>
    <cellStyle name="annee semestre 2 2 3 2 2 2 3" xfId="41987"/>
    <cellStyle name="annee semestre 2 2 3 2 2 3" xfId="25291"/>
    <cellStyle name="annee semestre 2 2 3 2 2 4" xfId="36357"/>
    <cellStyle name="annee semestre 2 2 3 2 3" xfId="11929"/>
    <cellStyle name="annee semestre 2 2 3 2 3 2" xfId="17560"/>
    <cellStyle name="annee semestre 2 2 3 2 3 2 2" xfId="31456"/>
    <cellStyle name="annee semestre 2 2 3 2 3 2 3" xfId="42521"/>
    <cellStyle name="annee semestre 2 2 3 2 3 3" xfId="25825"/>
    <cellStyle name="annee semestre 2 2 3 2 3 4" xfId="36891"/>
    <cellStyle name="annee semestre 2 2 3 2 4" xfId="12365"/>
    <cellStyle name="annee semestre 2 2 3 2 4 2" xfId="17996"/>
    <cellStyle name="annee semestre 2 2 3 2 4 2 2" xfId="31892"/>
    <cellStyle name="annee semestre 2 2 3 2 4 2 3" xfId="42957"/>
    <cellStyle name="annee semestre 2 2 3 2 4 3" xfId="26261"/>
    <cellStyle name="annee semestre 2 2 3 2 4 4" xfId="37327"/>
    <cellStyle name="annee semestre 2 2 3 2 5" xfId="12693"/>
    <cellStyle name="annee semestre 2 2 3 2 5 2" xfId="18324"/>
    <cellStyle name="annee semestre 2 2 3 2 5 2 2" xfId="32220"/>
    <cellStyle name="annee semestre 2 2 3 2 5 2 3" xfId="43285"/>
    <cellStyle name="annee semestre 2 2 3 2 5 3" xfId="26589"/>
    <cellStyle name="annee semestre 2 2 3 2 5 4" xfId="37655"/>
    <cellStyle name="annee semestre 2 2 3 2 6" xfId="13567"/>
    <cellStyle name="annee semestre 2 2 3 2 6 2" xfId="19197"/>
    <cellStyle name="annee semestre 2 2 3 2 6 2 2" xfId="33093"/>
    <cellStyle name="annee semestre 2 2 3 2 6 2 3" xfId="44158"/>
    <cellStyle name="annee semestre 2 2 3 2 6 3" xfId="27463"/>
    <cellStyle name="annee semestre 2 2 3 2 6 4" xfId="38528"/>
    <cellStyle name="annee semestre 2 2 3 2 7" xfId="10082"/>
    <cellStyle name="annee semestre 2 2 3 2 7 2" xfId="23978"/>
    <cellStyle name="annee semestre 2 2 3 2 7 3" xfId="35045"/>
    <cellStyle name="annee semestre 2 2 3 2 8" xfId="15714"/>
    <cellStyle name="annee semestre 2 2 3 2 8 2" xfId="29610"/>
    <cellStyle name="annee semestre 2 2 3 2 8 3" xfId="40675"/>
    <cellStyle name="annee semestre 2 2 3 2 9" xfId="21071"/>
    <cellStyle name="annee semestre 2 2 3 3" xfId="8589"/>
    <cellStyle name="annee semestre 2 2 3 3 2" xfId="15308"/>
    <cellStyle name="annee semestre 2 2 3 3 2 2" xfId="29204"/>
    <cellStyle name="annee semestre 2 2 3 3 2 3" xfId="40269"/>
    <cellStyle name="annee semestre 2 2 3 3 3" xfId="23241"/>
    <cellStyle name="annee semestre 2 2 3 3 4" xfId="34639"/>
    <cellStyle name="annee semestre 2 2 3 4" xfId="10492"/>
    <cellStyle name="annee semestre 2 2 3 4 2" xfId="16124"/>
    <cellStyle name="annee semestre 2 2 3 4 2 2" xfId="30020"/>
    <cellStyle name="annee semestre 2 2 3 4 2 3" xfId="41085"/>
    <cellStyle name="annee semestre 2 2 3 4 3" xfId="24388"/>
    <cellStyle name="annee semestre 2 2 3 4 4" xfId="35455"/>
    <cellStyle name="annee semestre 2 2 3 5" xfId="10215"/>
    <cellStyle name="annee semestre 2 2 3 5 2" xfId="15847"/>
    <cellStyle name="annee semestre 2 2 3 5 2 2" xfId="29743"/>
    <cellStyle name="annee semestre 2 2 3 5 2 3" xfId="40808"/>
    <cellStyle name="annee semestre 2 2 3 5 3" xfId="24111"/>
    <cellStyle name="annee semestre 2 2 3 5 4" xfId="35178"/>
    <cellStyle name="annee semestre 2 2 3 6" xfId="11820"/>
    <cellStyle name="annee semestre 2 2 3 6 2" xfId="17451"/>
    <cellStyle name="annee semestre 2 2 3 6 2 2" xfId="31347"/>
    <cellStyle name="annee semestre 2 2 3 6 2 3" xfId="42412"/>
    <cellStyle name="annee semestre 2 2 3 6 3" xfId="25716"/>
    <cellStyle name="annee semestre 2 2 3 6 4" xfId="36782"/>
    <cellStyle name="annee semestre 2 2 3 7" xfId="12259"/>
    <cellStyle name="annee semestre 2 2 3 7 2" xfId="17890"/>
    <cellStyle name="annee semestre 2 2 3 7 2 2" xfId="31786"/>
    <cellStyle name="annee semestre 2 2 3 7 2 3" xfId="42851"/>
    <cellStyle name="annee semestre 2 2 3 7 3" xfId="26155"/>
    <cellStyle name="annee semestre 2 2 3 7 4" xfId="37221"/>
    <cellStyle name="annee semestre 2 2 3 8" xfId="13161"/>
    <cellStyle name="annee semestre 2 2 3 8 2" xfId="18791"/>
    <cellStyle name="annee semestre 2 2 3 8 2 2" xfId="32687"/>
    <cellStyle name="annee semestre 2 2 3 8 2 3" xfId="43752"/>
    <cellStyle name="annee semestre 2 2 3 8 3" xfId="27057"/>
    <cellStyle name="annee semestre 2 2 3 8 4" xfId="38122"/>
    <cellStyle name="annee semestre 2 2 3 9" xfId="7231"/>
    <cellStyle name="annee semestre 2 2 3 9 2" xfId="21885"/>
    <cellStyle name="annee semestre 2 2 3 9 3" xfId="33290"/>
    <cellStyle name="annee semestre 2 2 4" xfId="3934"/>
    <cellStyle name="annee semestre 2 2 4 10" xfId="13729"/>
    <cellStyle name="annee semestre 2 2 4 10 2" xfId="27625"/>
    <cellStyle name="annee semestre 2 2 4 10 3" xfId="38690"/>
    <cellStyle name="annee semestre 2 2 4 11" xfId="20185"/>
    <cellStyle name="annee semestre 2 2 4 12" xfId="23797"/>
    <cellStyle name="annee semestre 2 2 4 2" xfId="4893"/>
    <cellStyle name="annee semestre 2 2 4 2 10" xfId="20028"/>
    <cellStyle name="annee semestre 2 2 4 2 2" xfId="10919"/>
    <cellStyle name="annee semestre 2 2 4 2 2 2" xfId="16551"/>
    <cellStyle name="annee semestre 2 2 4 2 2 2 2" xfId="30447"/>
    <cellStyle name="annee semestre 2 2 4 2 2 2 3" xfId="41512"/>
    <cellStyle name="annee semestre 2 2 4 2 2 3" xfId="24815"/>
    <cellStyle name="annee semestre 2 2 4 2 2 4" xfId="35882"/>
    <cellStyle name="annee semestre 2 2 4 2 3" xfId="11502"/>
    <cellStyle name="annee semestre 2 2 4 2 3 2" xfId="17133"/>
    <cellStyle name="annee semestre 2 2 4 2 3 2 2" xfId="31029"/>
    <cellStyle name="annee semestre 2 2 4 2 3 2 3" xfId="42094"/>
    <cellStyle name="annee semestre 2 2 4 2 3 3" xfId="25398"/>
    <cellStyle name="annee semestre 2 2 4 2 3 4" xfId="36464"/>
    <cellStyle name="annee semestre 2 2 4 2 4" xfId="12035"/>
    <cellStyle name="annee semestre 2 2 4 2 4 2" xfId="17666"/>
    <cellStyle name="annee semestre 2 2 4 2 4 2 2" xfId="31562"/>
    <cellStyle name="annee semestre 2 2 4 2 4 2 3" xfId="42627"/>
    <cellStyle name="annee semestre 2 2 4 2 4 3" xfId="25931"/>
    <cellStyle name="annee semestre 2 2 4 2 4 4" xfId="36997"/>
    <cellStyle name="annee semestre 2 2 4 2 5" xfId="12471"/>
    <cellStyle name="annee semestre 2 2 4 2 5 2" xfId="18102"/>
    <cellStyle name="annee semestre 2 2 4 2 5 2 2" xfId="31998"/>
    <cellStyle name="annee semestre 2 2 4 2 5 2 3" xfId="43063"/>
    <cellStyle name="annee semestre 2 2 4 2 5 3" xfId="26367"/>
    <cellStyle name="annee semestre 2 2 4 2 5 4" xfId="37433"/>
    <cellStyle name="annee semestre 2 2 4 2 6" xfId="13345"/>
    <cellStyle name="annee semestre 2 2 4 2 6 2" xfId="18975"/>
    <cellStyle name="annee semestre 2 2 4 2 6 2 2" xfId="32871"/>
    <cellStyle name="annee semestre 2 2 4 2 6 2 3" xfId="43936"/>
    <cellStyle name="annee semestre 2 2 4 2 6 3" xfId="27241"/>
    <cellStyle name="annee semestre 2 2 4 2 6 4" xfId="38306"/>
    <cellStyle name="annee semestre 2 2 4 2 7" xfId="9316"/>
    <cellStyle name="annee semestre 2 2 4 2 7 2" xfId="23590"/>
    <cellStyle name="annee semestre 2 2 4 2 7 3" xfId="34823"/>
    <cellStyle name="annee semestre 2 2 4 2 8" xfId="15492"/>
    <cellStyle name="annee semestre 2 2 4 2 8 2" xfId="29388"/>
    <cellStyle name="annee semestre 2 2 4 2 8 3" xfId="40453"/>
    <cellStyle name="annee semestre 2 2 4 2 9" xfId="20688"/>
    <cellStyle name="annee semestre 2 2 4 3" xfId="8354"/>
    <cellStyle name="annee semestre 2 2 4 3 2" xfId="15076"/>
    <cellStyle name="annee semestre 2 2 4 3 2 2" xfId="28972"/>
    <cellStyle name="annee semestre 2 2 4 3 2 3" xfId="40037"/>
    <cellStyle name="annee semestre 2 2 4 3 3" xfId="23008"/>
    <cellStyle name="annee semestre 2 2 4 3 4" xfId="34407"/>
    <cellStyle name="annee semestre 2 2 4 4" xfId="10271"/>
    <cellStyle name="annee semestre 2 2 4 4 2" xfId="15903"/>
    <cellStyle name="annee semestre 2 2 4 4 2 2" xfId="29799"/>
    <cellStyle name="annee semestre 2 2 4 4 2 3" xfId="40864"/>
    <cellStyle name="annee semestre 2 2 4 4 3" xfId="24167"/>
    <cellStyle name="annee semestre 2 2 4 4 4" xfId="35234"/>
    <cellStyle name="annee semestre 2 2 4 5" xfId="7339"/>
    <cellStyle name="annee semestre 2 2 4 5 2" xfId="14066"/>
    <cellStyle name="annee semestre 2 2 4 5 2 2" xfId="27962"/>
    <cellStyle name="annee semestre 2 2 4 5 2 3" xfId="39027"/>
    <cellStyle name="annee semestre 2 2 4 5 3" xfId="21993"/>
    <cellStyle name="annee semestre 2 2 4 5 4" xfId="33397"/>
    <cellStyle name="annee semestre 2 2 4 6" xfId="11721"/>
    <cellStyle name="annee semestre 2 2 4 6 2" xfId="17352"/>
    <cellStyle name="annee semestre 2 2 4 6 2 2" xfId="31248"/>
    <cellStyle name="annee semestre 2 2 4 6 2 3" xfId="42313"/>
    <cellStyle name="annee semestre 2 2 4 6 3" xfId="25617"/>
    <cellStyle name="annee semestre 2 2 4 6 4" xfId="36683"/>
    <cellStyle name="annee semestre 2 2 4 7" xfId="12228"/>
    <cellStyle name="annee semestre 2 2 4 7 2" xfId="17859"/>
    <cellStyle name="annee semestre 2 2 4 7 2 2" xfId="31755"/>
    <cellStyle name="annee semestre 2 2 4 7 2 3" xfId="42820"/>
    <cellStyle name="annee semestre 2 2 4 7 3" xfId="26124"/>
    <cellStyle name="annee semestre 2 2 4 7 4" xfId="37190"/>
    <cellStyle name="annee semestre 2 2 4 8" xfId="12944"/>
    <cellStyle name="annee semestre 2 2 4 8 2" xfId="18574"/>
    <cellStyle name="annee semestre 2 2 4 8 2 2" xfId="32470"/>
    <cellStyle name="annee semestre 2 2 4 8 2 3" xfId="43535"/>
    <cellStyle name="annee semestre 2 2 4 8 3" xfId="26840"/>
    <cellStyle name="annee semestre 2 2 4 8 4" xfId="37905"/>
    <cellStyle name="annee semestre 2 2 4 9" xfId="6457"/>
    <cellStyle name="annee semestre 2 2 4 9 2" xfId="21494"/>
    <cellStyle name="annee semestre 2 2 4 9 3" xfId="23712"/>
    <cellStyle name="annee semestre 2 2 5" xfId="4811"/>
    <cellStyle name="annee semestre 2 2 5 10" xfId="20034"/>
    <cellStyle name="annee semestre 2 2 5 2" xfId="10852"/>
    <cellStyle name="annee semestre 2 2 5 2 2" xfId="16484"/>
    <cellStyle name="annee semestre 2 2 5 2 2 2" xfId="30380"/>
    <cellStyle name="annee semestre 2 2 5 2 2 3" xfId="41445"/>
    <cellStyle name="annee semestre 2 2 5 2 3" xfId="24748"/>
    <cellStyle name="annee semestre 2 2 5 2 4" xfId="35815"/>
    <cellStyle name="annee semestre 2 2 5 3" xfId="11036"/>
    <cellStyle name="annee semestre 2 2 5 3 2" xfId="16668"/>
    <cellStyle name="annee semestre 2 2 5 3 2 2" xfId="30564"/>
    <cellStyle name="annee semestre 2 2 5 3 2 3" xfId="41629"/>
    <cellStyle name="annee semestre 2 2 5 3 3" xfId="24932"/>
    <cellStyle name="annee semestre 2 2 5 3 4" xfId="35999"/>
    <cellStyle name="annee semestre 2 2 5 4" xfId="10634"/>
    <cellStyle name="annee semestre 2 2 5 4 2" xfId="16266"/>
    <cellStyle name="annee semestre 2 2 5 4 2 2" xfId="30162"/>
    <cellStyle name="annee semestre 2 2 5 4 2 3" xfId="41227"/>
    <cellStyle name="annee semestre 2 2 5 4 3" xfId="24530"/>
    <cellStyle name="annee semestre 2 2 5 4 4" xfId="35597"/>
    <cellStyle name="annee semestre 2 2 5 5" xfId="10196"/>
    <cellStyle name="annee semestre 2 2 5 5 2" xfId="15828"/>
    <cellStyle name="annee semestre 2 2 5 5 2 2" xfId="29724"/>
    <cellStyle name="annee semestre 2 2 5 5 2 3" xfId="40789"/>
    <cellStyle name="annee semestre 2 2 5 5 3" xfId="24092"/>
    <cellStyle name="annee semestre 2 2 5 5 4" xfId="35159"/>
    <cellStyle name="annee semestre 2 2 5 6" xfId="13293"/>
    <cellStyle name="annee semestre 2 2 5 6 2" xfId="18923"/>
    <cellStyle name="annee semestre 2 2 5 6 2 2" xfId="32819"/>
    <cellStyle name="annee semestre 2 2 5 6 2 3" xfId="43884"/>
    <cellStyle name="annee semestre 2 2 5 6 3" xfId="27189"/>
    <cellStyle name="annee semestre 2 2 5 6 4" xfId="38254"/>
    <cellStyle name="annee semestre 2 2 5 7" xfId="9231"/>
    <cellStyle name="annee semestre 2 2 5 7 2" xfId="23521"/>
    <cellStyle name="annee semestre 2 2 5 7 3" xfId="34771"/>
    <cellStyle name="annee semestre 2 2 5 8" xfId="15440"/>
    <cellStyle name="annee semestre 2 2 5 8 2" xfId="29336"/>
    <cellStyle name="annee semestre 2 2 5 8 3" xfId="40401"/>
    <cellStyle name="annee semestre 2 2 5 9" xfId="20621"/>
    <cellStyle name="annee semestre 2 2 6" xfId="7992"/>
    <cellStyle name="annee semestre 2 2 6 2" xfId="14716"/>
    <cellStyle name="annee semestre 2 2 6 2 2" xfId="28612"/>
    <cellStyle name="annee semestre 2 2 6 2 3" xfId="39677"/>
    <cellStyle name="annee semestre 2 2 6 3" xfId="22646"/>
    <cellStyle name="annee semestre 2 2 6 4" xfId="34047"/>
    <cellStyle name="annee semestre 2 2 7" xfId="8131"/>
    <cellStyle name="annee semestre 2 2 7 2" xfId="14855"/>
    <cellStyle name="annee semestre 2 2 7 2 2" xfId="28751"/>
    <cellStyle name="annee semestre 2 2 7 2 3" xfId="39816"/>
    <cellStyle name="annee semestre 2 2 7 3" xfId="22785"/>
    <cellStyle name="annee semestre 2 2 7 4" xfId="34186"/>
    <cellStyle name="annee semestre 2 2 8" xfId="8239"/>
    <cellStyle name="annee semestre 2 2 8 2" xfId="14963"/>
    <cellStyle name="annee semestre 2 2 8 2 2" xfId="28859"/>
    <cellStyle name="annee semestre 2 2 8 2 3" xfId="39924"/>
    <cellStyle name="annee semestre 2 2 8 3" xfId="22893"/>
    <cellStyle name="annee semestre 2 2 8 4" xfId="34294"/>
    <cellStyle name="annee semestre 2 2 9" xfId="10781"/>
    <cellStyle name="annee semestre 2 2 9 2" xfId="16413"/>
    <cellStyle name="annee semestre 2 2 9 2 2" xfId="30309"/>
    <cellStyle name="annee semestre 2 2 9 2 3" xfId="41374"/>
    <cellStyle name="annee semestre 2 2 9 3" xfId="24677"/>
    <cellStyle name="annee semestre 2 2 9 4" xfId="35744"/>
    <cellStyle name="annee semestre 2 3" xfId="3966"/>
    <cellStyle name="annee semestre 2 3 10" xfId="13759"/>
    <cellStyle name="annee semestre 2 3 10 2" xfId="27655"/>
    <cellStyle name="annee semestre 2 3 10 3" xfId="38720"/>
    <cellStyle name="annee semestre 2 3 11" xfId="23794"/>
    <cellStyle name="annee semestre 2 3 2" xfId="4924"/>
    <cellStyle name="annee semestre 2 3 2 10" xfId="20861"/>
    <cellStyle name="annee semestre 2 3 2 2" xfId="10950"/>
    <cellStyle name="annee semestre 2 3 2 2 2" xfId="16582"/>
    <cellStyle name="annee semestre 2 3 2 2 2 2" xfId="30478"/>
    <cellStyle name="annee semestre 2 3 2 2 2 3" xfId="41543"/>
    <cellStyle name="annee semestre 2 3 2 2 3" xfId="24846"/>
    <cellStyle name="annee semestre 2 3 2 2 4" xfId="35913"/>
    <cellStyle name="annee semestre 2 3 2 3" xfId="11533"/>
    <cellStyle name="annee semestre 2 3 2 3 2" xfId="17164"/>
    <cellStyle name="annee semestre 2 3 2 3 2 2" xfId="31060"/>
    <cellStyle name="annee semestre 2 3 2 3 2 3" xfId="42125"/>
    <cellStyle name="annee semestre 2 3 2 3 3" xfId="25429"/>
    <cellStyle name="annee semestre 2 3 2 3 4" xfId="36495"/>
    <cellStyle name="annee semestre 2 3 2 4" xfId="12065"/>
    <cellStyle name="annee semestre 2 3 2 4 2" xfId="17696"/>
    <cellStyle name="annee semestre 2 3 2 4 2 2" xfId="31592"/>
    <cellStyle name="annee semestre 2 3 2 4 2 3" xfId="42657"/>
    <cellStyle name="annee semestre 2 3 2 4 3" xfId="25961"/>
    <cellStyle name="annee semestre 2 3 2 4 4" xfId="37027"/>
    <cellStyle name="annee semestre 2 3 2 5" xfId="12501"/>
    <cellStyle name="annee semestre 2 3 2 5 2" xfId="18132"/>
    <cellStyle name="annee semestre 2 3 2 5 2 2" xfId="32028"/>
    <cellStyle name="annee semestre 2 3 2 5 2 3" xfId="43093"/>
    <cellStyle name="annee semestre 2 3 2 5 3" xfId="26397"/>
    <cellStyle name="annee semestre 2 3 2 5 4" xfId="37463"/>
    <cellStyle name="annee semestre 2 3 2 6" xfId="13375"/>
    <cellStyle name="annee semestre 2 3 2 6 2" xfId="19005"/>
    <cellStyle name="annee semestre 2 3 2 6 2 2" xfId="32901"/>
    <cellStyle name="annee semestre 2 3 2 6 2 3" xfId="43966"/>
    <cellStyle name="annee semestre 2 3 2 6 3" xfId="27271"/>
    <cellStyle name="annee semestre 2 3 2 6 4" xfId="38336"/>
    <cellStyle name="annee semestre 2 3 2 7" xfId="9347"/>
    <cellStyle name="annee semestre 2 3 2 7 2" xfId="23620"/>
    <cellStyle name="annee semestre 2 3 2 7 3" xfId="34853"/>
    <cellStyle name="annee semestre 2 3 2 8" xfId="15522"/>
    <cellStyle name="annee semestre 2 3 2 8 2" xfId="29418"/>
    <cellStyle name="annee semestre 2 3 2 8 3" xfId="40483"/>
    <cellStyle name="annee semestre 2 3 2 9" xfId="20718"/>
    <cellStyle name="annee semestre 2 3 3" xfId="8386"/>
    <cellStyle name="annee semestre 2 3 3 2" xfId="15106"/>
    <cellStyle name="annee semestre 2 3 3 2 2" xfId="29002"/>
    <cellStyle name="annee semestre 2 3 3 2 3" xfId="40067"/>
    <cellStyle name="annee semestre 2 3 3 3" xfId="23038"/>
    <cellStyle name="annee semestre 2 3 3 4" xfId="34437"/>
    <cellStyle name="annee semestre 2 3 4" xfId="10303"/>
    <cellStyle name="annee semestre 2 3 4 2" xfId="15935"/>
    <cellStyle name="annee semestre 2 3 4 2 2" xfId="29831"/>
    <cellStyle name="annee semestre 2 3 4 2 3" xfId="40896"/>
    <cellStyle name="annee semestre 2 3 4 3" xfId="24199"/>
    <cellStyle name="annee semestre 2 3 4 4" xfId="35266"/>
    <cellStyle name="annee semestre 2 3 5" xfId="11154"/>
    <cellStyle name="annee semestre 2 3 5 2" xfId="16786"/>
    <cellStyle name="annee semestre 2 3 5 2 2" xfId="30682"/>
    <cellStyle name="annee semestre 2 3 5 2 3" xfId="41747"/>
    <cellStyle name="annee semestre 2 3 5 3" xfId="25050"/>
    <cellStyle name="annee semestre 2 3 5 4" xfId="36117"/>
    <cellStyle name="annee semestre 2 3 6" xfId="10610"/>
    <cellStyle name="annee semestre 2 3 6 2" xfId="16242"/>
    <cellStyle name="annee semestre 2 3 6 2 2" xfId="30138"/>
    <cellStyle name="annee semestre 2 3 6 2 3" xfId="41203"/>
    <cellStyle name="annee semestre 2 3 6 3" xfId="24506"/>
    <cellStyle name="annee semestre 2 3 6 4" xfId="35573"/>
    <cellStyle name="annee semestre 2 3 7" xfId="7877"/>
    <cellStyle name="annee semestre 2 3 7 2" xfId="14602"/>
    <cellStyle name="annee semestre 2 3 7 2 2" xfId="28498"/>
    <cellStyle name="annee semestre 2 3 7 2 3" xfId="39563"/>
    <cellStyle name="annee semestre 2 3 7 3" xfId="22531"/>
    <cellStyle name="annee semestre 2 3 7 4" xfId="33933"/>
    <cellStyle name="annee semestre 2 3 8" xfId="12974"/>
    <cellStyle name="annee semestre 2 3 8 2" xfId="18604"/>
    <cellStyle name="annee semestre 2 3 8 2 2" xfId="32500"/>
    <cellStyle name="annee semestre 2 3 8 2 3" xfId="43565"/>
    <cellStyle name="annee semestre 2 3 8 3" xfId="26870"/>
    <cellStyle name="annee semestre 2 3 8 4" xfId="37935"/>
    <cellStyle name="annee semestre 2 3 9" xfId="6488"/>
    <cellStyle name="annee semestre 2 3 9 2" xfId="21524"/>
    <cellStyle name="annee semestre 2 3 9 3" xfId="21621"/>
    <cellStyle name="annee semestre 2 4" xfId="4090"/>
    <cellStyle name="annee semestre 2 4 10" xfId="13878"/>
    <cellStyle name="annee semestre 2 4 10 2" xfId="27774"/>
    <cellStyle name="annee semestre 2 4 10 3" xfId="38839"/>
    <cellStyle name="annee semestre 2 4 11" xfId="20263"/>
    <cellStyle name="annee semestre 2 4 12" xfId="20888"/>
    <cellStyle name="annee semestre 2 4 2" xfId="5573"/>
    <cellStyle name="annee semestre 2 4 2 10" xfId="20848"/>
    <cellStyle name="annee semestre 2 4 2 2" xfId="11314"/>
    <cellStyle name="annee semestre 2 4 2 2 2" xfId="16945"/>
    <cellStyle name="annee semestre 2 4 2 2 2 2" xfId="30841"/>
    <cellStyle name="annee semestre 2 4 2 2 2 3" xfId="41906"/>
    <cellStyle name="annee semestre 2 4 2 2 3" xfId="25210"/>
    <cellStyle name="annee semestre 2 4 2 2 4" xfId="36276"/>
    <cellStyle name="annee semestre 2 4 2 3" xfId="11848"/>
    <cellStyle name="annee semestre 2 4 2 3 2" xfId="17479"/>
    <cellStyle name="annee semestre 2 4 2 3 2 2" xfId="31375"/>
    <cellStyle name="annee semestre 2 4 2 3 2 3" xfId="42440"/>
    <cellStyle name="annee semestre 2 4 2 3 3" xfId="25744"/>
    <cellStyle name="annee semestre 2 4 2 3 4" xfId="36810"/>
    <cellStyle name="annee semestre 2 4 2 4" xfId="12284"/>
    <cellStyle name="annee semestre 2 4 2 4 2" xfId="17915"/>
    <cellStyle name="annee semestre 2 4 2 4 2 2" xfId="31811"/>
    <cellStyle name="annee semestre 2 4 2 4 2 3" xfId="42876"/>
    <cellStyle name="annee semestre 2 4 2 4 3" xfId="26180"/>
    <cellStyle name="annee semestre 2 4 2 4 4" xfId="37246"/>
    <cellStyle name="annee semestre 2 4 2 5" xfId="12612"/>
    <cellStyle name="annee semestre 2 4 2 5 2" xfId="18243"/>
    <cellStyle name="annee semestre 2 4 2 5 2 2" xfId="32139"/>
    <cellStyle name="annee semestre 2 4 2 5 2 3" xfId="43204"/>
    <cellStyle name="annee semestre 2 4 2 5 3" xfId="26508"/>
    <cellStyle name="annee semestre 2 4 2 5 4" xfId="37574"/>
    <cellStyle name="annee semestre 2 4 2 6" xfId="13486"/>
    <cellStyle name="annee semestre 2 4 2 6 2" xfId="19116"/>
    <cellStyle name="annee semestre 2 4 2 6 2 2" xfId="33012"/>
    <cellStyle name="annee semestre 2 4 2 6 2 3" xfId="44077"/>
    <cellStyle name="annee semestre 2 4 2 6 3" xfId="27382"/>
    <cellStyle name="annee semestre 2 4 2 6 4" xfId="38447"/>
    <cellStyle name="annee semestre 2 4 2 7" xfId="10001"/>
    <cellStyle name="annee semestre 2 4 2 7 2" xfId="23897"/>
    <cellStyle name="annee semestre 2 4 2 7 3" xfId="34964"/>
    <cellStyle name="annee semestre 2 4 2 8" xfId="15633"/>
    <cellStyle name="annee semestre 2 4 2 8 2" xfId="29529"/>
    <cellStyle name="annee semestre 2 4 2 8 3" xfId="40594"/>
    <cellStyle name="annee semestre 2 4 2 9" xfId="20990"/>
    <cellStyle name="annee semestre 2 4 3" xfId="8508"/>
    <cellStyle name="annee semestre 2 4 3 2" xfId="15227"/>
    <cellStyle name="annee semestre 2 4 3 2 2" xfId="29123"/>
    <cellStyle name="annee semestre 2 4 3 2 3" xfId="40188"/>
    <cellStyle name="annee semestre 2 4 3 3" xfId="23160"/>
    <cellStyle name="annee semestre 2 4 3 4" xfId="34558"/>
    <cellStyle name="annee semestre 2 4 4" xfId="10411"/>
    <cellStyle name="annee semestre 2 4 4 2" xfId="16043"/>
    <cellStyle name="annee semestre 2 4 4 2 2" xfId="29939"/>
    <cellStyle name="annee semestre 2 4 4 2 3" xfId="41004"/>
    <cellStyle name="annee semestre 2 4 4 3" xfId="24307"/>
    <cellStyle name="annee semestre 2 4 4 4" xfId="35374"/>
    <cellStyle name="annee semestre 2 4 5" xfId="11130"/>
    <cellStyle name="annee semestre 2 4 5 2" xfId="16762"/>
    <cellStyle name="annee semestre 2 4 5 2 2" xfId="30658"/>
    <cellStyle name="annee semestre 2 4 5 2 3" xfId="41723"/>
    <cellStyle name="annee semestre 2 4 5 3" xfId="25026"/>
    <cellStyle name="annee semestre 2 4 5 4" xfId="36093"/>
    <cellStyle name="annee semestre 2 4 6" xfId="10616"/>
    <cellStyle name="annee semestre 2 4 6 2" xfId="16248"/>
    <cellStyle name="annee semestre 2 4 6 2 2" xfId="30144"/>
    <cellStyle name="annee semestre 2 4 6 2 3" xfId="41209"/>
    <cellStyle name="annee semestre 2 4 6 3" xfId="24512"/>
    <cellStyle name="annee semestre 2 4 6 4" xfId="35579"/>
    <cellStyle name="annee semestre 2 4 7" xfId="11266"/>
    <cellStyle name="annee semestre 2 4 7 2" xfId="16897"/>
    <cellStyle name="annee semestre 2 4 7 2 2" xfId="30793"/>
    <cellStyle name="annee semestre 2 4 7 2 3" xfId="41858"/>
    <cellStyle name="annee semestre 2 4 7 3" xfId="25162"/>
    <cellStyle name="annee semestre 2 4 7 4" xfId="36228"/>
    <cellStyle name="annee semestre 2 4 8" xfId="13080"/>
    <cellStyle name="annee semestre 2 4 8 2" xfId="18710"/>
    <cellStyle name="annee semestre 2 4 8 2 2" xfId="32606"/>
    <cellStyle name="annee semestre 2 4 8 2 3" xfId="43671"/>
    <cellStyle name="annee semestre 2 4 8 3" xfId="26976"/>
    <cellStyle name="annee semestre 2 4 8 4" xfId="38041"/>
    <cellStyle name="annee semestre 2 4 9" xfId="7150"/>
    <cellStyle name="annee semestre 2 4 9 2" xfId="21804"/>
    <cellStyle name="annee semestre 2 4 9 3" xfId="33209"/>
    <cellStyle name="annee semestre 2 5" xfId="3898"/>
    <cellStyle name="annee semestre 2 5 10" xfId="13693"/>
    <cellStyle name="annee semestre 2 5 10 2" xfId="27589"/>
    <cellStyle name="annee semestre 2 5 10 3" xfId="38654"/>
    <cellStyle name="annee semestre 2 5 11" xfId="20149"/>
    <cellStyle name="annee semestre 2 5 12" xfId="21708"/>
    <cellStyle name="annee semestre 2 5 2" xfId="4857"/>
    <cellStyle name="annee semestre 2 5 2 10" xfId="21682"/>
    <cellStyle name="annee semestre 2 5 2 2" xfId="10883"/>
    <cellStyle name="annee semestre 2 5 2 2 2" xfId="16515"/>
    <cellStyle name="annee semestre 2 5 2 2 2 2" xfId="30411"/>
    <cellStyle name="annee semestre 2 5 2 2 2 3" xfId="41476"/>
    <cellStyle name="annee semestre 2 5 2 2 3" xfId="24779"/>
    <cellStyle name="annee semestre 2 5 2 2 4" xfId="35846"/>
    <cellStyle name="annee semestre 2 5 2 3" xfId="10575"/>
    <cellStyle name="annee semestre 2 5 2 3 2" xfId="16207"/>
    <cellStyle name="annee semestre 2 5 2 3 2 2" xfId="30103"/>
    <cellStyle name="annee semestre 2 5 2 3 2 3" xfId="41168"/>
    <cellStyle name="annee semestre 2 5 2 3 3" xfId="24471"/>
    <cellStyle name="annee semestre 2 5 2 3 4" xfId="35538"/>
    <cellStyle name="annee semestre 2 5 2 4" xfId="8191"/>
    <cellStyle name="annee semestre 2 5 2 4 2" xfId="14915"/>
    <cellStyle name="annee semestre 2 5 2 4 2 2" xfId="28811"/>
    <cellStyle name="annee semestre 2 5 2 4 2 3" xfId="39876"/>
    <cellStyle name="annee semestre 2 5 2 4 3" xfId="22845"/>
    <cellStyle name="annee semestre 2 5 2 4 4" xfId="34246"/>
    <cellStyle name="annee semestre 2 5 2 5" xfId="7665"/>
    <cellStyle name="annee semestre 2 5 2 5 2" xfId="14391"/>
    <cellStyle name="annee semestre 2 5 2 5 2 2" xfId="28287"/>
    <cellStyle name="annee semestre 2 5 2 5 2 3" xfId="39352"/>
    <cellStyle name="annee semestre 2 5 2 5 3" xfId="22319"/>
    <cellStyle name="annee semestre 2 5 2 5 4" xfId="33722"/>
    <cellStyle name="annee semestre 2 5 2 6" xfId="13309"/>
    <cellStyle name="annee semestre 2 5 2 6 2" xfId="18939"/>
    <cellStyle name="annee semestre 2 5 2 6 2 2" xfId="32835"/>
    <cellStyle name="annee semestre 2 5 2 6 2 3" xfId="43900"/>
    <cellStyle name="annee semestre 2 5 2 6 3" xfId="27205"/>
    <cellStyle name="annee semestre 2 5 2 6 4" xfId="38270"/>
    <cellStyle name="annee semestre 2 5 2 7" xfId="9280"/>
    <cellStyle name="annee semestre 2 5 2 7 2" xfId="23554"/>
    <cellStyle name="annee semestre 2 5 2 7 3" xfId="34787"/>
    <cellStyle name="annee semestre 2 5 2 8" xfId="15456"/>
    <cellStyle name="annee semestre 2 5 2 8 2" xfId="29352"/>
    <cellStyle name="annee semestre 2 5 2 8 3" xfId="40417"/>
    <cellStyle name="annee semestre 2 5 2 9" xfId="20652"/>
    <cellStyle name="annee semestre 2 5 3" xfId="8318"/>
    <cellStyle name="annee semestre 2 5 3 2" xfId="15040"/>
    <cellStyle name="annee semestre 2 5 3 2 2" xfId="28936"/>
    <cellStyle name="annee semestre 2 5 3 2 3" xfId="40001"/>
    <cellStyle name="annee semestre 2 5 3 3" xfId="22972"/>
    <cellStyle name="annee semestre 2 5 3 4" xfId="34371"/>
    <cellStyle name="annee semestre 2 5 4" xfId="10235"/>
    <cellStyle name="annee semestre 2 5 4 2" xfId="15867"/>
    <cellStyle name="annee semestre 2 5 4 2 2" xfId="29763"/>
    <cellStyle name="annee semestre 2 5 4 2 3" xfId="40828"/>
    <cellStyle name="annee semestre 2 5 4 3" xfId="24131"/>
    <cellStyle name="annee semestre 2 5 4 4" xfId="35198"/>
    <cellStyle name="annee semestre 2 5 5" xfId="10712"/>
    <cellStyle name="annee semestre 2 5 5 2" xfId="16344"/>
    <cellStyle name="annee semestre 2 5 5 2 2" xfId="30240"/>
    <cellStyle name="annee semestre 2 5 5 2 3" xfId="41305"/>
    <cellStyle name="annee semestre 2 5 5 3" xfId="24608"/>
    <cellStyle name="annee semestre 2 5 5 4" xfId="35675"/>
    <cellStyle name="annee semestre 2 5 6" xfId="7547"/>
    <cellStyle name="annee semestre 2 5 6 2" xfId="14273"/>
    <cellStyle name="annee semestre 2 5 6 2 2" xfId="28169"/>
    <cellStyle name="annee semestre 2 5 6 2 3" xfId="39234"/>
    <cellStyle name="annee semestre 2 5 6 3" xfId="22201"/>
    <cellStyle name="annee semestre 2 5 6 4" xfId="33604"/>
    <cellStyle name="annee semestre 2 5 7" xfId="7628"/>
    <cellStyle name="annee semestre 2 5 7 2" xfId="14354"/>
    <cellStyle name="annee semestre 2 5 7 2 2" xfId="28250"/>
    <cellStyle name="annee semestre 2 5 7 2 3" xfId="39315"/>
    <cellStyle name="annee semestre 2 5 7 3" xfId="22282"/>
    <cellStyle name="annee semestre 2 5 7 4" xfId="33685"/>
    <cellStyle name="annee semestre 2 5 8" xfId="12908"/>
    <cellStyle name="annee semestre 2 5 8 2" xfId="18538"/>
    <cellStyle name="annee semestre 2 5 8 2 2" xfId="32434"/>
    <cellStyle name="annee semestre 2 5 8 2 3" xfId="43499"/>
    <cellStyle name="annee semestre 2 5 8 3" xfId="26804"/>
    <cellStyle name="annee semestre 2 5 8 4" xfId="37869"/>
    <cellStyle name="annee semestre 2 5 9" xfId="6421"/>
    <cellStyle name="annee semestre 2 5 9 2" xfId="21458"/>
    <cellStyle name="annee semestre 2 5 9 3" xfId="21151"/>
    <cellStyle name="annee semestre 2 6" xfId="4784"/>
    <cellStyle name="annee semestre 2 6 10" xfId="23776"/>
    <cellStyle name="annee semestre 2 6 2" xfId="10825"/>
    <cellStyle name="annee semestre 2 6 2 2" xfId="16457"/>
    <cellStyle name="annee semestre 2 6 2 2 2" xfId="30353"/>
    <cellStyle name="annee semestre 2 6 2 2 3" xfId="41418"/>
    <cellStyle name="annee semestre 2 6 2 3" xfId="24721"/>
    <cellStyle name="annee semestre 2 6 2 4" xfId="35788"/>
    <cellStyle name="annee semestre 2 6 3" xfId="8118"/>
    <cellStyle name="annee semestre 2 6 3 2" xfId="14842"/>
    <cellStyle name="annee semestre 2 6 3 2 2" xfId="28738"/>
    <cellStyle name="annee semestre 2 6 3 2 3" xfId="39803"/>
    <cellStyle name="annee semestre 2 6 3 3" xfId="22772"/>
    <cellStyle name="annee semestre 2 6 3 4" xfId="34173"/>
    <cellStyle name="annee semestre 2 6 4" xfId="11621"/>
    <cellStyle name="annee semestre 2 6 4 2" xfId="17252"/>
    <cellStyle name="annee semestre 2 6 4 2 2" xfId="31148"/>
    <cellStyle name="annee semestre 2 6 4 2 3" xfId="42213"/>
    <cellStyle name="annee semestre 2 6 4 3" xfId="25517"/>
    <cellStyle name="annee semestre 2 6 4 4" xfId="36583"/>
    <cellStyle name="annee semestre 2 6 5" xfId="12153"/>
    <cellStyle name="annee semestre 2 6 5 2" xfId="17784"/>
    <cellStyle name="annee semestre 2 6 5 2 2" xfId="31680"/>
    <cellStyle name="annee semestre 2 6 5 2 3" xfId="42745"/>
    <cellStyle name="annee semestre 2 6 5 3" xfId="26049"/>
    <cellStyle name="annee semestre 2 6 5 4" xfId="37115"/>
    <cellStyle name="annee semestre 2 6 6" xfId="13266"/>
    <cellStyle name="annee semestre 2 6 6 2" xfId="18896"/>
    <cellStyle name="annee semestre 2 6 6 2 2" xfId="32792"/>
    <cellStyle name="annee semestre 2 6 6 2 3" xfId="43857"/>
    <cellStyle name="annee semestre 2 6 6 3" xfId="27162"/>
    <cellStyle name="annee semestre 2 6 6 4" xfId="38227"/>
    <cellStyle name="annee semestre 2 6 7" xfId="9204"/>
    <cellStyle name="annee semestre 2 6 7 2" xfId="23494"/>
    <cellStyle name="annee semestre 2 6 7 3" xfId="34744"/>
    <cellStyle name="annee semestre 2 6 8" xfId="15413"/>
    <cellStyle name="annee semestre 2 6 8 2" xfId="29309"/>
    <cellStyle name="annee semestre 2 6 8 3" xfId="40374"/>
    <cellStyle name="annee semestre 2 6 9" xfId="20594"/>
    <cellStyle name="annee semestre 2 7" xfId="7909"/>
    <cellStyle name="annee semestre 2 7 2" xfId="14633"/>
    <cellStyle name="annee semestre 2 7 2 2" xfId="28529"/>
    <cellStyle name="annee semestre 2 7 2 3" xfId="39594"/>
    <cellStyle name="annee semestre 2 7 3" xfId="22563"/>
    <cellStyle name="annee semestre 2 7 4" xfId="33964"/>
    <cellStyle name="annee semestre 2 8" xfId="8169"/>
    <cellStyle name="annee semestre 2 8 2" xfId="14893"/>
    <cellStyle name="annee semestre 2 8 2 2" xfId="28789"/>
    <cellStyle name="annee semestre 2 8 2 3" xfId="39854"/>
    <cellStyle name="annee semestre 2 8 3" xfId="22823"/>
    <cellStyle name="annee semestre 2 8 4" xfId="34224"/>
    <cellStyle name="annee semestre 2 9" xfId="7689"/>
    <cellStyle name="annee semestre 2 9 2" xfId="14414"/>
    <cellStyle name="annee semestre 2 9 2 2" xfId="28310"/>
    <cellStyle name="annee semestre 2 9 2 3" xfId="39375"/>
    <cellStyle name="annee semestre 2 9 3" xfId="22343"/>
    <cellStyle name="annee semestre 2 9 4" xfId="33745"/>
    <cellStyle name="annee semestre 3" xfId="3260"/>
    <cellStyle name="annee semestre 3 2" xfId="3268"/>
    <cellStyle name="annee semestre 3 2 10" xfId="7602"/>
    <cellStyle name="annee semestre 3 2 10 2" xfId="14328"/>
    <cellStyle name="annee semestre 3 2 10 2 2" xfId="28224"/>
    <cellStyle name="annee semestre 3 2 10 2 3" xfId="39289"/>
    <cellStyle name="annee semestre 3 2 10 3" xfId="22256"/>
    <cellStyle name="annee semestre 3 2 10 4" xfId="33659"/>
    <cellStyle name="annee semestre 3 2 11" xfId="12803"/>
    <cellStyle name="annee semestre 3 2 11 2" xfId="18433"/>
    <cellStyle name="annee semestre 3 2 11 2 2" xfId="32329"/>
    <cellStyle name="annee semestre 3 2 11 2 3" xfId="43394"/>
    <cellStyle name="annee semestre 3 2 11 3" xfId="26699"/>
    <cellStyle name="annee semestre 3 2 11 4" xfId="37764"/>
    <cellStyle name="annee semestre 3 2 12" xfId="6298"/>
    <cellStyle name="annee semestre 3 2 12 2" xfId="21351"/>
    <cellStyle name="annee semestre 3 2 12 3" xfId="21184"/>
    <cellStyle name="annee semestre 3 2 13" xfId="13662"/>
    <cellStyle name="annee semestre 3 2 13 2" xfId="27558"/>
    <cellStyle name="annee semestre 3 2 13 3" xfId="38623"/>
    <cellStyle name="annee semestre 3 2 14" xfId="19803"/>
    <cellStyle name="annee semestre 3 2 2" xfId="3971"/>
    <cellStyle name="annee semestre 3 2 2 10" xfId="13764"/>
    <cellStyle name="annee semestre 3 2 2 10 2" xfId="27660"/>
    <cellStyle name="annee semestre 3 2 2 10 3" xfId="38725"/>
    <cellStyle name="annee semestre 3 2 2 11" xfId="23420"/>
    <cellStyle name="annee semestre 3 2 2 2" xfId="4929"/>
    <cellStyle name="annee semestre 3 2 2 2 10" xfId="20492"/>
    <cellStyle name="annee semestre 3 2 2 2 2" xfId="10955"/>
    <cellStyle name="annee semestre 3 2 2 2 2 2" xfId="16587"/>
    <cellStyle name="annee semestre 3 2 2 2 2 2 2" xfId="30483"/>
    <cellStyle name="annee semestre 3 2 2 2 2 2 3" xfId="41548"/>
    <cellStyle name="annee semestre 3 2 2 2 2 3" xfId="24851"/>
    <cellStyle name="annee semestre 3 2 2 2 2 4" xfId="35918"/>
    <cellStyle name="annee semestre 3 2 2 2 3" xfId="11538"/>
    <cellStyle name="annee semestre 3 2 2 2 3 2" xfId="17169"/>
    <cellStyle name="annee semestre 3 2 2 2 3 2 2" xfId="31065"/>
    <cellStyle name="annee semestre 3 2 2 2 3 2 3" xfId="42130"/>
    <cellStyle name="annee semestre 3 2 2 2 3 3" xfId="25434"/>
    <cellStyle name="annee semestre 3 2 2 2 3 4" xfId="36500"/>
    <cellStyle name="annee semestre 3 2 2 2 4" xfId="12070"/>
    <cellStyle name="annee semestre 3 2 2 2 4 2" xfId="17701"/>
    <cellStyle name="annee semestre 3 2 2 2 4 2 2" xfId="31597"/>
    <cellStyle name="annee semestre 3 2 2 2 4 2 3" xfId="42662"/>
    <cellStyle name="annee semestre 3 2 2 2 4 3" xfId="25966"/>
    <cellStyle name="annee semestre 3 2 2 2 4 4" xfId="37032"/>
    <cellStyle name="annee semestre 3 2 2 2 5" xfId="12506"/>
    <cellStyle name="annee semestre 3 2 2 2 5 2" xfId="18137"/>
    <cellStyle name="annee semestre 3 2 2 2 5 2 2" xfId="32033"/>
    <cellStyle name="annee semestre 3 2 2 2 5 2 3" xfId="43098"/>
    <cellStyle name="annee semestre 3 2 2 2 5 3" xfId="26402"/>
    <cellStyle name="annee semestre 3 2 2 2 5 4" xfId="37468"/>
    <cellStyle name="annee semestre 3 2 2 2 6" xfId="13380"/>
    <cellStyle name="annee semestre 3 2 2 2 6 2" xfId="19010"/>
    <cellStyle name="annee semestre 3 2 2 2 6 2 2" xfId="32906"/>
    <cellStyle name="annee semestre 3 2 2 2 6 2 3" xfId="43971"/>
    <cellStyle name="annee semestre 3 2 2 2 6 3" xfId="27276"/>
    <cellStyle name="annee semestre 3 2 2 2 6 4" xfId="38341"/>
    <cellStyle name="annee semestre 3 2 2 2 7" xfId="9352"/>
    <cellStyle name="annee semestre 3 2 2 2 7 2" xfId="23625"/>
    <cellStyle name="annee semestre 3 2 2 2 7 3" xfId="34858"/>
    <cellStyle name="annee semestre 3 2 2 2 8" xfId="15527"/>
    <cellStyle name="annee semestre 3 2 2 2 8 2" xfId="29423"/>
    <cellStyle name="annee semestre 3 2 2 2 8 3" xfId="40488"/>
    <cellStyle name="annee semestre 3 2 2 2 9" xfId="20723"/>
    <cellStyle name="annee semestre 3 2 2 3" xfId="8391"/>
    <cellStyle name="annee semestre 3 2 2 3 2" xfId="15111"/>
    <cellStyle name="annee semestre 3 2 2 3 2 2" xfId="29007"/>
    <cellStyle name="annee semestre 3 2 2 3 2 3" xfId="40072"/>
    <cellStyle name="annee semestre 3 2 2 3 3" xfId="23043"/>
    <cellStyle name="annee semestre 3 2 2 3 4" xfId="34442"/>
    <cellStyle name="annee semestre 3 2 2 4" xfId="10308"/>
    <cellStyle name="annee semestre 3 2 2 4 2" xfId="15940"/>
    <cellStyle name="annee semestre 3 2 2 4 2 2" xfId="29836"/>
    <cellStyle name="annee semestre 3 2 2 4 2 3" xfId="40901"/>
    <cellStyle name="annee semestre 3 2 2 4 3" xfId="24204"/>
    <cellStyle name="annee semestre 3 2 2 4 4" xfId="35271"/>
    <cellStyle name="annee semestre 3 2 2 5" xfId="8067"/>
    <cellStyle name="annee semestre 3 2 2 5 2" xfId="14791"/>
    <cellStyle name="annee semestre 3 2 2 5 2 2" xfId="28687"/>
    <cellStyle name="annee semestre 3 2 2 5 2 3" xfId="39752"/>
    <cellStyle name="annee semestre 3 2 2 5 3" xfId="22721"/>
    <cellStyle name="annee semestre 3 2 2 5 4" xfId="34122"/>
    <cellStyle name="annee semestre 3 2 2 6" xfId="11712"/>
    <cellStyle name="annee semestre 3 2 2 6 2" xfId="17343"/>
    <cellStyle name="annee semestre 3 2 2 6 2 2" xfId="31239"/>
    <cellStyle name="annee semestre 3 2 2 6 2 3" xfId="42304"/>
    <cellStyle name="annee semestre 3 2 2 6 3" xfId="25608"/>
    <cellStyle name="annee semestre 3 2 2 6 4" xfId="36674"/>
    <cellStyle name="annee semestre 3 2 2 7" xfId="12219"/>
    <cellStyle name="annee semestre 3 2 2 7 2" xfId="17850"/>
    <cellStyle name="annee semestre 3 2 2 7 2 2" xfId="31746"/>
    <cellStyle name="annee semestre 3 2 2 7 2 3" xfId="42811"/>
    <cellStyle name="annee semestre 3 2 2 7 3" xfId="26115"/>
    <cellStyle name="annee semestre 3 2 2 7 4" xfId="37181"/>
    <cellStyle name="annee semestre 3 2 2 8" xfId="12979"/>
    <cellStyle name="annee semestre 3 2 2 8 2" xfId="18609"/>
    <cellStyle name="annee semestre 3 2 2 8 2 2" xfId="32505"/>
    <cellStyle name="annee semestre 3 2 2 8 2 3" xfId="43570"/>
    <cellStyle name="annee semestre 3 2 2 8 3" xfId="26875"/>
    <cellStyle name="annee semestre 3 2 2 8 4" xfId="37940"/>
    <cellStyle name="annee semestre 3 2 2 9" xfId="6493"/>
    <cellStyle name="annee semestre 3 2 2 9 2" xfId="21529"/>
    <cellStyle name="annee semestre 3 2 2 9 3" xfId="21165"/>
    <cellStyle name="annee semestre 3 2 3" xfId="4095"/>
    <cellStyle name="annee semestre 3 2 3 10" xfId="13883"/>
    <cellStyle name="annee semestre 3 2 3 10 2" xfId="27779"/>
    <cellStyle name="annee semestre 3 2 3 10 3" xfId="38844"/>
    <cellStyle name="annee semestre 3 2 3 11" xfId="20268"/>
    <cellStyle name="annee semestre 3 2 3 12" xfId="20519"/>
    <cellStyle name="annee semestre 3 2 3 2" xfId="5578"/>
    <cellStyle name="annee semestre 3 2 3 2 10" xfId="20480"/>
    <cellStyle name="annee semestre 3 2 3 2 2" xfId="11319"/>
    <cellStyle name="annee semestre 3 2 3 2 2 2" xfId="16950"/>
    <cellStyle name="annee semestre 3 2 3 2 2 2 2" xfId="30846"/>
    <cellStyle name="annee semestre 3 2 3 2 2 2 3" xfId="41911"/>
    <cellStyle name="annee semestre 3 2 3 2 2 3" xfId="25215"/>
    <cellStyle name="annee semestre 3 2 3 2 2 4" xfId="36281"/>
    <cellStyle name="annee semestre 3 2 3 2 3" xfId="11853"/>
    <cellStyle name="annee semestre 3 2 3 2 3 2" xfId="17484"/>
    <cellStyle name="annee semestre 3 2 3 2 3 2 2" xfId="31380"/>
    <cellStyle name="annee semestre 3 2 3 2 3 2 3" xfId="42445"/>
    <cellStyle name="annee semestre 3 2 3 2 3 3" xfId="25749"/>
    <cellStyle name="annee semestre 3 2 3 2 3 4" xfId="36815"/>
    <cellStyle name="annee semestre 3 2 3 2 4" xfId="12289"/>
    <cellStyle name="annee semestre 3 2 3 2 4 2" xfId="17920"/>
    <cellStyle name="annee semestre 3 2 3 2 4 2 2" xfId="31816"/>
    <cellStyle name="annee semestre 3 2 3 2 4 2 3" xfId="42881"/>
    <cellStyle name="annee semestre 3 2 3 2 4 3" xfId="26185"/>
    <cellStyle name="annee semestre 3 2 3 2 4 4" xfId="37251"/>
    <cellStyle name="annee semestre 3 2 3 2 5" xfId="12617"/>
    <cellStyle name="annee semestre 3 2 3 2 5 2" xfId="18248"/>
    <cellStyle name="annee semestre 3 2 3 2 5 2 2" xfId="32144"/>
    <cellStyle name="annee semestre 3 2 3 2 5 2 3" xfId="43209"/>
    <cellStyle name="annee semestre 3 2 3 2 5 3" xfId="26513"/>
    <cellStyle name="annee semestre 3 2 3 2 5 4" xfId="37579"/>
    <cellStyle name="annee semestre 3 2 3 2 6" xfId="13491"/>
    <cellStyle name="annee semestre 3 2 3 2 6 2" xfId="19121"/>
    <cellStyle name="annee semestre 3 2 3 2 6 2 2" xfId="33017"/>
    <cellStyle name="annee semestre 3 2 3 2 6 2 3" xfId="44082"/>
    <cellStyle name="annee semestre 3 2 3 2 6 3" xfId="27387"/>
    <cellStyle name="annee semestre 3 2 3 2 6 4" xfId="38452"/>
    <cellStyle name="annee semestre 3 2 3 2 7" xfId="10006"/>
    <cellStyle name="annee semestre 3 2 3 2 7 2" xfId="23902"/>
    <cellStyle name="annee semestre 3 2 3 2 7 3" xfId="34969"/>
    <cellStyle name="annee semestre 3 2 3 2 8" xfId="15638"/>
    <cellStyle name="annee semestre 3 2 3 2 8 2" xfId="29534"/>
    <cellStyle name="annee semestre 3 2 3 2 8 3" xfId="40599"/>
    <cellStyle name="annee semestre 3 2 3 2 9" xfId="20995"/>
    <cellStyle name="annee semestre 3 2 3 3" xfId="8513"/>
    <cellStyle name="annee semestre 3 2 3 3 2" xfId="15232"/>
    <cellStyle name="annee semestre 3 2 3 3 2 2" xfId="29128"/>
    <cellStyle name="annee semestre 3 2 3 3 2 3" xfId="40193"/>
    <cellStyle name="annee semestre 3 2 3 3 3" xfId="23165"/>
    <cellStyle name="annee semestre 3 2 3 3 4" xfId="34563"/>
    <cellStyle name="annee semestre 3 2 3 4" xfId="10416"/>
    <cellStyle name="annee semestre 3 2 3 4 2" xfId="16048"/>
    <cellStyle name="annee semestre 3 2 3 4 2 2" xfId="29944"/>
    <cellStyle name="annee semestre 3 2 3 4 2 3" xfId="41009"/>
    <cellStyle name="annee semestre 3 2 3 4 3" xfId="24312"/>
    <cellStyle name="annee semestre 3 2 3 4 4" xfId="35379"/>
    <cellStyle name="annee semestre 3 2 3 5" xfId="7399"/>
    <cellStyle name="annee semestre 3 2 3 5 2" xfId="14126"/>
    <cellStyle name="annee semestre 3 2 3 5 2 2" xfId="28022"/>
    <cellStyle name="annee semestre 3 2 3 5 2 3" xfId="39087"/>
    <cellStyle name="annee semestre 3 2 3 5 3" xfId="22053"/>
    <cellStyle name="annee semestre 3 2 3 5 4" xfId="33457"/>
    <cellStyle name="annee semestre 3 2 3 6" xfId="11689"/>
    <cellStyle name="annee semestre 3 2 3 6 2" xfId="17320"/>
    <cellStyle name="annee semestre 3 2 3 6 2 2" xfId="31216"/>
    <cellStyle name="annee semestre 3 2 3 6 2 3" xfId="42281"/>
    <cellStyle name="annee semestre 3 2 3 6 3" xfId="25585"/>
    <cellStyle name="annee semestre 3 2 3 6 4" xfId="36651"/>
    <cellStyle name="annee semestre 3 2 3 7" xfId="12196"/>
    <cellStyle name="annee semestre 3 2 3 7 2" xfId="17827"/>
    <cellStyle name="annee semestre 3 2 3 7 2 2" xfId="31723"/>
    <cellStyle name="annee semestre 3 2 3 7 2 3" xfId="42788"/>
    <cellStyle name="annee semestre 3 2 3 7 3" xfId="26092"/>
    <cellStyle name="annee semestre 3 2 3 7 4" xfId="37158"/>
    <cellStyle name="annee semestre 3 2 3 8" xfId="13085"/>
    <cellStyle name="annee semestre 3 2 3 8 2" xfId="18715"/>
    <cellStyle name="annee semestre 3 2 3 8 2 2" xfId="32611"/>
    <cellStyle name="annee semestre 3 2 3 8 2 3" xfId="43676"/>
    <cellStyle name="annee semestre 3 2 3 8 3" xfId="26981"/>
    <cellStyle name="annee semestre 3 2 3 8 4" xfId="38046"/>
    <cellStyle name="annee semestre 3 2 3 9" xfId="7155"/>
    <cellStyle name="annee semestre 3 2 3 9 2" xfId="21809"/>
    <cellStyle name="annee semestre 3 2 3 9 3" xfId="33214"/>
    <cellStyle name="annee semestre 3 2 4" xfId="4173"/>
    <cellStyle name="annee semestre 3 2 4 10" xfId="13961"/>
    <cellStyle name="annee semestre 3 2 4 10 2" xfId="27857"/>
    <cellStyle name="annee semestre 3 2 4 10 3" xfId="38922"/>
    <cellStyle name="annee semestre 3 2 4 11" xfId="20346"/>
    <cellStyle name="annee semestre 3 2 4 12" xfId="19668"/>
    <cellStyle name="annee semestre 3 2 4 2" xfId="5656"/>
    <cellStyle name="annee semestre 3 2 4 2 10" xfId="20003"/>
    <cellStyle name="annee semestre 3 2 4 2 2" xfId="11397"/>
    <cellStyle name="annee semestre 3 2 4 2 2 2" xfId="17028"/>
    <cellStyle name="annee semestre 3 2 4 2 2 2 2" xfId="30924"/>
    <cellStyle name="annee semestre 3 2 4 2 2 2 3" xfId="41989"/>
    <cellStyle name="annee semestre 3 2 4 2 2 3" xfId="25293"/>
    <cellStyle name="annee semestre 3 2 4 2 2 4" xfId="36359"/>
    <cellStyle name="annee semestre 3 2 4 2 3" xfId="11931"/>
    <cellStyle name="annee semestre 3 2 4 2 3 2" xfId="17562"/>
    <cellStyle name="annee semestre 3 2 4 2 3 2 2" xfId="31458"/>
    <cellStyle name="annee semestre 3 2 4 2 3 2 3" xfId="42523"/>
    <cellStyle name="annee semestre 3 2 4 2 3 3" xfId="25827"/>
    <cellStyle name="annee semestre 3 2 4 2 3 4" xfId="36893"/>
    <cellStyle name="annee semestre 3 2 4 2 4" xfId="12367"/>
    <cellStyle name="annee semestre 3 2 4 2 4 2" xfId="17998"/>
    <cellStyle name="annee semestre 3 2 4 2 4 2 2" xfId="31894"/>
    <cellStyle name="annee semestre 3 2 4 2 4 2 3" xfId="42959"/>
    <cellStyle name="annee semestre 3 2 4 2 4 3" xfId="26263"/>
    <cellStyle name="annee semestre 3 2 4 2 4 4" xfId="37329"/>
    <cellStyle name="annee semestre 3 2 4 2 5" xfId="12695"/>
    <cellStyle name="annee semestre 3 2 4 2 5 2" xfId="18326"/>
    <cellStyle name="annee semestre 3 2 4 2 5 2 2" xfId="32222"/>
    <cellStyle name="annee semestre 3 2 4 2 5 2 3" xfId="43287"/>
    <cellStyle name="annee semestre 3 2 4 2 5 3" xfId="26591"/>
    <cellStyle name="annee semestre 3 2 4 2 5 4" xfId="37657"/>
    <cellStyle name="annee semestre 3 2 4 2 6" xfId="13569"/>
    <cellStyle name="annee semestre 3 2 4 2 6 2" xfId="19199"/>
    <cellStyle name="annee semestre 3 2 4 2 6 2 2" xfId="33095"/>
    <cellStyle name="annee semestre 3 2 4 2 6 2 3" xfId="44160"/>
    <cellStyle name="annee semestre 3 2 4 2 6 3" xfId="27465"/>
    <cellStyle name="annee semestre 3 2 4 2 6 4" xfId="38530"/>
    <cellStyle name="annee semestre 3 2 4 2 7" xfId="10084"/>
    <cellStyle name="annee semestre 3 2 4 2 7 2" xfId="23980"/>
    <cellStyle name="annee semestre 3 2 4 2 7 3" xfId="35047"/>
    <cellStyle name="annee semestre 3 2 4 2 8" xfId="15716"/>
    <cellStyle name="annee semestre 3 2 4 2 8 2" xfId="29612"/>
    <cellStyle name="annee semestre 3 2 4 2 8 3" xfId="40677"/>
    <cellStyle name="annee semestre 3 2 4 2 9" xfId="21073"/>
    <cellStyle name="annee semestre 3 2 4 3" xfId="8591"/>
    <cellStyle name="annee semestre 3 2 4 3 2" xfId="15310"/>
    <cellStyle name="annee semestre 3 2 4 3 2 2" xfId="29206"/>
    <cellStyle name="annee semestre 3 2 4 3 2 3" xfId="40271"/>
    <cellStyle name="annee semestre 3 2 4 3 3" xfId="23243"/>
    <cellStyle name="annee semestre 3 2 4 3 4" xfId="34641"/>
    <cellStyle name="annee semestre 3 2 4 4" xfId="10494"/>
    <cellStyle name="annee semestre 3 2 4 4 2" xfId="16126"/>
    <cellStyle name="annee semestre 3 2 4 4 2 2" xfId="30022"/>
    <cellStyle name="annee semestre 3 2 4 4 2 3" xfId="41087"/>
    <cellStyle name="annee semestre 3 2 4 4 3" xfId="24390"/>
    <cellStyle name="annee semestre 3 2 4 4 4" xfId="35457"/>
    <cellStyle name="annee semestre 3 2 4 5" xfId="10654"/>
    <cellStyle name="annee semestre 3 2 4 5 2" xfId="16286"/>
    <cellStyle name="annee semestre 3 2 4 5 2 2" xfId="30182"/>
    <cellStyle name="annee semestre 3 2 4 5 2 3" xfId="41247"/>
    <cellStyle name="annee semestre 3 2 4 5 3" xfId="24550"/>
    <cellStyle name="annee semestre 3 2 4 5 4" xfId="35617"/>
    <cellStyle name="annee semestre 3 2 4 6" xfId="8034"/>
    <cellStyle name="annee semestre 3 2 4 6 2" xfId="14758"/>
    <cellStyle name="annee semestre 3 2 4 6 2 2" xfId="28654"/>
    <cellStyle name="annee semestre 3 2 4 6 2 3" xfId="39719"/>
    <cellStyle name="annee semestre 3 2 4 6 3" xfId="22688"/>
    <cellStyle name="annee semestre 3 2 4 6 4" xfId="34089"/>
    <cellStyle name="annee semestre 3 2 4 7" xfId="11764"/>
    <cellStyle name="annee semestre 3 2 4 7 2" xfId="17395"/>
    <cellStyle name="annee semestre 3 2 4 7 2 2" xfId="31291"/>
    <cellStyle name="annee semestre 3 2 4 7 2 3" xfId="42356"/>
    <cellStyle name="annee semestre 3 2 4 7 3" xfId="25660"/>
    <cellStyle name="annee semestre 3 2 4 7 4" xfId="36726"/>
    <cellStyle name="annee semestre 3 2 4 8" xfId="13163"/>
    <cellStyle name="annee semestre 3 2 4 8 2" xfId="18793"/>
    <cellStyle name="annee semestre 3 2 4 8 2 2" xfId="32689"/>
    <cellStyle name="annee semestre 3 2 4 8 2 3" xfId="43754"/>
    <cellStyle name="annee semestre 3 2 4 8 3" xfId="27059"/>
    <cellStyle name="annee semestre 3 2 4 8 4" xfId="38124"/>
    <cellStyle name="annee semestre 3 2 4 9" xfId="7233"/>
    <cellStyle name="annee semestre 3 2 4 9 2" xfId="21887"/>
    <cellStyle name="annee semestre 3 2 4 9 3" xfId="33292"/>
    <cellStyle name="annee semestre 3 2 5" xfId="4787"/>
    <cellStyle name="annee semestre 3 2 5 10" xfId="19751"/>
    <cellStyle name="annee semestre 3 2 5 2" xfId="10828"/>
    <cellStyle name="annee semestre 3 2 5 2 2" xfId="16460"/>
    <cellStyle name="annee semestre 3 2 5 2 2 2" xfId="30356"/>
    <cellStyle name="annee semestre 3 2 5 2 2 3" xfId="41421"/>
    <cellStyle name="annee semestre 3 2 5 2 3" xfId="24724"/>
    <cellStyle name="annee semestre 3 2 5 2 4" xfId="35791"/>
    <cellStyle name="annee semestre 3 2 5 3" xfId="11042"/>
    <cellStyle name="annee semestre 3 2 5 3 2" xfId="16674"/>
    <cellStyle name="annee semestre 3 2 5 3 2 2" xfId="30570"/>
    <cellStyle name="annee semestre 3 2 5 3 2 3" xfId="41635"/>
    <cellStyle name="annee semestre 3 2 5 3 3" xfId="24938"/>
    <cellStyle name="annee semestre 3 2 5 3 4" xfId="36005"/>
    <cellStyle name="annee semestre 3 2 5 4" xfId="8097"/>
    <cellStyle name="annee semestre 3 2 5 4 2" xfId="14821"/>
    <cellStyle name="annee semestre 3 2 5 4 2 2" xfId="28717"/>
    <cellStyle name="annee semestre 3 2 5 4 2 3" xfId="39782"/>
    <cellStyle name="annee semestre 3 2 5 4 3" xfId="22751"/>
    <cellStyle name="annee semestre 3 2 5 4 4" xfId="34152"/>
    <cellStyle name="annee semestre 3 2 5 5" xfId="11650"/>
    <cellStyle name="annee semestre 3 2 5 5 2" xfId="17281"/>
    <cellStyle name="annee semestre 3 2 5 5 2 2" xfId="31177"/>
    <cellStyle name="annee semestre 3 2 5 5 2 3" xfId="42242"/>
    <cellStyle name="annee semestre 3 2 5 5 3" xfId="25546"/>
    <cellStyle name="annee semestre 3 2 5 5 4" xfId="36612"/>
    <cellStyle name="annee semestre 3 2 5 6" xfId="13269"/>
    <cellStyle name="annee semestre 3 2 5 6 2" xfId="18899"/>
    <cellStyle name="annee semestre 3 2 5 6 2 2" xfId="32795"/>
    <cellStyle name="annee semestre 3 2 5 6 2 3" xfId="43860"/>
    <cellStyle name="annee semestre 3 2 5 6 3" xfId="27165"/>
    <cellStyle name="annee semestre 3 2 5 6 4" xfId="38230"/>
    <cellStyle name="annee semestre 3 2 5 7" xfId="9207"/>
    <cellStyle name="annee semestre 3 2 5 7 2" xfId="23497"/>
    <cellStyle name="annee semestre 3 2 5 7 3" xfId="34747"/>
    <cellStyle name="annee semestre 3 2 5 8" xfId="15416"/>
    <cellStyle name="annee semestre 3 2 5 8 2" xfId="29312"/>
    <cellStyle name="annee semestre 3 2 5 8 3" xfId="40377"/>
    <cellStyle name="annee semestre 3 2 5 9" xfId="20597"/>
    <cellStyle name="annee semestre 3 2 6" xfId="7916"/>
    <cellStyle name="annee semestre 3 2 6 2" xfId="14640"/>
    <cellStyle name="annee semestre 3 2 6 2 2" xfId="28536"/>
    <cellStyle name="annee semestre 3 2 6 2 3" xfId="39601"/>
    <cellStyle name="annee semestre 3 2 6 3" xfId="22570"/>
    <cellStyle name="annee semestre 3 2 6 4" xfId="33971"/>
    <cellStyle name="annee semestre 3 2 7" xfId="7493"/>
    <cellStyle name="annee semestre 3 2 7 2" xfId="14220"/>
    <cellStyle name="annee semestre 3 2 7 2 2" xfId="28116"/>
    <cellStyle name="annee semestre 3 2 7 2 3" xfId="39181"/>
    <cellStyle name="annee semestre 3 2 7 3" xfId="22147"/>
    <cellStyle name="annee semestre 3 2 7 4" xfId="33551"/>
    <cellStyle name="annee semestre 3 2 8" xfId="7692"/>
    <cellStyle name="annee semestre 3 2 8 2" xfId="14417"/>
    <cellStyle name="annee semestre 3 2 8 2 2" xfId="28313"/>
    <cellStyle name="annee semestre 3 2 8 2 3" xfId="39378"/>
    <cellStyle name="annee semestre 3 2 8 3" xfId="22346"/>
    <cellStyle name="annee semestre 3 2 8 4" xfId="33748"/>
    <cellStyle name="annee semestre 3 2 9" xfId="10867"/>
    <cellStyle name="annee semestre 3 2 9 2" xfId="16499"/>
    <cellStyle name="annee semestre 3 2 9 2 2" xfId="30395"/>
    <cellStyle name="annee semestre 3 2 9 2 3" xfId="41460"/>
    <cellStyle name="annee semestre 3 2 9 3" xfId="24763"/>
    <cellStyle name="annee semestre 3 2 9 4" xfId="35830"/>
    <cellStyle name="annee semestre 3 3" xfId="3286"/>
    <cellStyle name="annee semestre 3 3 10" xfId="7396"/>
    <cellStyle name="annee semestre 3 3 10 2" xfId="14123"/>
    <cellStyle name="annee semestre 3 3 10 2 2" xfId="28019"/>
    <cellStyle name="annee semestre 3 3 10 2 3" xfId="39084"/>
    <cellStyle name="annee semestre 3 3 10 3" xfId="22050"/>
    <cellStyle name="annee semestre 3 3 10 4" xfId="33454"/>
    <cellStyle name="annee semestre 3 3 11" xfId="12853"/>
    <cellStyle name="annee semestre 3 3 11 2" xfId="18483"/>
    <cellStyle name="annee semestre 3 3 11 2 2" xfId="32379"/>
    <cellStyle name="annee semestre 3 3 11 2 3" xfId="43444"/>
    <cellStyle name="annee semestre 3 3 11 3" xfId="26749"/>
    <cellStyle name="annee semestre 3 3 11 4" xfId="37814"/>
    <cellStyle name="annee semestre 3 3 12" xfId="6347"/>
    <cellStyle name="annee semestre 3 3 12 2" xfId="21400"/>
    <cellStyle name="annee semestre 3 3 12 3" xfId="23347"/>
    <cellStyle name="annee semestre 3 3 13" xfId="13673"/>
    <cellStyle name="annee semestre 3 3 13 2" xfId="27569"/>
    <cellStyle name="annee semestre 3 3 13 3" xfId="38634"/>
    <cellStyle name="annee semestre 3 3 14" xfId="19788"/>
    <cellStyle name="annee semestre 3 3 2" xfId="4021"/>
    <cellStyle name="annee semestre 3 3 2 10" xfId="13814"/>
    <cellStyle name="annee semestre 3 3 2 10 2" xfId="27710"/>
    <cellStyle name="annee semestre 3 3 2 10 3" xfId="38775"/>
    <cellStyle name="annee semestre 3 3 2 11" xfId="20520"/>
    <cellStyle name="annee semestre 3 3 2 2" xfId="4973"/>
    <cellStyle name="annee semestre 3 3 2 2 10" xfId="23758"/>
    <cellStyle name="annee semestre 3 3 2 2 2" xfId="10999"/>
    <cellStyle name="annee semestre 3 3 2 2 2 2" xfId="16631"/>
    <cellStyle name="annee semestre 3 3 2 2 2 2 2" xfId="30527"/>
    <cellStyle name="annee semestre 3 3 2 2 2 2 3" xfId="41592"/>
    <cellStyle name="annee semestre 3 3 2 2 2 3" xfId="24895"/>
    <cellStyle name="annee semestre 3 3 2 2 2 4" xfId="35962"/>
    <cellStyle name="annee semestre 3 3 2 2 3" xfId="11582"/>
    <cellStyle name="annee semestre 3 3 2 2 3 2" xfId="17213"/>
    <cellStyle name="annee semestre 3 3 2 2 3 2 2" xfId="31109"/>
    <cellStyle name="annee semestre 3 3 2 2 3 2 3" xfId="42174"/>
    <cellStyle name="annee semestre 3 3 2 2 3 3" xfId="25478"/>
    <cellStyle name="annee semestre 3 3 2 2 3 4" xfId="36544"/>
    <cellStyle name="annee semestre 3 3 2 2 4" xfId="12114"/>
    <cellStyle name="annee semestre 3 3 2 2 4 2" xfId="17745"/>
    <cellStyle name="annee semestre 3 3 2 2 4 2 2" xfId="31641"/>
    <cellStyle name="annee semestre 3 3 2 2 4 2 3" xfId="42706"/>
    <cellStyle name="annee semestre 3 3 2 2 4 3" xfId="26010"/>
    <cellStyle name="annee semestre 3 3 2 2 4 4" xfId="37076"/>
    <cellStyle name="annee semestre 3 3 2 2 5" xfId="12550"/>
    <cellStyle name="annee semestre 3 3 2 2 5 2" xfId="18181"/>
    <cellStyle name="annee semestre 3 3 2 2 5 2 2" xfId="32077"/>
    <cellStyle name="annee semestre 3 3 2 2 5 2 3" xfId="43142"/>
    <cellStyle name="annee semestre 3 3 2 2 5 3" xfId="26446"/>
    <cellStyle name="annee semestre 3 3 2 2 5 4" xfId="37512"/>
    <cellStyle name="annee semestre 3 3 2 2 6" xfId="13424"/>
    <cellStyle name="annee semestre 3 3 2 2 6 2" xfId="19054"/>
    <cellStyle name="annee semestre 3 3 2 2 6 2 2" xfId="32950"/>
    <cellStyle name="annee semestre 3 3 2 2 6 2 3" xfId="44015"/>
    <cellStyle name="annee semestre 3 3 2 2 6 3" xfId="27320"/>
    <cellStyle name="annee semestre 3 3 2 2 6 4" xfId="38385"/>
    <cellStyle name="annee semestre 3 3 2 2 7" xfId="9396"/>
    <cellStyle name="annee semestre 3 3 2 2 7 2" xfId="23669"/>
    <cellStyle name="annee semestre 3 3 2 2 7 3" xfId="34902"/>
    <cellStyle name="annee semestre 3 3 2 2 8" xfId="15571"/>
    <cellStyle name="annee semestre 3 3 2 2 8 2" xfId="29467"/>
    <cellStyle name="annee semestre 3 3 2 2 8 3" xfId="40532"/>
    <cellStyle name="annee semestre 3 3 2 2 9" xfId="20767"/>
    <cellStyle name="annee semestre 3 3 2 3" xfId="8441"/>
    <cellStyle name="annee semestre 3 3 2 3 2" xfId="15161"/>
    <cellStyle name="annee semestre 3 3 2 3 2 2" xfId="29057"/>
    <cellStyle name="annee semestre 3 3 2 3 2 3" xfId="40122"/>
    <cellStyle name="annee semestre 3 3 2 3 3" xfId="23093"/>
    <cellStyle name="annee semestre 3 3 2 3 4" xfId="34492"/>
    <cellStyle name="annee semestre 3 3 2 4" xfId="10358"/>
    <cellStyle name="annee semestre 3 3 2 4 2" xfId="15990"/>
    <cellStyle name="annee semestre 3 3 2 4 2 2" xfId="29886"/>
    <cellStyle name="annee semestre 3 3 2 4 2 3" xfId="40951"/>
    <cellStyle name="annee semestre 3 3 2 4 3" xfId="24254"/>
    <cellStyle name="annee semestre 3 3 2 4 4" xfId="35321"/>
    <cellStyle name="annee semestre 3 3 2 5" xfId="11141"/>
    <cellStyle name="annee semestre 3 3 2 5 2" xfId="16773"/>
    <cellStyle name="annee semestre 3 3 2 5 2 2" xfId="30669"/>
    <cellStyle name="annee semestre 3 3 2 5 2 3" xfId="41734"/>
    <cellStyle name="annee semestre 3 3 2 5 3" xfId="25037"/>
    <cellStyle name="annee semestre 3 3 2 5 4" xfId="36104"/>
    <cellStyle name="annee semestre 3 3 2 6" xfId="8275"/>
    <cellStyle name="annee semestre 3 3 2 6 2" xfId="14999"/>
    <cellStyle name="annee semestre 3 3 2 6 2 2" xfId="28895"/>
    <cellStyle name="annee semestre 3 3 2 6 2 3" xfId="39960"/>
    <cellStyle name="annee semestre 3 3 2 6 3" xfId="22929"/>
    <cellStyle name="annee semestre 3 3 2 6 4" xfId="34330"/>
    <cellStyle name="annee semestre 3 3 2 7" xfId="11210"/>
    <cellStyle name="annee semestre 3 3 2 7 2" xfId="16842"/>
    <cellStyle name="annee semestre 3 3 2 7 2 2" xfId="30738"/>
    <cellStyle name="annee semestre 3 3 2 7 2 3" xfId="41803"/>
    <cellStyle name="annee semestre 3 3 2 7 3" xfId="25106"/>
    <cellStyle name="annee semestre 3 3 2 7 4" xfId="36173"/>
    <cellStyle name="annee semestre 3 3 2 8" xfId="13029"/>
    <cellStyle name="annee semestre 3 3 2 8 2" xfId="18659"/>
    <cellStyle name="annee semestre 3 3 2 8 2 2" xfId="32555"/>
    <cellStyle name="annee semestre 3 3 2 8 2 3" xfId="43620"/>
    <cellStyle name="annee semestre 3 3 2 8 3" xfId="26925"/>
    <cellStyle name="annee semestre 3 3 2 8 4" xfId="37990"/>
    <cellStyle name="annee semestre 3 3 2 9" xfId="6543"/>
    <cellStyle name="annee semestre 3 3 2 9 2" xfId="21579"/>
    <cellStyle name="annee semestre 3 3 2 9 3" xfId="21160"/>
    <cellStyle name="annee semestre 3 3 3" xfId="4145"/>
    <cellStyle name="annee semestre 3 3 3 10" xfId="13933"/>
    <cellStyle name="annee semestre 3 3 3 10 2" xfId="27829"/>
    <cellStyle name="annee semestre 3 3 3 10 3" xfId="38894"/>
    <cellStyle name="annee semestre 3 3 3 11" xfId="20318"/>
    <cellStyle name="annee semestre 3 3 3 12" xfId="23788"/>
    <cellStyle name="annee semestre 3 3 3 2" xfId="5628"/>
    <cellStyle name="annee semestre 3 3 3 2 10" xfId="23372"/>
    <cellStyle name="annee semestre 3 3 3 2 2" xfId="11369"/>
    <cellStyle name="annee semestre 3 3 3 2 2 2" xfId="17000"/>
    <cellStyle name="annee semestre 3 3 3 2 2 2 2" xfId="30896"/>
    <cellStyle name="annee semestre 3 3 3 2 2 2 3" xfId="41961"/>
    <cellStyle name="annee semestre 3 3 3 2 2 3" xfId="25265"/>
    <cellStyle name="annee semestre 3 3 3 2 2 4" xfId="36331"/>
    <cellStyle name="annee semestre 3 3 3 2 3" xfId="11903"/>
    <cellStyle name="annee semestre 3 3 3 2 3 2" xfId="17534"/>
    <cellStyle name="annee semestre 3 3 3 2 3 2 2" xfId="31430"/>
    <cellStyle name="annee semestre 3 3 3 2 3 2 3" xfId="42495"/>
    <cellStyle name="annee semestre 3 3 3 2 3 3" xfId="25799"/>
    <cellStyle name="annee semestre 3 3 3 2 3 4" xfId="36865"/>
    <cellStyle name="annee semestre 3 3 3 2 4" xfId="12339"/>
    <cellStyle name="annee semestre 3 3 3 2 4 2" xfId="17970"/>
    <cellStyle name="annee semestre 3 3 3 2 4 2 2" xfId="31866"/>
    <cellStyle name="annee semestre 3 3 3 2 4 2 3" xfId="42931"/>
    <cellStyle name="annee semestre 3 3 3 2 4 3" xfId="26235"/>
    <cellStyle name="annee semestre 3 3 3 2 4 4" xfId="37301"/>
    <cellStyle name="annee semestre 3 3 3 2 5" xfId="12667"/>
    <cellStyle name="annee semestre 3 3 3 2 5 2" xfId="18298"/>
    <cellStyle name="annee semestre 3 3 3 2 5 2 2" xfId="32194"/>
    <cellStyle name="annee semestre 3 3 3 2 5 2 3" xfId="43259"/>
    <cellStyle name="annee semestre 3 3 3 2 5 3" xfId="26563"/>
    <cellStyle name="annee semestre 3 3 3 2 5 4" xfId="37629"/>
    <cellStyle name="annee semestre 3 3 3 2 6" xfId="13541"/>
    <cellStyle name="annee semestre 3 3 3 2 6 2" xfId="19171"/>
    <cellStyle name="annee semestre 3 3 3 2 6 2 2" xfId="33067"/>
    <cellStyle name="annee semestre 3 3 3 2 6 2 3" xfId="44132"/>
    <cellStyle name="annee semestre 3 3 3 2 6 3" xfId="27437"/>
    <cellStyle name="annee semestre 3 3 3 2 6 4" xfId="38502"/>
    <cellStyle name="annee semestre 3 3 3 2 7" xfId="10056"/>
    <cellStyle name="annee semestre 3 3 3 2 7 2" xfId="23952"/>
    <cellStyle name="annee semestre 3 3 3 2 7 3" xfId="35019"/>
    <cellStyle name="annee semestre 3 3 3 2 8" xfId="15688"/>
    <cellStyle name="annee semestre 3 3 3 2 8 2" xfId="29584"/>
    <cellStyle name="annee semestre 3 3 3 2 8 3" xfId="40649"/>
    <cellStyle name="annee semestre 3 3 3 2 9" xfId="21045"/>
    <cellStyle name="annee semestre 3 3 3 3" xfId="8563"/>
    <cellStyle name="annee semestre 3 3 3 3 2" xfId="15282"/>
    <cellStyle name="annee semestre 3 3 3 3 2 2" xfId="29178"/>
    <cellStyle name="annee semestre 3 3 3 3 2 3" xfId="40243"/>
    <cellStyle name="annee semestre 3 3 3 3 3" xfId="23215"/>
    <cellStyle name="annee semestre 3 3 3 3 4" xfId="34613"/>
    <cellStyle name="annee semestre 3 3 3 4" xfId="10466"/>
    <cellStyle name="annee semestre 3 3 3 4 2" xfId="16098"/>
    <cellStyle name="annee semestre 3 3 3 4 2 2" xfId="29994"/>
    <cellStyle name="annee semestre 3 3 3 4 2 3" xfId="41059"/>
    <cellStyle name="annee semestre 3 3 3 4 3" xfId="24362"/>
    <cellStyle name="annee semestre 3 3 3 4 4" xfId="35429"/>
    <cellStyle name="annee semestre 3 3 3 5" xfId="11117"/>
    <cellStyle name="annee semestre 3 3 3 5 2" xfId="16749"/>
    <cellStyle name="annee semestre 3 3 3 5 2 2" xfId="30645"/>
    <cellStyle name="annee semestre 3 3 3 5 2 3" xfId="41710"/>
    <cellStyle name="annee semestre 3 3 3 5 3" xfId="25013"/>
    <cellStyle name="annee semestre 3 3 3 5 4" xfId="36080"/>
    <cellStyle name="annee semestre 3 3 3 6" xfId="10619"/>
    <cellStyle name="annee semestre 3 3 3 6 2" xfId="16251"/>
    <cellStyle name="annee semestre 3 3 3 6 2 2" xfId="30147"/>
    <cellStyle name="annee semestre 3 3 3 6 2 3" xfId="41212"/>
    <cellStyle name="annee semestre 3 3 3 6 3" xfId="24515"/>
    <cellStyle name="annee semestre 3 3 3 6 4" xfId="35582"/>
    <cellStyle name="annee semestre 3 3 3 7" xfId="7354"/>
    <cellStyle name="annee semestre 3 3 3 7 2" xfId="14081"/>
    <cellStyle name="annee semestre 3 3 3 7 2 2" xfId="27977"/>
    <cellStyle name="annee semestre 3 3 3 7 2 3" xfId="39042"/>
    <cellStyle name="annee semestre 3 3 3 7 3" xfId="22008"/>
    <cellStyle name="annee semestre 3 3 3 7 4" xfId="33412"/>
    <cellStyle name="annee semestre 3 3 3 8" xfId="13135"/>
    <cellStyle name="annee semestre 3 3 3 8 2" xfId="18765"/>
    <cellStyle name="annee semestre 3 3 3 8 2 2" xfId="32661"/>
    <cellStyle name="annee semestre 3 3 3 8 2 3" xfId="43726"/>
    <cellStyle name="annee semestre 3 3 3 8 3" xfId="27031"/>
    <cellStyle name="annee semestre 3 3 3 8 4" xfId="38096"/>
    <cellStyle name="annee semestre 3 3 3 9" xfId="7205"/>
    <cellStyle name="annee semestre 3 3 3 9 2" xfId="21859"/>
    <cellStyle name="annee semestre 3 3 3 9 3" xfId="33264"/>
    <cellStyle name="annee semestre 3 3 4" xfId="3923"/>
    <cellStyle name="annee semestre 3 3 4 10" xfId="13718"/>
    <cellStyle name="annee semestre 3 3 4 10 2" xfId="27614"/>
    <cellStyle name="annee semestre 3 3 4 10 3" xfId="38679"/>
    <cellStyle name="annee semestre 3 3 4 11" xfId="20174"/>
    <cellStyle name="annee semestre 3 3 4 12" xfId="20525"/>
    <cellStyle name="annee semestre 3 3 4 2" xfId="4882"/>
    <cellStyle name="annee semestre 3 3 4 2 10" xfId="21679"/>
    <cellStyle name="annee semestre 3 3 4 2 2" xfId="10908"/>
    <cellStyle name="annee semestre 3 3 4 2 2 2" xfId="16540"/>
    <cellStyle name="annee semestre 3 3 4 2 2 2 2" xfId="30436"/>
    <cellStyle name="annee semestre 3 3 4 2 2 2 3" xfId="41501"/>
    <cellStyle name="annee semestre 3 3 4 2 2 3" xfId="24804"/>
    <cellStyle name="annee semestre 3 3 4 2 2 4" xfId="35871"/>
    <cellStyle name="annee semestre 3 3 4 2 3" xfId="11491"/>
    <cellStyle name="annee semestre 3 3 4 2 3 2" xfId="17122"/>
    <cellStyle name="annee semestre 3 3 4 2 3 2 2" xfId="31018"/>
    <cellStyle name="annee semestre 3 3 4 2 3 2 3" xfId="42083"/>
    <cellStyle name="annee semestre 3 3 4 2 3 3" xfId="25387"/>
    <cellStyle name="annee semestre 3 3 4 2 3 4" xfId="36453"/>
    <cellStyle name="annee semestre 3 3 4 2 4" xfId="12024"/>
    <cellStyle name="annee semestre 3 3 4 2 4 2" xfId="17655"/>
    <cellStyle name="annee semestre 3 3 4 2 4 2 2" xfId="31551"/>
    <cellStyle name="annee semestre 3 3 4 2 4 2 3" xfId="42616"/>
    <cellStyle name="annee semestre 3 3 4 2 4 3" xfId="25920"/>
    <cellStyle name="annee semestre 3 3 4 2 4 4" xfId="36986"/>
    <cellStyle name="annee semestre 3 3 4 2 5" xfId="12460"/>
    <cellStyle name="annee semestre 3 3 4 2 5 2" xfId="18091"/>
    <cellStyle name="annee semestre 3 3 4 2 5 2 2" xfId="31987"/>
    <cellStyle name="annee semestre 3 3 4 2 5 2 3" xfId="43052"/>
    <cellStyle name="annee semestre 3 3 4 2 5 3" xfId="26356"/>
    <cellStyle name="annee semestre 3 3 4 2 5 4" xfId="37422"/>
    <cellStyle name="annee semestre 3 3 4 2 6" xfId="13334"/>
    <cellStyle name="annee semestre 3 3 4 2 6 2" xfId="18964"/>
    <cellStyle name="annee semestre 3 3 4 2 6 2 2" xfId="32860"/>
    <cellStyle name="annee semestre 3 3 4 2 6 2 3" xfId="43925"/>
    <cellStyle name="annee semestre 3 3 4 2 6 3" xfId="27230"/>
    <cellStyle name="annee semestre 3 3 4 2 6 4" xfId="38295"/>
    <cellStyle name="annee semestre 3 3 4 2 7" xfId="9305"/>
    <cellStyle name="annee semestre 3 3 4 2 7 2" xfId="23579"/>
    <cellStyle name="annee semestre 3 3 4 2 7 3" xfId="34812"/>
    <cellStyle name="annee semestre 3 3 4 2 8" xfId="15481"/>
    <cellStyle name="annee semestre 3 3 4 2 8 2" xfId="29377"/>
    <cellStyle name="annee semestre 3 3 4 2 8 3" xfId="40442"/>
    <cellStyle name="annee semestre 3 3 4 2 9" xfId="20677"/>
    <cellStyle name="annee semestre 3 3 4 3" xfId="8343"/>
    <cellStyle name="annee semestre 3 3 4 3 2" xfId="15065"/>
    <cellStyle name="annee semestre 3 3 4 3 2 2" xfId="28961"/>
    <cellStyle name="annee semestre 3 3 4 3 2 3" xfId="40026"/>
    <cellStyle name="annee semestre 3 3 4 3 3" xfId="22997"/>
    <cellStyle name="annee semestre 3 3 4 3 4" xfId="34396"/>
    <cellStyle name="annee semestre 3 3 4 4" xfId="10260"/>
    <cellStyle name="annee semestre 3 3 4 4 2" xfId="15892"/>
    <cellStyle name="annee semestre 3 3 4 4 2 2" xfId="29788"/>
    <cellStyle name="annee semestre 3 3 4 4 2 3" xfId="40853"/>
    <cellStyle name="annee semestre 3 3 4 4 3" xfId="24156"/>
    <cellStyle name="annee semestre 3 3 4 4 4" xfId="35223"/>
    <cellStyle name="annee semestre 3 3 4 5" xfId="7329"/>
    <cellStyle name="annee semestre 3 3 4 5 2" xfId="14056"/>
    <cellStyle name="annee semestre 3 3 4 5 2 2" xfId="27952"/>
    <cellStyle name="annee semestre 3 3 4 5 2 3" xfId="39017"/>
    <cellStyle name="annee semestre 3 3 4 5 3" xfId="21983"/>
    <cellStyle name="annee semestre 3 3 4 5 4" xfId="33387"/>
    <cellStyle name="annee semestre 3 3 4 6" xfId="7333"/>
    <cellStyle name="annee semestre 3 3 4 6 2" xfId="14060"/>
    <cellStyle name="annee semestre 3 3 4 6 2 2" xfId="27956"/>
    <cellStyle name="annee semestre 3 3 4 6 2 3" xfId="39021"/>
    <cellStyle name="annee semestre 3 3 4 6 3" xfId="21987"/>
    <cellStyle name="annee semestre 3 3 4 6 4" xfId="33391"/>
    <cellStyle name="annee semestre 3 3 4 7" xfId="8246"/>
    <cellStyle name="annee semestre 3 3 4 7 2" xfId="14970"/>
    <cellStyle name="annee semestre 3 3 4 7 2 2" xfId="28866"/>
    <cellStyle name="annee semestre 3 3 4 7 2 3" xfId="39931"/>
    <cellStyle name="annee semestre 3 3 4 7 3" xfId="22900"/>
    <cellStyle name="annee semestre 3 3 4 7 4" xfId="34301"/>
    <cellStyle name="annee semestre 3 3 4 8" xfId="12933"/>
    <cellStyle name="annee semestre 3 3 4 8 2" xfId="18563"/>
    <cellStyle name="annee semestre 3 3 4 8 2 2" xfId="32459"/>
    <cellStyle name="annee semestre 3 3 4 8 2 3" xfId="43524"/>
    <cellStyle name="annee semestre 3 3 4 8 3" xfId="26829"/>
    <cellStyle name="annee semestre 3 3 4 8 4" xfId="37894"/>
    <cellStyle name="annee semestre 3 3 4 9" xfId="6446"/>
    <cellStyle name="annee semestre 3 3 4 9 2" xfId="21483"/>
    <cellStyle name="annee semestre 3 3 4 9 3" xfId="23340"/>
    <cellStyle name="annee semestre 3 3 5" xfId="4804"/>
    <cellStyle name="annee semestre 3 3 5 10" xfId="19749"/>
    <cellStyle name="annee semestre 3 3 5 2" xfId="10845"/>
    <cellStyle name="annee semestre 3 3 5 2 2" xfId="16477"/>
    <cellStyle name="annee semestre 3 3 5 2 2 2" xfId="30373"/>
    <cellStyle name="annee semestre 3 3 5 2 2 3" xfId="41438"/>
    <cellStyle name="annee semestre 3 3 5 2 3" xfId="24741"/>
    <cellStyle name="annee semestre 3 3 5 2 4" xfId="35808"/>
    <cellStyle name="annee semestre 3 3 5 3" xfId="8120"/>
    <cellStyle name="annee semestre 3 3 5 3 2" xfId="14844"/>
    <cellStyle name="annee semestre 3 3 5 3 2 2" xfId="28740"/>
    <cellStyle name="annee semestre 3 3 5 3 2 3" xfId="39805"/>
    <cellStyle name="annee semestre 3 3 5 3 3" xfId="22774"/>
    <cellStyle name="annee semestre 3 3 5 3 4" xfId="34175"/>
    <cellStyle name="annee semestre 3 3 5 4" xfId="11616"/>
    <cellStyle name="annee semestre 3 3 5 4 2" xfId="17247"/>
    <cellStyle name="annee semestre 3 3 5 4 2 2" xfId="31143"/>
    <cellStyle name="annee semestre 3 3 5 4 2 3" xfId="42208"/>
    <cellStyle name="annee semestre 3 3 5 4 3" xfId="25512"/>
    <cellStyle name="annee semestre 3 3 5 4 4" xfId="36578"/>
    <cellStyle name="annee semestre 3 3 5 5" xfId="12148"/>
    <cellStyle name="annee semestre 3 3 5 5 2" xfId="17779"/>
    <cellStyle name="annee semestre 3 3 5 5 2 2" xfId="31675"/>
    <cellStyle name="annee semestre 3 3 5 5 2 3" xfId="42740"/>
    <cellStyle name="annee semestre 3 3 5 5 3" xfId="26044"/>
    <cellStyle name="annee semestre 3 3 5 5 4" xfId="37110"/>
    <cellStyle name="annee semestre 3 3 5 6" xfId="13286"/>
    <cellStyle name="annee semestre 3 3 5 6 2" xfId="18916"/>
    <cellStyle name="annee semestre 3 3 5 6 2 2" xfId="32812"/>
    <cellStyle name="annee semestre 3 3 5 6 2 3" xfId="43877"/>
    <cellStyle name="annee semestre 3 3 5 6 3" xfId="27182"/>
    <cellStyle name="annee semestre 3 3 5 6 4" xfId="38247"/>
    <cellStyle name="annee semestre 3 3 5 7" xfId="9224"/>
    <cellStyle name="annee semestre 3 3 5 7 2" xfId="23514"/>
    <cellStyle name="annee semestre 3 3 5 7 3" xfId="34764"/>
    <cellStyle name="annee semestre 3 3 5 8" xfId="15433"/>
    <cellStyle name="annee semestre 3 3 5 8 2" xfId="29329"/>
    <cellStyle name="annee semestre 3 3 5 8 3" xfId="40394"/>
    <cellStyle name="annee semestre 3 3 5 9" xfId="20614"/>
    <cellStyle name="annee semestre 3 3 6" xfId="7966"/>
    <cellStyle name="annee semestre 3 3 6 2" xfId="14690"/>
    <cellStyle name="annee semestre 3 3 6 2 2" xfId="28586"/>
    <cellStyle name="annee semestre 3 3 6 2 3" xfId="39651"/>
    <cellStyle name="annee semestre 3 3 6 3" xfId="22620"/>
    <cellStyle name="annee semestre 3 3 6 4" xfId="34021"/>
    <cellStyle name="annee semestre 3 3 7" xfId="7469"/>
    <cellStyle name="annee semestre 3 3 7 2" xfId="14196"/>
    <cellStyle name="annee semestre 3 3 7 2 2" xfId="28092"/>
    <cellStyle name="annee semestre 3 3 7 2 3" xfId="39157"/>
    <cellStyle name="annee semestre 3 3 7 3" xfId="22123"/>
    <cellStyle name="annee semestre 3 3 7 4" xfId="33527"/>
    <cellStyle name="annee semestre 3 3 8" xfId="7726"/>
    <cellStyle name="annee semestre 3 3 8 2" xfId="14451"/>
    <cellStyle name="annee semestre 3 3 8 2 2" xfId="28347"/>
    <cellStyle name="annee semestre 3 3 8 2 3" xfId="39412"/>
    <cellStyle name="annee semestre 3 3 8 3" xfId="22380"/>
    <cellStyle name="annee semestre 3 3 8 4" xfId="33782"/>
    <cellStyle name="annee semestre 3 3 9" xfId="7456"/>
    <cellStyle name="annee semestre 3 3 9 2" xfId="14183"/>
    <cellStyle name="annee semestre 3 3 9 2 2" xfId="28079"/>
    <cellStyle name="annee semestre 3 3 9 2 3" xfId="39144"/>
    <cellStyle name="annee semestre 3 3 9 3" xfId="22110"/>
    <cellStyle name="annee semestre 3 3 9 4" xfId="33514"/>
    <cellStyle name="annee semestre 3 4" xfId="4775"/>
    <cellStyle name="annee semestre 3 4 10" xfId="21688"/>
    <cellStyle name="annee semestre 3 4 2" xfId="10816"/>
    <cellStyle name="annee semestre 3 4 2 2" xfId="16448"/>
    <cellStyle name="annee semestre 3 4 2 2 2" xfId="30344"/>
    <cellStyle name="annee semestre 3 4 2 2 3" xfId="41409"/>
    <cellStyle name="annee semestre 3 4 2 3" xfId="24712"/>
    <cellStyle name="annee semestre 3 4 2 4" xfId="35779"/>
    <cellStyle name="annee semestre 3 4 3" xfId="11045"/>
    <cellStyle name="annee semestre 3 4 3 2" xfId="16677"/>
    <cellStyle name="annee semestre 3 4 3 2 2" xfId="30573"/>
    <cellStyle name="annee semestre 3 4 3 2 3" xfId="41638"/>
    <cellStyle name="annee semestre 3 4 3 3" xfId="24941"/>
    <cellStyle name="annee semestre 3 4 3 4" xfId="36008"/>
    <cellStyle name="annee semestre 3 4 4" xfId="11088"/>
    <cellStyle name="annee semestre 3 4 4 2" xfId="16720"/>
    <cellStyle name="annee semestre 3 4 4 2 2" xfId="30616"/>
    <cellStyle name="annee semestre 3 4 4 2 3" xfId="41681"/>
    <cellStyle name="annee semestre 3 4 4 3" xfId="24984"/>
    <cellStyle name="annee semestre 3 4 4 4" xfId="36051"/>
    <cellStyle name="annee semestre 3 4 5" xfId="10625"/>
    <cellStyle name="annee semestre 3 4 5 2" xfId="16257"/>
    <cellStyle name="annee semestre 3 4 5 2 2" xfId="30153"/>
    <cellStyle name="annee semestre 3 4 5 2 3" xfId="41218"/>
    <cellStyle name="annee semestre 3 4 5 3" xfId="24521"/>
    <cellStyle name="annee semestre 3 4 5 4" xfId="35588"/>
    <cellStyle name="annee semestre 3 4 6" xfId="13257"/>
    <cellStyle name="annee semestre 3 4 6 2" xfId="18887"/>
    <cellStyle name="annee semestre 3 4 6 2 2" xfId="32783"/>
    <cellStyle name="annee semestre 3 4 6 2 3" xfId="43848"/>
    <cellStyle name="annee semestre 3 4 6 3" xfId="27153"/>
    <cellStyle name="annee semestre 3 4 6 4" xfId="38218"/>
    <cellStyle name="annee semestre 3 4 7" xfId="9195"/>
    <cellStyle name="annee semestre 3 4 7 2" xfId="23485"/>
    <cellStyle name="annee semestre 3 4 7 3" xfId="34735"/>
    <cellStyle name="annee semestre 3 4 8" xfId="15404"/>
    <cellStyle name="annee semestre 3 4 8 2" xfId="29300"/>
    <cellStyle name="annee semestre 3 4 8 3" xfId="40365"/>
    <cellStyle name="annee semestre 3 4 9" xfId="20585"/>
    <cellStyle name="annee semestre 3 5" xfId="6275"/>
    <cellStyle name="annee semestre 3 5 2" xfId="21328"/>
    <cellStyle name="annee semestre 3 5 3" xfId="20629"/>
    <cellStyle name="annee semestre 3 6" xfId="13655"/>
    <cellStyle name="annee semestre 3 6 2" xfId="27551"/>
    <cellStyle name="annee semestre 3 6 3" xfId="38616"/>
    <cellStyle name="annee semestre 3 7" xfId="19810"/>
    <cellStyle name="annee semestre 4" xfId="3280"/>
    <cellStyle name="annee semestre 4 10" xfId="7320"/>
    <cellStyle name="annee semestre 4 10 2" xfId="14047"/>
    <cellStyle name="annee semestre 4 10 2 2" xfId="27943"/>
    <cellStyle name="annee semestre 4 10 2 3" xfId="39008"/>
    <cellStyle name="annee semestre 4 10 3" xfId="21974"/>
    <cellStyle name="annee semestre 4 10 4" xfId="33378"/>
    <cellStyle name="annee semestre 4 11" xfId="12829"/>
    <cellStyle name="annee semestre 4 11 2" xfId="18459"/>
    <cellStyle name="annee semestre 4 11 2 2" xfId="32355"/>
    <cellStyle name="annee semestre 4 11 2 3" xfId="43420"/>
    <cellStyle name="annee semestre 4 11 3" xfId="26725"/>
    <cellStyle name="annee semestre 4 11 4" xfId="37790"/>
    <cellStyle name="annee semestre 4 12" xfId="6324"/>
    <cellStyle name="annee semestre 4 12 2" xfId="21377"/>
    <cellStyle name="annee semestre 4 12 3" xfId="20453"/>
    <cellStyle name="annee semestre 4 13" xfId="13667"/>
    <cellStyle name="annee semestre 4 13 2" xfId="27563"/>
    <cellStyle name="annee semestre 4 13 3" xfId="38628"/>
    <cellStyle name="annee semestre 4 14" xfId="19792"/>
    <cellStyle name="annee semestre 4 2" xfId="3997"/>
    <cellStyle name="annee semestre 4 2 10" xfId="13790"/>
    <cellStyle name="annee semestre 4 2 10 2" xfId="27686"/>
    <cellStyle name="annee semestre 4 2 10 3" xfId="38751"/>
    <cellStyle name="annee semestre 4 2 11" xfId="21703"/>
    <cellStyle name="annee semestre 4 2 2" xfId="4953"/>
    <cellStyle name="annee semestre 4 2 2 10" xfId="20489"/>
    <cellStyle name="annee semestre 4 2 2 2" xfId="10979"/>
    <cellStyle name="annee semestre 4 2 2 2 2" xfId="16611"/>
    <cellStyle name="annee semestre 4 2 2 2 2 2" xfId="30507"/>
    <cellStyle name="annee semestre 4 2 2 2 2 3" xfId="41572"/>
    <cellStyle name="annee semestre 4 2 2 2 3" xfId="24875"/>
    <cellStyle name="annee semestre 4 2 2 2 4" xfId="35942"/>
    <cellStyle name="annee semestre 4 2 2 3" xfId="11562"/>
    <cellStyle name="annee semestre 4 2 2 3 2" xfId="17193"/>
    <cellStyle name="annee semestre 4 2 2 3 2 2" xfId="31089"/>
    <cellStyle name="annee semestre 4 2 2 3 2 3" xfId="42154"/>
    <cellStyle name="annee semestre 4 2 2 3 3" xfId="25458"/>
    <cellStyle name="annee semestre 4 2 2 3 4" xfId="36524"/>
    <cellStyle name="annee semestre 4 2 2 4" xfId="12094"/>
    <cellStyle name="annee semestre 4 2 2 4 2" xfId="17725"/>
    <cellStyle name="annee semestre 4 2 2 4 2 2" xfId="31621"/>
    <cellStyle name="annee semestre 4 2 2 4 2 3" xfId="42686"/>
    <cellStyle name="annee semestre 4 2 2 4 3" xfId="25990"/>
    <cellStyle name="annee semestre 4 2 2 4 4" xfId="37056"/>
    <cellStyle name="annee semestre 4 2 2 5" xfId="12530"/>
    <cellStyle name="annee semestre 4 2 2 5 2" xfId="18161"/>
    <cellStyle name="annee semestre 4 2 2 5 2 2" xfId="32057"/>
    <cellStyle name="annee semestre 4 2 2 5 2 3" xfId="43122"/>
    <cellStyle name="annee semestre 4 2 2 5 3" xfId="26426"/>
    <cellStyle name="annee semestre 4 2 2 5 4" xfId="37492"/>
    <cellStyle name="annee semestre 4 2 2 6" xfId="13404"/>
    <cellStyle name="annee semestre 4 2 2 6 2" xfId="19034"/>
    <cellStyle name="annee semestre 4 2 2 6 2 2" xfId="32930"/>
    <cellStyle name="annee semestre 4 2 2 6 2 3" xfId="43995"/>
    <cellStyle name="annee semestre 4 2 2 6 3" xfId="27300"/>
    <cellStyle name="annee semestre 4 2 2 6 4" xfId="38365"/>
    <cellStyle name="annee semestre 4 2 2 7" xfId="9376"/>
    <cellStyle name="annee semestre 4 2 2 7 2" xfId="23649"/>
    <cellStyle name="annee semestre 4 2 2 7 3" xfId="34882"/>
    <cellStyle name="annee semestre 4 2 2 8" xfId="15551"/>
    <cellStyle name="annee semestre 4 2 2 8 2" xfId="29447"/>
    <cellStyle name="annee semestre 4 2 2 8 3" xfId="40512"/>
    <cellStyle name="annee semestre 4 2 2 9" xfId="20747"/>
    <cellStyle name="annee semestre 4 2 3" xfId="8417"/>
    <cellStyle name="annee semestre 4 2 3 2" xfId="15137"/>
    <cellStyle name="annee semestre 4 2 3 2 2" xfId="29033"/>
    <cellStyle name="annee semestre 4 2 3 2 3" xfId="40098"/>
    <cellStyle name="annee semestre 4 2 3 3" xfId="23069"/>
    <cellStyle name="annee semestre 4 2 3 4" xfId="34468"/>
    <cellStyle name="annee semestre 4 2 4" xfId="10334"/>
    <cellStyle name="annee semestre 4 2 4 2" xfId="15966"/>
    <cellStyle name="annee semestre 4 2 4 2 2" xfId="29862"/>
    <cellStyle name="annee semestre 4 2 4 2 3" xfId="40927"/>
    <cellStyle name="annee semestre 4 2 4 3" xfId="24230"/>
    <cellStyle name="annee semestre 4 2 4 4" xfId="35297"/>
    <cellStyle name="annee semestre 4 2 5" xfId="11147"/>
    <cellStyle name="annee semestre 4 2 5 2" xfId="16779"/>
    <cellStyle name="annee semestre 4 2 5 2 2" xfId="30675"/>
    <cellStyle name="annee semestre 4 2 5 2 3" xfId="41740"/>
    <cellStyle name="annee semestre 4 2 5 3" xfId="25043"/>
    <cellStyle name="annee semestre 4 2 5 4" xfId="36110"/>
    <cellStyle name="annee semestre 4 2 6" xfId="11070"/>
    <cellStyle name="annee semestre 4 2 6 2" xfId="16702"/>
    <cellStyle name="annee semestre 4 2 6 2 2" xfId="30598"/>
    <cellStyle name="annee semestre 4 2 6 2 3" xfId="41663"/>
    <cellStyle name="annee semestre 4 2 6 3" xfId="24966"/>
    <cellStyle name="annee semestre 4 2 6 4" xfId="36033"/>
    <cellStyle name="annee semestre 4 2 7" xfId="8026"/>
    <cellStyle name="annee semestre 4 2 7 2" xfId="14750"/>
    <cellStyle name="annee semestre 4 2 7 2 2" xfId="28646"/>
    <cellStyle name="annee semestre 4 2 7 2 3" xfId="39711"/>
    <cellStyle name="annee semestre 4 2 7 3" xfId="22680"/>
    <cellStyle name="annee semestre 4 2 7 4" xfId="34081"/>
    <cellStyle name="annee semestre 4 2 8" xfId="13005"/>
    <cellStyle name="annee semestre 4 2 8 2" xfId="18635"/>
    <cellStyle name="annee semestre 4 2 8 2 2" xfId="32531"/>
    <cellStyle name="annee semestre 4 2 8 2 3" xfId="43596"/>
    <cellStyle name="annee semestre 4 2 8 3" xfId="26901"/>
    <cellStyle name="annee semestre 4 2 8 4" xfId="37966"/>
    <cellStyle name="annee semestre 4 2 9" xfId="6519"/>
    <cellStyle name="annee semestre 4 2 9 2" xfId="21555"/>
    <cellStyle name="annee semestre 4 2 9 3" xfId="20434"/>
    <cellStyle name="annee semestre 4 3" xfId="4121"/>
    <cellStyle name="annee semestre 4 3 10" xfId="13909"/>
    <cellStyle name="annee semestre 4 3 10 2" xfId="27805"/>
    <cellStyle name="annee semestre 4 3 10 3" xfId="38870"/>
    <cellStyle name="annee semestre 4 3 11" xfId="20294"/>
    <cellStyle name="annee semestre 4 3 12" xfId="23789"/>
    <cellStyle name="annee semestre 4 3 2" xfId="5604"/>
    <cellStyle name="annee semestre 4 3 2 10" xfId="21658"/>
    <cellStyle name="annee semestre 4 3 2 2" xfId="11345"/>
    <cellStyle name="annee semestre 4 3 2 2 2" xfId="16976"/>
    <cellStyle name="annee semestre 4 3 2 2 2 2" xfId="30872"/>
    <cellStyle name="annee semestre 4 3 2 2 2 3" xfId="41937"/>
    <cellStyle name="annee semestre 4 3 2 2 3" xfId="25241"/>
    <cellStyle name="annee semestre 4 3 2 2 4" xfId="36307"/>
    <cellStyle name="annee semestre 4 3 2 3" xfId="11879"/>
    <cellStyle name="annee semestre 4 3 2 3 2" xfId="17510"/>
    <cellStyle name="annee semestre 4 3 2 3 2 2" xfId="31406"/>
    <cellStyle name="annee semestre 4 3 2 3 2 3" xfId="42471"/>
    <cellStyle name="annee semestre 4 3 2 3 3" xfId="25775"/>
    <cellStyle name="annee semestre 4 3 2 3 4" xfId="36841"/>
    <cellStyle name="annee semestre 4 3 2 4" xfId="12315"/>
    <cellStyle name="annee semestre 4 3 2 4 2" xfId="17946"/>
    <cellStyle name="annee semestre 4 3 2 4 2 2" xfId="31842"/>
    <cellStyle name="annee semestre 4 3 2 4 2 3" xfId="42907"/>
    <cellStyle name="annee semestre 4 3 2 4 3" xfId="26211"/>
    <cellStyle name="annee semestre 4 3 2 4 4" xfId="37277"/>
    <cellStyle name="annee semestre 4 3 2 5" xfId="12643"/>
    <cellStyle name="annee semestre 4 3 2 5 2" xfId="18274"/>
    <cellStyle name="annee semestre 4 3 2 5 2 2" xfId="32170"/>
    <cellStyle name="annee semestre 4 3 2 5 2 3" xfId="43235"/>
    <cellStyle name="annee semestre 4 3 2 5 3" xfId="26539"/>
    <cellStyle name="annee semestre 4 3 2 5 4" xfId="37605"/>
    <cellStyle name="annee semestre 4 3 2 6" xfId="13517"/>
    <cellStyle name="annee semestre 4 3 2 6 2" xfId="19147"/>
    <cellStyle name="annee semestre 4 3 2 6 2 2" xfId="33043"/>
    <cellStyle name="annee semestre 4 3 2 6 2 3" xfId="44108"/>
    <cellStyle name="annee semestre 4 3 2 6 3" xfId="27413"/>
    <cellStyle name="annee semestre 4 3 2 6 4" xfId="38478"/>
    <cellStyle name="annee semestre 4 3 2 7" xfId="10032"/>
    <cellStyle name="annee semestre 4 3 2 7 2" xfId="23928"/>
    <cellStyle name="annee semestre 4 3 2 7 3" xfId="34995"/>
    <cellStyle name="annee semestre 4 3 2 8" xfId="15664"/>
    <cellStyle name="annee semestre 4 3 2 8 2" xfId="29560"/>
    <cellStyle name="annee semestre 4 3 2 8 3" xfId="40625"/>
    <cellStyle name="annee semestre 4 3 2 9" xfId="21021"/>
    <cellStyle name="annee semestre 4 3 3" xfId="8539"/>
    <cellStyle name="annee semestre 4 3 3 2" xfId="15258"/>
    <cellStyle name="annee semestre 4 3 3 2 2" xfId="29154"/>
    <cellStyle name="annee semestre 4 3 3 2 3" xfId="40219"/>
    <cellStyle name="annee semestre 4 3 3 3" xfId="23191"/>
    <cellStyle name="annee semestre 4 3 3 4" xfId="34589"/>
    <cellStyle name="annee semestre 4 3 4" xfId="10442"/>
    <cellStyle name="annee semestre 4 3 4 2" xfId="16074"/>
    <cellStyle name="annee semestre 4 3 4 2 2" xfId="29970"/>
    <cellStyle name="annee semestre 4 3 4 2 3" xfId="41035"/>
    <cellStyle name="annee semestre 4 3 4 3" xfId="24338"/>
    <cellStyle name="annee semestre 4 3 4 4" xfId="35405"/>
    <cellStyle name="annee semestre 4 3 5" xfId="11123"/>
    <cellStyle name="annee semestre 4 3 5 2" xfId="16755"/>
    <cellStyle name="annee semestre 4 3 5 2 2" xfId="30651"/>
    <cellStyle name="annee semestre 4 3 5 2 3" xfId="41716"/>
    <cellStyle name="annee semestre 4 3 5 3" xfId="25019"/>
    <cellStyle name="annee semestre 4 3 5 4" xfId="36086"/>
    <cellStyle name="annee semestre 4 3 6" xfId="11076"/>
    <cellStyle name="annee semestre 4 3 6 2" xfId="16708"/>
    <cellStyle name="annee semestre 4 3 6 2 2" xfId="30604"/>
    <cellStyle name="annee semestre 4 3 6 2 3" xfId="41669"/>
    <cellStyle name="annee semestre 4 3 6 3" xfId="24972"/>
    <cellStyle name="annee semestre 4 3 6 4" xfId="36039"/>
    <cellStyle name="annee semestre 4 3 7" xfId="11085"/>
    <cellStyle name="annee semestre 4 3 7 2" xfId="16717"/>
    <cellStyle name="annee semestre 4 3 7 2 2" xfId="30613"/>
    <cellStyle name="annee semestre 4 3 7 2 3" xfId="41678"/>
    <cellStyle name="annee semestre 4 3 7 3" xfId="24981"/>
    <cellStyle name="annee semestre 4 3 7 4" xfId="36048"/>
    <cellStyle name="annee semestre 4 3 8" xfId="13111"/>
    <cellStyle name="annee semestre 4 3 8 2" xfId="18741"/>
    <cellStyle name="annee semestre 4 3 8 2 2" xfId="32637"/>
    <cellStyle name="annee semestre 4 3 8 2 3" xfId="43702"/>
    <cellStyle name="annee semestre 4 3 8 3" xfId="27007"/>
    <cellStyle name="annee semestre 4 3 8 4" xfId="38072"/>
    <cellStyle name="annee semestre 4 3 9" xfId="7181"/>
    <cellStyle name="annee semestre 4 3 9 2" xfId="21835"/>
    <cellStyle name="annee semestre 4 3 9 3" xfId="33240"/>
    <cellStyle name="annee semestre 4 4" xfId="4200"/>
    <cellStyle name="annee semestre 4 4 10" xfId="13988"/>
    <cellStyle name="annee semestre 4 4 10 2" xfId="27884"/>
    <cellStyle name="annee semestre 4 4 10 3" xfId="38949"/>
    <cellStyle name="annee semestre 4 4 11" xfId="20373"/>
    <cellStyle name="annee semestre 4 4 12" xfId="21243"/>
    <cellStyle name="annee semestre 4 4 2" xfId="5683"/>
    <cellStyle name="annee semestre 4 4 2 10" xfId="21197"/>
    <cellStyle name="annee semestre 4 4 2 2" xfId="11424"/>
    <cellStyle name="annee semestre 4 4 2 2 2" xfId="17055"/>
    <cellStyle name="annee semestre 4 4 2 2 2 2" xfId="30951"/>
    <cellStyle name="annee semestre 4 4 2 2 2 3" xfId="42016"/>
    <cellStyle name="annee semestre 4 4 2 2 3" xfId="25320"/>
    <cellStyle name="annee semestre 4 4 2 2 4" xfId="36386"/>
    <cellStyle name="annee semestre 4 4 2 3" xfId="11958"/>
    <cellStyle name="annee semestre 4 4 2 3 2" xfId="17589"/>
    <cellStyle name="annee semestre 4 4 2 3 2 2" xfId="31485"/>
    <cellStyle name="annee semestre 4 4 2 3 2 3" xfId="42550"/>
    <cellStyle name="annee semestre 4 4 2 3 3" xfId="25854"/>
    <cellStyle name="annee semestre 4 4 2 3 4" xfId="36920"/>
    <cellStyle name="annee semestre 4 4 2 4" xfId="12394"/>
    <cellStyle name="annee semestre 4 4 2 4 2" xfId="18025"/>
    <cellStyle name="annee semestre 4 4 2 4 2 2" xfId="31921"/>
    <cellStyle name="annee semestre 4 4 2 4 2 3" xfId="42986"/>
    <cellStyle name="annee semestre 4 4 2 4 3" xfId="26290"/>
    <cellStyle name="annee semestre 4 4 2 4 4" xfId="37356"/>
    <cellStyle name="annee semestre 4 4 2 5" xfId="12722"/>
    <cellStyle name="annee semestre 4 4 2 5 2" xfId="18353"/>
    <cellStyle name="annee semestre 4 4 2 5 2 2" xfId="32249"/>
    <cellStyle name="annee semestre 4 4 2 5 2 3" xfId="43314"/>
    <cellStyle name="annee semestre 4 4 2 5 3" xfId="26618"/>
    <cellStyle name="annee semestre 4 4 2 5 4" xfId="37684"/>
    <cellStyle name="annee semestre 4 4 2 6" xfId="13596"/>
    <cellStyle name="annee semestre 4 4 2 6 2" xfId="19226"/>
    <cellStyle name="annee semestre 4 4 2 6 2 2" xfId="33122"/>
    <cellStyle name="annee semestre 4 4 2 6 2 3" xfId="44187"/>
    <cellStyle name="annee semestre 4 4 2 6 3" xfId="27492"/>
    <cellStyle name="annee semestre 4 4 2 6 4" xfId="38557"/>
    <cellStyle name="annee semestre 4 4 2 7" xfId="10111"/>
    <cellStyle name="annee semestre 4 4 2 7 2" xfId="24007"/>
    <cellStyle name="annee semestre 4 4 2 7 3" xfId="35074"/>
    <cellStyle name="annee semestre 4 4 2 8" xfId="15743"/>
    <cellStyle name="annee semestre 4 4 2 8 2" xfId="29639"/>
    <cellStyle name="annee semestre 4 4 2 8 3" xfId="40704"/>
    <cellStyle name="annee semestre 4 4 2 9" xfId="21100"/>
    <cellStyle name="annee semestre 4 4 3" xfId="8618"/>
    <cellStyle name="annee semestre 4 4 3 2" xfId="15337"/>
    <cellStyle name="annee semestre 4 4 3 2 2" xfId="29233"/>
    <cellStyle name="annee semestre 4 4 3 2 3" xfId="40298"/>
    <cellStyle name="annee semestre 4 4 3 3" xfId="23270"/>
    <cellStyle name="annee semestre 4 4 3 4" xfId="34668"/>
    <cellStyle name="annee semestre 4 4 4" xfId="10521"/>
    <cellStyle name="annee semestre 4 4 4 2" xfId="16153"/>
    <cellStyle name="annee semestre 4 4 4 2 2" xfId="30049"/>
    <cellStyle name="annee semestre 4 4 4 2 3" xfId="41114"/>
    <cellStyle name="annee semestre 4 4 4 3" xfId="24417"/>
    <cellStyle name="annee semestre 4 4 4 4" xfId="35484"/>
    <cellStyle name="annee semestre 4 4 5" xfId="8090"/>
    <cellStyle name="annee semestre 4 4 5 2" xfId="14814"/>
    <cellStyle name="annee semestre 4 4 5 2 2" xfId="28710"/>
    <cellStyle name="annee semestre 4 4 5 2 3" xfId="39775"/>
    <cellStyle name="annee semestre 4 4 5 3" xfId="22744"/>
    <cellStyle name="annee semestre 4 4 5 4" xfId="34145"/>
    <cellStyle name="annee semestre 4 4 6" xfId="11665"/>
    <cellStyle name="annee semestre 4 4 6 2" xfId="17296"/>
    <cellStyle name="annee semestre 4 4 6 2 2" xfId="31192"/>
    <cellStyle name="annee semestre 4 4 6 2 3" xfId="42257"/>
    <cellStyle name="annee semestre 4 4 6 3" xfId="25561"/>
    <cellStyle name="annee semestre 4 4 6 4" xfId="36627"/>
    <cellStyle name="annee semestre 4 4 7" xfId="12172"/>
    <cellStyle name="annee semestre 4 4 7 2" xfId="17803"/>
    <cellStyle name="annee semestre 4 4 7 2 2" xfId="31699"/>
    <cellStyle name="annee semestre 4 4 7 2 3" xfId="42764"/>
    <cellStyle name="annee semestre 4 4 7 3" xfId="26068"/>
    <cellStyle name="annee semestre 4 4 7 4" xfId="37134"/>
    <cellStyle name="annee semestre 4 4 8" xfId="13190"/>
    <cellStyle name="annee semestre 4 4 8 2" xfId="18820"/>
    <cellStyle name="annee semestre 4 4 8 2 2" xfId="32716"/>
    <cellStyle name="annee semestre 4 4 8 2 3" xfId="43781"/>
    <cellStyle name="annee semestre 4 4 8 3" xfId="27086"/>
    <cellStyle name="annee semestre 4 4 8 4" xfId="38151"/>
    <cellStyle name="annee semestre 4 4 9" xfId="7260"/>
    <cellStyle name="annee semestre 4 4 9 2" xfId="21914"/>
    <cellStyle name="annee semestre 4 4 9 3" xfId="33319"/>
    <cellStyle name="annee semestre 4 5" xfId="4795"/>
    <cellStyle name="annee semestre 4 5 10" xfId="19750"/>
    <cellStyle name="annee semestre 4 5 2" xfId="10836"/>
    <cellStyle name="annee semestre 4 5 2 2" xfId="16468"/>
    <cellStyle name="annee semestre 4 5 2 2 2" xfId="30364"/>
    <cellStyle name="annee semestre 4 5 2 2 3" xfId="41429"/>
    <cellStyle name="annee semestre 4 5 2 3" xfId="24732"/>
    <cellStyle name="annee semestre 4 5 2 4" xfId="35799"/>
    <cellStyle name="annee semestre 4 5 3" xfId="11040"/>
    <cellStyle name="annee semestre 4 5 3 2" xfId="16672"/>
    <cellStyle name="annee semestre 4 5 3 2 2" xfId="30568"/>
    <cellStyle name="annee semestre 4 5 3 2 3" xfId="41633"/>
    <cellStyle name="annee semestre 4 5 3 3" xfId="24936"/>
    <cellStyle name="annee semestre 4 5 3 4" xfId="36003"/>
    <cellStyle name="annee semestre 4 5 4" xfId="10633"/>
    <cellStyle name="annee semestre 4 5 4 2" xfId="16265"/>
    <cellStyle name="annee semestre 4 5 4 2 2" xfId="30161"/>
    <cellStyle name="annee semestre 4 5 4 2 3" xfId="41226"/>
    <cellStyle name="annee semestre 4 5 4 3" xfId="24529"/>
    <cellStyle name="annee semestre 4 5 4 4" xfId="35596"/>
    <cellStyle name="annee semestre 4 5 5" xfId="11263"/>
    <cellStyle name="annee semestre 4 5 5 2" xfId="16894"/>
    <cellStyle name="annee semestre 4 5 5 2 2" xfId="30790"/>
    <cellStyle name="annee semestre 4 5 5 2 3" xfId="41855"/>
    <cellStyle name="annee semestre 4 5 5 3" xfId="25159"/>
    <cellStyle name="annee semestre 4 5 5 4" xfId="36225"/>
    <cellStyle name="annee semestre 4 5 6" xfId="13277"/>
    <cellStyle name="annee semestre 4 5 6 2" xfId="18907"/>
    <cellStyle name="annee semestre 4 5 6 2 2" xfId="32803"/>
    <cellStyle name="annee semestre 4 5 6 2 3" xfId="43868"/>
    <cellStyle name="annee semestre 4 5 6 3" xfId="27173"/>
    <cellStyle name="annee semestre 4 5 6 4" xfId="38238"/>
    <cellStyle name="annee semestre 4 5 7" xfId="9215"/>
    <cellStyle name="annee semestre 4 5 7 2" xfId="23505"/>
    <cellStyle name="annee semestre 4 5 7 3" xfId="34755"/>
    <cellStyle name="annee semestre 4 5 8" xfId="15424"/>
    <cellStyle name="annee semestre 4 5 8 2" xfId="29320"/>
    <cellStyle name="annee semestre 4 5 8 3" xfId="40385"/>
    <cellStyle name="annee semestre 4 5 9" xfId="20605"/>
    <cellStyle name="annee semestre 4 6" xfId="7942"/>
    <cellStyle name="annee semestre 4 6 2" xfId="14666"/>
    <cellStyle name="annee semestre 4 6 2 2" xfId="28562"/>
    <cellStyle name="annee semestre 4 6 2 3" xfId="39627"/>
    <cellStyle name="annee semestre 4 6 3" xfId="22596"/>
    <cellStyle name="annee semestre 4 6 4" xfId="33997"/>
    <cellStyle name="annee semestre 4 7" xfId="8155"/>
    <cellStyle name="annee semestre 4 7 2" xfId="14879"/>
    <cellStyle name="annee semestre 4 7 2 2" xfId="28775"/>
    <cellStyle name="annee semestre 4 7 2 3" xfId="39840"/>
    <cellStyle name="annee semestre 4 7 3" xfId="22809"/>
    <cellStyle name="annee semestre 4 7 4" xfId="34210"/>
    <cellStyle name="annee semestre 4 8" xfId="8016"/>
    <cellStyle name="annee semestre 4 8 2" xfId="14740"/>
    <cellStyle name="annee semestre 4 8 2 2" xfId="28636"/>
    <cellStyle name="annee semestre 4 8 2 3" xfId="39701"/>
    <cellStyle name="annee semestre 4 8 3" xfId="22670"/>
    <cellStyle name="annee semestre 4 8 4" xfId="34071"/>
    <cellStyle name="annee semestre 4 9" xfId="11232"/>
    <cellStyle name="annee semestre 4 9 2" xfId="16863"/>
    <cellStyle name="annee semestre 4 9 2 2" xfId="30759"/>
    <cellStyle name="annee semestre 4 9 2 3" xfId="41824"/>
    <cellStyle name="annee semestre 4 9 3" xfId="25128"/>
    <cellStyle name="annee semestre 4 9 4" xfId="36194"/>
    <cellStyle name="annee semestre 5" xfId="4627"/>
    <cellStyle name="annee semestre 5 10" xfId="20508"/>
    <cellStyle name="annee semestre 5 2" xfId="10760"/>
    <cellStyle name="annee semestre 5 2 2" xfId="16392"/>
    <cellStyle name="annee semestre 5 2 2 2" xfId="30288"/>
    <cellStyle name="annee semestre 5 2 2 3" xfId="41353"/>
    <cellStyle name="annee semestre 5 2 3" xfId="24656"/>
    <cellStyle name="annee semestre 5 2 4" xfId="35723"/>
    <cellStyle name="annee semestre 5 3" xfId="7434"/>
    <cellStyle name="annee semestre 5 3 2" xfId="14161"/>
    <cellStyle name="annee semestre 5 3 2 2" xfId="28057"/>
    <cellStyle name="annee semestre 5 3 2 3" xfId="39122"/>
    <cellStyle name="annee semestre 5 3 3" xfId="22088"/>
    <cellStyle name="annee semestre 5 3 4" xfId="33492"/>
    <cellStyle name="annee semestre 5 4" xfId="11628"/>
    <cellStyle name="annee semestre 5 4 2" xfId="17259"/>
    <cellStyle name="annee semestre 5 4 2 2" xfId="31155"/>
    <cellStyle name="annee semestre 5 4 2 3" xfId="42220"/>
    <cellStyle name="annee semestre 5 4 3" xfId="25524"/>
    <cellStyle name="annee semestre 5 4 4" xfId="36590"/>
    <cellStyle name="annee semestre 5 5" xfId="12160"/>
    <cellStyle name="annee semestre 5 5 2" xfId="17791"/>
    <cellStyle name="annee semestre 5 5 2 2" xfId="31687"/>
    <cellStyle name="annee semestre 5 5 2 3" xfId="42752"/>
    <cellStyle name="annee semestre 5 5 3" xfId="26056"/>
    <cellStyle name="annee semestre 5 5 4" xfId="37122"/>
    <cellStyle name="annee semestre 5 6" xfId="13240"/>
    <cellStyle name="annee semestre 5 6 2" xfId="18870"/>
    <cellStyle name="annee semestre 5 6 2 2" xfId="32766"/>
    <cellStyle name="annee semestre 5 6 2 3" xfId="43831"/>
    <cellStyle name="annee semestre 5 6 3" xfId="27136"/>
    <cellStyle name="annee semestre 5 6 4" xfId="38201"/>
    <cellStyle name="annee semestre 5 7" xfId="9045"/>
    <cellStyle name="annee semestre 5 7 2" xfId="23430"/>
    <cellStyle name="annee semestre 5 7 3" xfId="34718"/>
    <cellStyle name="annee semestre 5 8" xfId="15387"/>
    <cellStyle name="annee semestre 5 8 2" xfId="29283"/>
    <cellStyle name="annee semestre 5 8 3" xfId="40348"/>
    <cellStyle name="annee semestre 5 9" xfId="20531"/>
    <cellStyle name="annee semestre 6" xfId="6114"/>
    <cellStyle name="annee semestre 6 2" xfId="21261"/>
    <cellStyle name="annee semestre 6 3" xfId="20829"/>
    <cellStyle name="annee semestre 7" xfId="6119"/>
    <cellStyle name="annee semestre 7 2" xfId="21266"/>
    <cellStyle name="annee semestre 7 3" xfId="20461"/>
    <cellStyle name="annee semestre 8" xfId="19818"/>
    <cellStyle name="Array" xfId="2362"/>
    <cellStyle name="Array 2" xfId="2363"/>
    <cellStyle name="Array Enter" xfId="2364"/>
    <cellStyle name="Array Enter 2" xfId="2365"/>
    <cellStyle name="Bad" xfId="920" builtinId="27" customBuiltin="1"/>
    <cellStyle name="Bad 10" xfId="2366"/>
    <cellStyle name="Bad 11" xfId="2367"/>
    <cellStyle name="Bad 12" xfId="2368"/>
    <cellStyle name="Bad 13" xfId="2369"/>
    <cellStyle name="Bad 14" xfId="2370"/>
    <cellStyle name="Bad 15" xfId="2371"/>
    <cellStyle name="Bad 16" xfId="2372"/>
    <cellStyle name="Bad 17" xfId="2373"/>
    <cellStyle name="Bad 18" xfId="2374"/>
    <cellStyle name="Bad 19" xfId="2375"/>
    <cellStyle name="Bad 2" xfId="97"/>
    <cellStyle name="Bad 2 2" xfId="2376"/>
    <cellStyle name="Bad 2 2 2" xfId="44331"/>
    <cellStyle name="Bad 2 3" xfId="44442"/>
    <cellStyle name="Bad 2 4" xfId="44377"/>
    <cellStyle name="Bad 2 5" xfId="44330"/>
    <cellStyle name="Bad 20" xfId="2377"/>
    <cellStyle name="Bad 21" xfId="2378"/>
    <cellStyle name="Bad 22" xfId="2379"/>
    <cellStyle name="Bad 23" xfId="2380"/>
    <cellStyle name="Bad 24" xfId="2381"/>
    <cellStyle name="Bad 25" xfId="2382"/>
    <cellStyle name="Bad 26" xfId="2383"/>
    <cellStyle name="Bad 27" xfId="2384"/>
    <cellStyle name="Bad 28" xfId="2385"/>
    <cellStyle name="Bad 29" xfId="2386"/>
    <cellStyle name="Bad 3" xfId="98"/>
    <cellStyle name="Bad 3 2" xfId="2387"/>
    <cellStyle name="Bad 3 3" xfId="44332"/>
    <cellStyle name="Bad 30" xfId="2388"/>
    <cellStyle name="Bad 31" xfId="2389"/>
    <cellStyle name="Bad 4" xfId="99"/>
    <cellStyle name="Bad 4 2" xfId="2390"/>
    <cellStyle name="Bad 4 3" xfId="44441"/>
    <cellStyle name="Bad 5" xfId="100"/>
    <cellStyle name="Bad 5 2" xfId="2391"/>
    <cellStyle name="Bad 5 3" xfId="44365"/>
    <cellStyle name="Bad 6" xfId="2392"/>
    <cellStyle name="Bad 7" xfId="2393"/>
    <cellStyle name="Bad 8" xfId="2394"/>
    <cellStyle name="Bad 9" xfId="2395"/>
    <cellStyle name="Cabecera 1" xfId="2396"/>
    <cellStyle name="Cabecera 2" xfId="2397"/>
    <cellStyle name="Calculation" xfId="924" builtinId="22" customBuiltin="1"/>
    <cellStyle name="Calculation 10" xfId="2398"/>
    <cellStyle name="Calculation 11" xfId="2399"/>
    <cellStyle name="Calculation 12" xfId="2400"/>
    <cellStyle name="Calculation 13" xfId="2401"/>
    <cellStyle name="Calculation 14" xfId="2402"/>
    <cellStyle name="Calculation 15" xfId="2403"/>
    <cellStyle name="Calculation 16" xfId="2404"/>
    <cellStyle name="Calculation 17" xfId="2405"/>
    <cellStyle name="Calculation 18" xfId="2406"/>
    <cellStyle name="Calculation 19" xfId="2407"/>
    <cellStyle name="Calculation 2" xfId="101"/>
    <cellStyle name="Calculation 2 10" xfId="4628"/>
    <cellStyle name="Calculation 2 10 10" xfId="21690"/>
    <cellStyle name="Calculation 2 10 2" xfId="10761"/>
    <cellStyle name="Calculation 2 10 2 2" xfId="16393"/>
    <cellStyle name="Calculation 2 10 2 2 2" xfId="30289"/>
    <cellStyle name="Calculation 2 10 2 2 3" xfId="41354"/>
    <cellStyle name="Calculation 2 10 2 3" xfId="24657"/>
    <cellStyle name="Calculation 2 10 2 4" xfId="35724"/>
    <cellStyle name="Calculation 2 10 3" xfId="7822"/>
    <cellStyle name="Calculation 2 10 3 2" xfId="14547"/>
    <cellStyle name="Calculation 2 10 3 2 2" xfId="28443"/>
    <cellStyle name="Calculation 2 10 3 2 3" xfId="39508"/>
    <cellStyle name="Calculation 2 10 3 3" xfId="22476"/>
    <cellStyle name="Calculation 2 10 3 4" xfId="33878"/>
    <cellStyle name="Calculation 2 10 4" xfId="7752"/>
    <cellStyle name="Calculation 2 10 4 2" xfId="14477"/>
    <cellStyle name="Calculation 2 10 4 2 2" xfId="28373"/>
    <cellStyle name="Calculation 2 10 4 2 3" xfId="39438"/>
    <cellStyle name="Calculation 2 10 4 3" xfId="22406"/>
    <cellStyle name="Calculation 2 10 4 4" xfId="33808"/>
    <cellStyle name="Calculation 2 10 5" xfId="8248"/>
    <cellStyle name="Calculation 2 10 5 2" xfId="14972"/>
    <cellStyle name="Calculation 2 10 5 2 2" xfId="28868"/>
    <cellStyle name="Calculation 2 10 5 2 3" xfId="39933"/>
    <cellStyle name="Calculation 2 10 5 3" xfId="22902"/>
    <cellStyle name="Calculation 2 10 5 4" xfId="34303"/>
    <cellStyle name="Calculation 2 10 6" xfId="13241"/>
    <cellStyle name="Calculation 2 10 6 2" xfId="18871"/>
    <cellStyle name="Calculation 2 10 6 2 2" xfId="32767"/>
    <cellStyle name="Calculation 2 10 6 2 3" xfId="43832"/>
    <cellStyle name="Calculation 2 10 6 3" xfId="27137"/>
    <cellStyle name="Calculation 2 10 6 4" xfId="38202"/>
    <cellStyle name="Calculation 2 10 7" xfId="9046"/>
    <cellStyle name="Calculation 2 10 7 2" xfId="23431"/>
    <cellStyle name="Calculation 2 10 7 3" xfId="34719"/>
    <cellStyle name="Calculation 2 10 8" xfId="15388"/>
    <cellStyle name="Calculation 2 10 8 2" xfId="29284"/>
    <cellStyle name="Calculation 2 10 8 3" xfId="40349"/>
    <cellStyle name="Calculation 2 10 9" xfId="20532"/>
    <cellStyle name="Calculation 2 11" xfId="6117"/>
    <cellStyle name="Calculation 2 11 2" xfId="21264"/>
    <cellStyle name="Calculation 2 11 3" xfId="21190"/>
    <cellStyle name="Calculation 2 12" xfId="6116"/>
    <cellStyle name="Calculation 2 12 2" xfId="21263"/>
    <cellStyle name="Calculation 2 12 3" xfId="19707"/>
    <cellStyle name="Calculation 2 13" xfId="44333"/>
    <cellStyle name="Calculation 2 2" xfId="102"/>
    <cellStyle name="Calculation 2 2 10" xfId="1409"/>
    <cellStyle name="Calculation 2 2 11" xfId="19902"/>
    <cellStyle name="Calculation 2 2 12" xfId="44334"/>
    <cellStyle name="Calculation 2 2 2" xfId="103"/>
    <cellStyle name="Calculation 2 2 2 2" xfId="104"/>
    <cellStyle name="Calculation 2 2 2 2 2" xfId="560"/>
    <cellStyle name="Calculation 2 2 2 2 2 2" xfId="1181"/>
    <cellStyle name="Calculation 2 2 2 2 2 3" xfId="1031"/>
    <cellStyle name="Calculation 2 2 2 2 2 4" xfId="21749"/>
    <cellStyle name="Calculation 2 2 2 2 3" xfId="435"/>
    <cellStyle name="Calculation 2 2 2 2 3 2" xfId="1182"/>
    <cellStyle name="Calculation 2 2 2 2 3 3" xfId="1030"/>
    <cellStyle name="Calculation 2 2 2 2 3 4" xfId="23842"/>
    <cellStyle name="Calculation 2 2 2 2 4" xfId="575"/>
    <cellStyle name="Calculation 2 2 2 2 4 2" xfId="1183"/>
    <cellStyle name="Calculation 2 2 2 2 4 3" xfId="1029"/>
    <cellStyle name="Calculation 2 2 2 2 4 4" xfId="20934"/>
    <cellStyle name="Calculation 2 2 2 2 5" xfId="596"/>
    <cellStyle name="Calculation 2 2 2 2 5 2" xfId="1184"/>
    <cellStyle name="Calculation 2 2 2 2 5 3" xfId="1028"/>
    <cellStyle name="Calculation 2 2 2 2 5 4" xfId="20099"/>
    <cellStyle name="Calculation 2 2 2 2 6" xfId="592"/>
    <cellStyle name="Calculation 2 2 2 2 6 2" xfId="1163"/>
    <cellStyle name="Calculation 2 2 2 2 6 3" xfId="19873"/>
    <cellStyle name="Calculation 2 2 2 2 7" xfId="1144"/>
    <cellStyle name="Calculation 2 2 2 2 8" xfId="19900"/>
    <cellStyle name="Calculation 2 2 2 3" xfId="561"/>
    <cellStyle name="Calculation 2 2 2 3 2" xfId="1185"/>
    <cellStyle name="Calculation 2 2 2 3 3" xfId="1027"/>
    <cellStyle name="Calculation 2 2 2 3 4" xfId="21302"/>
    <cellStyle name="Calculation 2 2 2 4" xfId="646"/>
    <cellStyle name="Calculation 2 2 2 4 2" xfId="1186"/>
    <cellStyle name="Calculation 2 2 2 4 3" xfId="1026"/>
    <cellStyle name="Calculation 2 2 2 4 4" xfId="23469"/>
    <cellStyle name="Calculation 2 2 2 5" xfId="576"/>
    <cellStyle name="Calculation 2 2 2 5 2" xfId="1187"/>
    <cellStyle name="Calculation 2 2 2 5 3" xfId="1025"/>
    <cellStyle name="Calculation 2 2 2 5 4" xfId="20569"/>
    <cellStyle name="Calculation 2 2 2 6" xfId="513"/>
    <cellStyle name="Calculation 2 2 2 6 2" xfId="1188"/>
    <cellStyle name="Calculation 2 2 2 6 3" xfId="1024"/>
    <cellStyle name="Calculation 2 2 2 6 4" xfId="21748"/>
    <cellStyle name="Calculation 2 2 2 7" xfId="593"/>
    <cellStyle name="Calculation 2 2 2 7 2" xfId="1179"/>
    <cellStyle name="Calculation 2 2 2 7 3" xfId="23841"/>
    <cellStyle name="Calculation 2 2 2 8" xfId="1145"/>
    <cellStyle name="Calculation 2 2 2 9" xfId="19901"/>
    <cellStyle name="Calculation 2 2 3" xfId="105"/>
    <cellStyle name="Calculation 2 2 3 2" xfId="619"/>
    <cellStyle name="Calculation 2 2 3 2 2" xfId="1189"/>
    <cellStyle name="Calculation 2 2 3 2 3" xfId="1023"/>
    <cellStyle name="Calculation 2 2 3 2 4" xfId="20933"/>
    <cellStyle name="Calculation 2 2 3 3" xfId="533"/>
    <cellStyle name="Calculation 2 2 3 3 2" xfId="1190"/>
    <cellStyle name="Calculation 2 2 3 3 3" xfId="1022"/>
    <cellStyle name="Calculation 2 2 3 3 4" xfId="20098"/>
    <cellStyle name="Calculation 2 2 3 4" xfId="457"/>
    <cellStyle name="Calculation 2 2 3 4 2" xfId="1191"/>
    <cellStyle name="Calculation 2 2 3 4 3" xfId="1021"/>
    <cellStyle name="Calculation 2 2 3 4 4" xfId="19872"/>
    <cellStyle name="Calculation 2 2 3 5" xfId="717"/>
    <cellStyle name="Calculation 2 2 3 5 2" xfId="1192"/>
    <cellStyle name="Calculation 2 2 3 5 3" xfId="1020"/>
    <cellStyle name="Calculation 2 2 3 5 4" xfId="21301"/>
    <cellStyle name="Calculation 2 2 3 6" xfId="783"/>
    <cellStyle name="Calculation 2 2 3 6 2" xfId="1177"/>
    <cellStyle name="Calculation 2 2 3 6 3" xfId="23468"/>
    <cellStyle name="Calculation 2 2 3 7" xfId="1404"/>
    <cellStyle name="Calculation 2 2 3 8" xfId="19899"/>
    <cellStyle name="Calculation 2 2 4" xfId="600"/>
    <cellStyle name="Calculation 2 2 4 2" xfId="1193"/>
    <cellStyle name="Calculation 2 2 4 3" xfId="1019"/>
    <cellStyle name="Calculation 2 2 4 4" xfId="20568"/>
    <cellStyle name="Calculation 2 2 5" xfId="532"/>
    <cellStyle name="Calculation 2 2 5 2" xfId="1194"/>
    <cellStyle name="Calculation 2 2 5 3" xfId="1018"/>
    <cellStyle name="Calculation 2 2 5 4" xfId="21747"/>
    <cellStyle name="Calculation 2 2 6" xfId="623"/>
    <cellStyle name="Calculation 2 2 6 2" xfId="1195"/>
    <cellStyle name="Calculation 2 2 6 3" xfId="1017"/>
    <cellStyle name="Calculation 2 2 6 4" xfId="23840"/>
    <cellStyle name="Calculation 2 2 7" xfId="512"/>
    <cellStyle name="Calculation 2 2 7 2" xfId="1196"/>
    <cellStyle name="Calculation 2 2 7 3" xfId="1016"/>
    <cellStyle name="Calculation 2 2 7 4" xfId="20932"/>
    <cellStyle name="Calculation 2 2 8" xfId="594"/>
    <cellStyle name="Calculation 2 2 8 2" xfId="1174"/>
    <cellStyle name="Calculation 2 2 8 3" xfId="20097"/>
    <cellStyle name="Calculation 2 2 9" xfId="2408"/>
    <cellStyle name="Calculation 2 3" xfId="106"/>
    <cellStyle name="Calculation 2 3 10" xfId="6115"/>
    <cellStyle name="Calculation 2 3 10 2" xfId="21262"/>
    <cellStyle name="Calculation 2 3 10 3" xfId="19993"/>
    <cellStyle name="Calculation 2 3 11" xfId="44445"/>
    <cellStyle name="Calculation 2 3 2" xfId="107"/>
    <cellStyle name="Calculation 2 3 2 10" xfId="7680"/>
    <cellStyle name="Calculation 2 3 2 10 2" xfId="14405"/>
    <cellStyle name="Calculation 2 3 2 10 2 2" xfId="28301"/>
    <cellStyle name="Calculation 2 3 2 10 2 3" xfId="39366"/>
    <cellStyle name="Calculation 2 3 2 10 3" xfId="22334"/>
    <cellStyle name="Calculation 2 3 2 10 4" xfId="33736"/>
    <cellStyle name="Calculation 2 3 2 11" xfId="7588"/>
    <cellStyle name="Calculation 2 3 2 11 2" xfId="14314"/>
    <cellStyle name="Calculation 2 3 2 11 2 2" xfId="28210"/>
    <cellStyle name="Calculation 2 3 2 11 2 3" xfId="39275"/>
    <cellStyle name="Calculation 2 3 2 11 3" xfId="22242"/>
    <cellStyle name="Calculation 2 3 2 11 4" xfId="33645"/>
    <cellStyle name="Calculation 2 3 2 12" xfId="8251"/>
    <cellStyle name="Calculation 2 3 2 12 2" xfId="14975"/>
    <cellStyle name="Calculation 2 3 2 12 2 2" xfId="28871"/>
    <cellStyle name="Calculation 2 3 2 12 2 3" xfId="39936"/>
    <cellStyle name="Calculation 2 3 2 12 3" xfId="22905"/>
    <cellStyle name="Calculation 2 3 2 12 4" xfId="34306"/>
    <cellStyle name="Calculation 2 3 2 13" xfId="12785"/>
    <cellStyle name="Calculation 2 3 2 13 2" xfId="18415"/>
    <cellStyle name="Calculation 2 3 2 13 2 2" xfId="32311"/>
    <cellStyle name="Calculation 2 3 2 13 2 3" xfId="43376"/>
    <cellStyle name="Calculation 2 3 2 13 3" xfId="26681"/>
    <cellStyle name="Calculation 2 3 2 13 4" xfId="37746"/>
    <cellStyle name="Calculation 2 3 2 14" xfId="6277"/>
    <cellStyle name="Calculation 2 3 2 14 2" xfId="21330"/>
    <cellStyle name="Calculation 2 3 2 14 3" xfId="23864"/>
    <cellStyle name="Calculation 2 3 2 15" xfId="1143"/>
    <cellStyle name="Calculation 2 3 2 16" xfId="1045"/>
    <cellStyle name="Calculation 2 3 2 2" xfId="558"/>
    <cellStyle name="Calculation 2 3 2 2 10" xfId="12801"/>
    <cellStyle name="Calculation 2 3 2 2 10 2" xfId="18431"/>
    <cellStyle name="Calculation 2 3 2 2 10 2 2" xfId="32327"/>
    <cellStyle name="Calculation 2 3 2 2 10 2 3" xfId="43392"/>
    <cellStyle name="Calculation 2 3 2 2 10 3" xfId="26697"/>
    <cellStyle name="Calculation 2 3 2 2 10 4" xfId="37762"/>
    <cellStyle name="Calculation 2 3 2 2 11" xfId="6296"/>
    <cellStyle name="Calculation 2 3 2 2 11 2" xfId="21349"/>
    <cellStyle name="Calculation 2 3 2 2 11 3" xfId="19989"/>
    <cellStyle name="Calculation 2 3 2 2 12" xfId="1197"/>
    <cellStyle name="Calculation 2 3 2 2 13" xfId="1015"/>
    <cellStyle name="Calculation 2 3 2 2 14" xfId="19871"/>
    <cellStyle name="Calculation 2 3 2 2 2" xfId="3969"/>
    <cellStyle name="Calculation 2 3 2 2 2 10" xfId="13762"/>
    <cellStyle name="Calculation 2 3 2 2 2 10 2" xfId="27658"/>
    <cellStyle name="Calculation 2 3 2 2 2 10 3" xfId="38723"/>
    <cellStyle name="Calculation 2 3 2 2 2 2" xfId="4927"/>
    <cellStyle name="Calculation 2 3 2 2 2 2 10" xfId="21221"/>
    <cellStyle name="Calculation 2 3 2 2 2 2 2" xfId="10953"/>
    <cellStyle name="Calculation 2 3 2 2 2 2 2 2" xfId="16585"/>
    <cellStyle name="Calculation 2 3 2 2 2 2 2 2 2" xfId="30481"/>
    <cellStyle name="Calculation 2 3 2 2 2 2 2 2 3" xfId="41546"/>
    <cellStyle name="Calculation 2 3 2 2 2 2 2 3" xfId="24849"/>
    <cellStyle name="Calculation 2 3 2 2 2 2 2 4" xfId="35916"/>
    <cellStyle name="Calculation 2 3 2 2 2 2 3" xfId="11536"/>
    <cellStyle name="Calculation 2 3 2 2 2 2 3 2" xfId="17167"/>
    <cellStyle name="Calculation 2 3 2 2 2 2 3 2 2" xfId="31063"/>
    <cellStyle name="Calculation 2 3 2 2 2 2 3 2 3" xfId="42128"/>
    <cellStyle name="Calculation 2 3 2 2 2 2 3 3" xfId="25432"/>
    <cellStyle name="Calculation 2 3 2 2 2 2 3 4" xfId="36498"/>
    <cellStyle name="Calculation 2 3 2 2 2 2 4" xfId="12068"/>
    <cellStyle name="Calculation 2 3 2 2 2 2 4 2" xfId="17699"/>
    <cellStyle name="Calculation 2 3 2 2 2 2 4 2 2" xfId="31595"/>
    <cellStyle name="Calculation 2 3 2 2 2 2 4 2 3" xfId="42660"/>
    <cellStyle name="Calculation 2 3 2 2 2 2 4 3" xfId="25964"/>
    <cellStyle name="Calculation 2 3 2 2 2 2 4 4" xfId="37030"/>
    <cellStyle name="Calculation 2 3 2 2 2 2 5" xfId="12504"/>
    <cellStyle name="Calculation 2 3 2 2 2 2 5 2" xfId="18135"/>
    <cellStyle name="Calculation 2 3 2 2 2 2 5 2 2" xfId="32031"/>
    <cellStyle name="Calculation 2 3 2 2 2 2 5 2 3" xfId="43096"/>
    <cellStyle name="Calculation 2 3 2 2 2 2 5 3" xfId="26400"/>
    <cellStyle name="Calculation 2 3 2 2 2 2 5 4" xfId="37466"/>
    <cellStyle name="Calculation 2 3 2 2 2 2 6" xfId="13378"/>
    <cellStyle name="Calculation 2 3 2 2 2 2 6 2" xfId="19008"/>
    <cellStyle name="Calculation 2 3 2 2 2 2 6 2 2" xfId="32904"/>
    <cellStyle name="Calculation 2 3 2 2 2 2 6 2 3" xfId="43969"/>
    <cellStyle name="Calculation 2 3 2 2 2 2 6 3" xfId="27274"/>
    <cellStyle name="Calculation 2 3 2 2 2 2 6 4" xfId="38339"/>
    <cellStyle name="Calculation 2 3 2 2 2 2 7" xfId="9350"/>
    <cellStyle name="Calculation 2 3 2 2 2 2 7 2" xfId="23623"/>
    <cellStyle name="Calculation 2 3 2 2 2 2 7 3" xfId="34856"/>
    <cellStyle name="Calculation 2 3 2 2 2 2 8" xfId="15525"/>
    <cellStyle name="Calculation 2 3 2 2 2 2 8 2" xfId="29421"/>
    <cellStyle name="Calculation 2 3 2 2 2 2 8 3" xfId="40486"/>
    <cellStyle name="Calculation 2 3 2 2 2 2 9" xfId="20721"/>
    <cellStyle name="Calculation 2 3 2 2 2 3" xfId="8389"/>
    <cellStyle name="Calculation 2 3 2 2 2 3 2" xfId="15109"/>
    <cellStyle name="Calculation 2 3 2 2 2 3 2 2" xfId="29005"/>
    <cellStyle name="Calculation 2 3 2 2 2 3 2 3" xfId="40070"/>
    <cellStyle name="Calculation 2 3 2 2 2 3 3" xfId="23041"/>
    <cellStyle name="Calculation 2 3 2 2 2 3 4" xfId="34440"/>
    <cellStyle name="Calculation 2 3 2 2 2 4" xfId="10306"/>
    <cellStyle name="Calculation 2 3 2 2 2 4 2" xfId="15938"/>
    <cellStyle name="Calculation 2 3 2 2 2 4 2 2" xfId="29834"/>
    <cellStyle name="Calculation 2 3 2 2 2 4 2 3" xfId="40899"/>
    <cellStyle name="Calculation 2 3 2 2 2 4 3" xfId="24202"/>
    <cellStyle name="Calculation 2 3 2 2 2 4 4" xfId="35269"/>
    <cellStyle name="Calculation 2 3 2 2 2 5" xfId="10696"/>
    <cellStyle name="Calculation 2 3 2 2 2 5 2" xfId="16328"/>
    <cellStyle name="Calculation 2 3 2 2 2 5 2 2" xfId="30224"/>
    <cellStyle name="Calculation 2 3 2 2 2 5 2 3" xfId="41289"/>
    <cellStyle name="Calculation 2 3 2 2 2 5 3" xfId="24592"/>
    <cellStyle name="Calculation 2 3 2 2 2 5 4" xfId="35659"/>
    <cellStyle name="Calculation 2 3 2 2 2 6" xfId="10787"/>
    <cellStyle name="Calculation 2 3 2 2 2 6 2" xfId="16419"/>
    <cellStyle name="Calculation 2 3 2 2 2 6 2 2" xfId="30315"/>
    <cellStyle name="Calculation 2 3 2 2 2 6 2 3" xfId="41380"/>
    <cellStyle name="Calculation 2 3 2 2 2 6 3" xfId="24683"/>
    <cellStyle name="Calculation 2 3 2 2 2 6 4" xfId="35750"/>
    <cellStyle name="Calculation 2 3 2 2 2 7" xfId="7632"/>
    <cellStyle name="Calculation 2 3 2 2 2 7 2" xfId="14358"/>
    <cellStyle name="Calculation 2 3 2 2 2 7 2 2" xfId="28254"/>
    <cellStyle name="Calculation 2 3 2 2 2 7 2 3" xfId="39319"/>
    <cellStyle name="Calculation 2 3 2 2 2 7 3" xfId="22286"/>
    <cellStyle name="Calculation 2 3 2 2 2 7 4" xfId="33689"/>
    <cellStyle name="Calculation 2 3 2 2 2 8" xfId="12977"/>
    <cellStyle name="Calculation 2 3 2 2 2 8 2" xfId="18607"/>
    <cellStyle name="Calculation 2 3 2 2 2 8 2 2" xfId="32503"/>
    <cellStyle name="Calculation 2 3 2 2 2 8 2 3" xfId="43568"/>
    <cellStyle name="Calculation 2 3 2 2 2 8 3" xfId="26873"/>
    <cellStyle name="Calculation 2 3 2 2 2 8 4" xfId="37938"/>
    <cellStyle name="Calculation 2 3 2 2 2 9" xfId="6491"/>
    <cellStyle name="Calculation 2 3 2 2 2 9 2" xfId="21527"/>
    <cellStyle name="Calculation 2 3 2 2 2 9 3" xfId="19971"/>
    <cellStyle name="Calculation 2 3 2 2 3" xfId="4093"/>
    <cellStyle name="Calculation 2 3 2 2 3 10" xfId="13881"/>
    <cellStyle name="Calculation 2 3 2 2 3 10 2" xfId="27777"/>
    <cellStyle name="Calculation 2 3 2 2 3 10 3" xfId="38842"/>
    <cellStyle name="Calculation 2 3 2 2 3 11" xfId="20266"/>
    <cellStyle name="Calculation 2 3 2 2 3 2" xfId="5576"/>
    <cellStyle name="Calculation 2 3 2 2 3 2 10" xfId="21209"/>
    <cellStyle name="Calculation 2 3 2 2 3 2 2" xfId="11317"/>
    <cellStyle name="Calculation 2 3 2 2 3 2 2 2" xfId="16948"/>
    <cellStyle name="Calculation 2 3 2 2 3 2 2 2 2" xfId="30844"/>
    <cellStyle name="Calculation 2 3 2 2 3 2 2 2 3" xfId="41909"/>
    <cellStyle name="Calculation 2 3 2 2 3 2 2 3" xfId="25213"/>
    <cellStyle name="Calculation 2 3 2 2 3 2 2 4" xfId="36279"/>
    <cellStyle name="Calculation 2 3 2 2 3 2 3" xfId="11851"/>
    <cellStyle name="Calculation 2 3 2 2 3 2 3 2" xfId="17482"/>
    <cellStyle name="Calculation 2 3 2 2 3 2 3 2 2" xfId="31378"/>
    <cellStyle name="Calculation 2 3 2 2 3 2 3 2 3" xfId="42443"/>
    <cellStyle name="Calculation 2 3 2 2 3 2 3 3" xfId="25747"/>
    <cellStyle name="Calculation 2 3 2 2 3 2 3 4" xfId="36813"/>
    <cellStyle name="Calculation 2 3 2 2 3 2 4" xfId="12287"/>
    <cellStyle name="Calculation 2 3 2 2 3 2 4 2" xfId="17918"/>
    <cellStyle name="Calculation 2 3 2 2 3 2 4 2 2" xfId="31814"/>
    <cellStyle name="Calculation 2 3 2 2 3 2 4 2 3" xfId="42879"/>
    <cellStyle name="Calculation 2 3 2 2 3 2 4 3" xfId="26183"/>
    <cellStyle name="Calculation 2 3 2 2 3 2 4 4" xfId="37249"/>
    <cellStyle name="Calculation 2 3 2 2 3 2 5" xfId="12615"/>
    <cellStyle name="Calculation 2 3 2 2 3 2 5 2" xfId="18246"/>
    <cellStyle name="Calculation 2 3 2 2 3 2 5 2 2" xfId="32142"/>
    <cellStyle name="Calculation 2 3 2 2 3 2 5 2 3" xfId="43207"/>
    <cellStyle name="Calculation 2 3 2 2 3 2 5 3" xfId="26511"/>
    <cellStyle name="Calculation 2 3 2 2 3 2 5 4" xfId="37577"/>
    <cellStyle name="Calculation 2 3 2 2 3 2 6" xfId="13489"/>
    <cellStyle name="Calculation 2 3 2 2 3 2 6 2" xfId="19119"/>
    <cellStyle name="Calculation 2 3 2 2 3 2 6 2 2" xfId="33015"/>
    <cellStyle name="Calculation 2 3 2 2 3 2 6 2 3" xfId="44080"/>
    <cellStyle name="Calculation 2 3 2 2 3 2 6 3" xfId="27385"/>
    <cellStyle name="Calculation 2 3 2 2 3 2 6 4" xfId="38450"/>
    <cellStyle name="Calculation 2 3 2 2 3 2 7" xfId="10004"/>
    <cellStyle name="Calculation 2 3 2 2 3 2 7 2" xfId="23900"/>
    <cellStyle name="Calculation 2 3 2 2 3 2 7 3" xfId="34967"/>
    <cellStyle name="Calculation 2 3 2 2 3 2 8" xfId="15636"/>
    <cellStyle name="Calculation 2 3 2 2 3 2 8 2" xfId="29532"/>
    <cellStyle name="Calculation 2 3 2 2 3 2 8 3" xfId="40597"/>
    <cellStyle name="Calculation 2 3 2 2 3 2 9" xfId="20993"/>
    <cellStyle name="Calculation 2 3 2 2 3 3" xfId="8511"/>
    <cellStyle name="Calculation 2 3 2 2 3 3 2" xfId="15230"/>
    <cellStyle name="Calculation 2 3 2 2 3 3 2 2" xfId="29126"/>
    <cellStyle name="Calculation 2 3 2 2 3 3 2 3" xfId="40191"/>
    <cellStyle name="Calculation 2 3 2 2 3 3 3" xfId="23163"/>
    <cellStyle name="Calculation 2 3 2 2 3 3 4" xfId="34561"/>
    <cellStyle name="Calculation 2 3 2 2 3 4" xfId="10414"/>
    <cellStyle name="Calculation 2 3 2 2 3 4 2" xfId="16046"/>
    <cellStyle name="Calculation 2 3 2 2 3 4 2 2" xfId="29942"/>
    <cellStyle name="Calculation 2 3 2 2 3 4 2 3" xfId="41007"/>
    <cellStyle name="Calculation 2 3 2 2 3 4 3" xfId="24310"/>
    <cellStyle name="Calculation 2 3 2 2 3 4 4" xfId="35377"/>
    <cellStyle name="Calculation 2 3 2 2 3 5" xfId="10672"/>
    <cellStyle name="Calculation 2 3 2 2 3 5 2" xfId="16304"/>
    <cellStyle name="Calculation 2 3 2 2 3 5 2 2" xfId="30200"/>
    <cellStyle name="Calculation 2 3 2 2 3 5 2 3" xfId="41265"/>
    <cellStyle name="Calculation 2 3 2 2 3 5 3" xfId="24568"/>
    <cellStyle name="Calculation 2 3 2 2 3 5 4" xfId="35635"/>
    <cellStyle name="Calculation 2 3 2 2 3 6" xfId="7535"/>
    <cellStyle name="Calculation 2 3 2 2 3 6 2" xfId="14261"/>
    <cellStyle name="Calculation 2 3 2 2 3 6 2 2" xfId="28157"/>
    <cellStyle name="Calculation 2 3 2 2 3 6 2 3" xfId="39222"/>
    <cellStyle name="Calculation 2 3 2 2 3 6 3" xfId="22189"/>
    <cellStyle name="Calculation 2 3 2 2 3 6 4" xfId="33592"/>
    <cellStyle name="Calculation 2 3 2 2 3 7" xfId="10704"/>
    <cellStyle name="Calculation 2 3 2 2 3 7 2" xfId="16336"/>
    <cellStyle name="Calculation 2 3 2 2 3 7 2 2" xfId="30232"/>
    <cellStyle name="Calculation 2 3 2 2 3 7 2 3" xfId="41297"/>
    <cellStyle name="Calculation 2 3 2 2 3 7 3" xfId="24600"/>
    <cellStyle name="Calculation 2 3 2 2 3 7 4" xfId="35667"/>
    <cellStyle name="Calculation 2 3 2 2 3 8" xfId="13083"/>
    <cellStyle name="Calculation 2 3 2 2 3 8 2" xfId="18713"/>
    <cellStyle name="Calculation 2 3 2 2 3 8 2 2" xfId="32609"/>
    <cellStyle name="Calculation 2 3 2 2 3 8 2 3" xfId="43674"/>
    <cellStyle name="Calculation 2 3 2 2 3 8 3" xfId="26979"/>
    <cellStyle name="Calculation 2 3 2 2 3 8 4" xfId="38044"/>
    <cellStyle name="Calculation 2 3 2 2 3 9" xfId="7153"/>
    <cellStyle name="Calculation 2 3 2 2 3 9 2" xfId="21807"/>
    <cellStyle name="Calculation 2 3 2 2 3 9 3" xfId="33212"/>
    <cellStyle name="Calculation 2 3 2 2 4" xfId="3901"/>
    <cellStyle name="Calculation 2 3 2 2 4 10" xfId="13696"/>
    <cellStyle name="Calculation 2 3 2 2 4 10 2" xfId="27592"/>
    <cellStyle name="Calculation 2 3 2 2 4 10 3" xfId="38657"/>
    <cellStyle name="Calculation 2 3 2 2 4 11" xfId="20152"/>
    <cellStyle name="Calculation 2 3 2 2 4 12" xfId="20059"/>
    <cellStyle name="Calculation 2 3 2 2 4 2" xfId="4860"/>
    <cellStyle name="Calculation 2 3 2 2 4 2 10" xfId="20032"/>
    <cellStyle name="Calculation 2 3 2 2 4 2 2" xfId="10886"/>
    <cellStyle name="Calculation 2 3 2 2 4 2 2 2" xfId="16518"/>
    <cellStyle name="Calculation 2 3 2 2 4 2 2 2 2" xfId="30414"/>
    <cellStyle name="Calculation 2 3 2 2 4 2 2 2 3" xfId="41479"/>
    <cellStyle name="Calculation 2 3 2 2 4 2 2 3" xfId="24782"/>
    <cellStyle name="Calculation 2 3 2 2 4 2 2 4" xfId="35849"/>
    <cellStyle name="Calculation 2 3 2 2 4 2 3" xfId="7849"/>
    <cellStyle name="Calculation 2 3 2 2 4 2 3 2" xfId="14574"/>
    <cellStyle name="Calculation 2 3 2 2 4 2 3 2 2" xfId="28470"/>
    <cellStyle name="Calculation 2 3 2 2 4 2 3 2 3" xfId="39535"/>
    <cellStyle name="Calculation 2 3 2 2 4 2 3 3" xfId="22503"/>
    <cellStyle name="Calculation 2 3 2 2 4 2 3 4" xfId="33905"/>
    <cellStyle name="Calculation 2 3 2 2 4 2 4" xfId="11216"/>
    <cellStyle name="Calculation 2 3 2 2 4 2 4 2" xfId="16848"/>
    <cellStyle name="Calculation 2 3 2 2 4 2 4 2 2" xfId="30744"/>
    <cellStyle name="Calculation 2 3 2 2 4 2 4 2 3" xfId="41809"/>
    <cellStyle name="Calculation 2 3 2 2 4 2 4 3" xfId="25112"/>
    <cellStyle name="Calculation 2 3 2 2 4 2 4 4" xfId="36179"/>
    <cellStyle name="Calculation 2 3 2 2 4 2 5" xfId="7433"/>
    <cellStyle name="Calculation 2 3 2 2 4 2 5 2" xfId="14160"/>
    <cellStyle name="Calculation 2 3 2 2 4 2 5 2 2" xfId="28056"/>
    <cellStyle name="Calculation 2 3 2 2 4 2 5 2 3" xfId="39121"/>
    <cellStyle name="Calculation 2 3 2 2 4 2 5 3" xfId="22087"/>
    <cellStyle name="Calculation 2 3 2 2 4 2 5 4" xfId="33491"/>
    <cellStyle name="Calculation 2 3 2 2 4 2 6" xfId="13312"/>
    <cellStyle name="Calculation 2 3 2 2 4 2 6 2" xfId="18942"/>
    <cellStyle name="Calculation 2 3 2 2 4 2 6 2 2" xfId="32838"/>
    <cellStyle name="Calculation 2 3 2 2 4 2 6 2 3" xfId="43903"/>
    <cellStyle name="Calculation 2 3 2 2 4 2 6 3" xfId="27208"/>
    <cellStyle name="Calculation 2 3 2 2 4 2 6 4" xfId="38273"/>
    <cellStyle name="Calculation 2 3 2 2 4 2 7" xfId="9283"/>
    <cellStyle name="Calculation 2 3 2 2 4 2 7 2" xfId="23557"/>
    <cellStyle name="Calculation 2 3 2 2 4 2 7 3" xfId="34790"/>
    <cellStyle name="Calculation 2 3 2 2 4 2 8" xfId="15459"/>
    <cellStyle name="Calculation 2 3 2 2 4 2 8 2" xfId="29355"/>
    <cellStyle name="Calculation 2 3 2 2 4 2 8 3" xfId="40420"/>
    <cellStyle name="Calculation 2 3 2 2 4 2 9" xfId="20655"/>
    <cellStyle name="Calculation 2 3 2 2 4 3" xfId="8321"/>
    <cellStyle name="Calculation 2 3 2 2 4 3 2" xfId="15043"/>
    <cellStyle name="Calculation 2 3 2 2 4 3 2 2" xfId="28939"/>
    <cellStyle name="Calculation 2 3 2 2 4 3 2 3" xfId="40004"/>
    <cellStyle name="Calculation 2 3 2 2 4 3 3" xfId="22975"/>
    <cellStyle name="Calculation 2 3 2 2 4 3 4" xfId="34374"/>
    <cellStyle name="Calculation 2 3 2 2 4 4" xfId="10238"/>
    <cellStyle name="Calculation 2 3 2 2 4 4 2" xfId="15870"/>
    <cellStyle name="Calculation 2 3 2 2 4 4 2 2" xfId="29766"/>
    <cellStyle name="Calculation 2 3 2 2 4 4 2 3" xfId="40831"/>
    <cellStyle name="Calculation 2 3 2 2 4 4 3" xfId="24134"/>
    <cellStyle name="Calculation 2 3 2 2 4 4 4" xfId="35201"/>
    <cellStyle name="Calculation 2 3 2 2 4 5" xfId="8253"/>
    <cellStyle name="Calculation 2 3 2 2 4 5 2" xfId="14977"/>
    <cellStyle name="Calculation 2 3 2 2 4 5 2 2" xfId="28873"/>
    <cellStyle name="Calculation 2 3 2 2 4 5 2 3" xfId="39938"/>
    <cellStyle name="Calculation 2 3 2 2 4 5 3" xfId="22907"/>
    <cellStyle name="Calculation 2 3 2 2 4 5 4" xfId="34308"/>
    <cellStyle name="Calculation 2 3 2 2 4 6" xfId="7766"/>
    <cellStyle name="Calculation 2 3 2 2 4 6 2" xfId="14491"/>
    <cellStyle name="Calculation 2 3 2 2 4 6 2 2" xfId="28387"/>
    <cellStyle name="Calculation 2 3 2 2 4 6 2 3" xfId="39452"/>
    <cellStyle name="Calculation 2 3 2 2 4 6 3" xfId="22420"/>
    <cellStyle name="Calculation 2 3 2 2 4 6 4" xfId="33822"/>
    <cellStyle name="Calculation 2 3 2 2 4 7" xfId="8050"/>
    <cellStyle name="Calculation 2 3 2 2 4 7 2" xfId="14774"/>
    <cellStyle name="Calculation 2 3 2 2 4 7 2 2" xfId="28670"/>
    <cellStyle name="Calculation 2 3 2 2 4 7 2 3" xfId="39735"/>
    <cellStyle name="Calculation 2 3 2 2 4 7 3" xfId="22704"/>
    <cellStyle name="Calculation 2 3 2 2 4 7 4" xfId="34105"/>
    <cellStyle name="Calculation 2 3 2 2 4 8" xfId="12911"/>
    <cellStyle name="Calculation 2 3 2 2 4 8 2" xfId="18541"/>
    <cellStyle name="Calculation 2 3 2 2 4 8 2 2" xfId="32437"/>
    <cellStyle name="Calculation 2 3 2 2 4 8 2 3" xfId="43502"/>
    <cellStyle name="Calculation 2 3 2 2 4 8 3" xfId="26807"/>
    <cellStyle name="Calculation 2 3 2 2 4 8 4" xfId="37872"/>
    <cellStyle name="Calculation 2 3 2 2 4 9" xfId="6424"/>
    <cellStyle name="Calculation 2 3 2 2 4 9 2" xfId="21461"/>
    <cellStyle name="Calculation 2 3 2 2 4 9 3" xfId="21607"/>
    <cellStyle name="Calculation 2 3 2 2 5" xfId="7914"/>
    <cellStyle name="Calculation 2 3 2 2 5 2" xfId="14638"/>
    <cellStyle name="Calculation 2 3 2 2 5 2 2" xfId="28534"/>
    <cellStyle name="Calculation 2 3 2 2 5 2 3" xfId="39599"/>
    <cellStyle name="Calculation 2 3 2 2 5 3" xfId="22568"/>
    <cellStyle name="Calculation 2 3 2 2 5 4" xfId="33969"/>
    <cellStyle name="Calculation 2 3 2 2 6" xfId="7494"/>
    <cellStyle name="Calculation 2 3 2 2 6 2" xfId="14221"/>
    <cellStyle name="Calculation 2 3 2 2 6 2 2" xfId="28117"/>
    <cellStyle name="Calculation 2 3 2 2 6 2 3" xfId="39182"/>
    <cellStyle name="Calculation 2 3 2 2 6 3" xfId="22148"/>
    <cellStyle name="Calculation 2 3 2 2 6 4" xfId="33552"/>
    <cellStyle name="Calculation 2 3 2 2 7" xfId="7690"/>
    <cellStyle name="Calculation 2 3 2 2 7 2" xfId="14415"/>
    <cellStyle name="Calculation 2 3 2 2 7 2 2" xfId="28311"/>
    <cellStyle name="Calculation 2 3 2 2 7 2 3" xfId="39376"/>
    <cellStyle name="Calculation 2 3 2 2 7 3" xfId="22344"/>
    <cellStyle name="Calculation 2 3 2 2 7 4" xfId="33746"/>
    <cellStyle name="Calculation 2 3 2 2 8" xfId="10219"/>
    <cellStyle name="Calculation 2 3 2 2 8 2" xfId="15851"/>
    <cellStyle name="Calculation 2 3 2 2 8 2 2" xfId="29747"/>
    <cellStyle name="Calculation 2 3 2 2 8 2 3" xfId="40812"/>
    <cellStyle name="Calculation 2 3 2 2 8 3" xfId="24115"/>
    <cellStyle name="Calculation 2 3 2 2 8 4" xfId="35182"/>
    <cellStyle name="Calculation 2 3 2 2 9" xfId="11823"/>
    <cellStyle name="Calculation 2 3 2 2 9 2" xfId="17454"/>
    <cellStyle name="Calculation 2 3 2 2 9 2 2" xfId="31350"/>
    <cellStyle name="Calculation 2 3 2 2 9 2 3" xfId="42415"/>
    <cellStyle name="Calculation 2 3 2 2 9 3" xfId="25719"/>
    <cellStyle name="Calculation 2 3 2 2 9 4" xfId="36785"/>
    <cellStyle name="Calculation 2 3 2 3" xfId="441"/>
    <cellStyle name="Calculation 2 3 2 3 10" xfId="12855"/>
    <cellStyle name="Calculation 2 3 2 3 10 2" xfId="18485"/>
    <cellStyle name="Calculation 2 3 2 3 10 2 2" xfId="32381"/>
    <cellStyle name="Calculation 2 3 2 3 10 2 3" xfId="43446"/>
    <cellStyle name="Calculation 2 3 2 3 10 3" xfId="26751"/>
    <cellStyle name="Calculation 2 3 2 3 10 4" xfId="37816"/>
    <cellStyle name="Calculation 2 3 2 3 11" xfId="6349"/>
    <cellStyle name="Calculation 2 3 2 3 11 2" xfId="21402"/>
    <cellStyle name="Calculation 2 3 2 3 11 3" xfId="21633"/>
    <cellStyle name="Calculation 2 3 2 3 12" xfId="1198"/>
    <cellStyle name="Calculation 2 3 2 3 13" xfId="1014"/>
    <cellStyle name="Calculation 2 3 2 3 14" xfId="21300"/>
    <cellStyle name="Calculation 2 3 2 3 2" xfId="4023"/>
    <cellStyle name="Calculation 2 3 2 3 2 10" xfId="13816"/>
    <cellStyle name="Calculation 2 3 2 3 2 10 2" xfId="27712"/>
    <cellStyle name="Calculation 2 3 2 3 2 10 3" xfId="38777"/>
    <cellStyle name="Calculation 2 3 2 3 2 2" xfId="4975"/>
    <cellStyle name="Calculation 2 3 2 3 2 2 10" xfId="20019"/>
    <cellStyle name="Calculation 2 3 2 3 2 2 2" xfId="11001"/>
    <cellStyle name="Calculation 2 3 2 3 2 2 2 2" xfId="16633"/>
    <cellStyle name="Calculation 2 3 2 3 2 2 2 2 2" xfId="30529"/>
    <cellStyle name="Calculation 2 3 2 3 2 2 2 2 3" xfId="41594"/>
    <cellStyle name="Calculation 2 3 2 3 2 2 2 3" xfId="24897"/>
    <cellStyle name="Calculation 2 3 2 3 2 2 2 4" xfId="35964"/>
    <cellStyle name="Calculation 2 3 2 3 2 2 3" xfId="11584"/>
    <cellStyle name="Calculation 2 3 2 3 2 2 3 2" xfId="17215"/>
    <cellStyle name="Calculation 2 3 2 3 2 2 3 2 2" xfId="31111"/>
    <cellStyle name="Calculation 2 3 2 3 2 2 3 2 3" xfId="42176"/>
    <cellStyle name="Calculation 2 3 2 3 2 2 3 3" xfId="25480"/>
    <cellStyle name="Calculation 2 3 2 3 2 2 3 4" xfId="36546"/>
    <cellStyle name="Calculation 2 3 2 3 2 2 4" xfId="12116"/>
    <cellStyle name="Calculation 2 3 2 3 2 2 4 2" xfId="17747"/>
    <cellStyle name="Calculation 2 3 2 3 2 2 4 2 2" xfId="31643"/>
    <cellStyle name="Calculation 2 3 2 3 2 2 4 2 3" xfId="42708"/>
    <cellStyle name="Calculation 2 3 2 3 2 2 4 3" xfId="26012"/>
    <cellStyle name="Calculation 2 3 2 3 2 2 4 4" xfId="37078"/>
    <cellStyle name="Calculation 2 3 2 3 2 2 5" xfId="12552"/>
    <cellStyle name="Calculation 2 3 2 3 2 2 5 2" xfId="18183"/>
    <cellStyle name="Calculation 2 3 2 3 2 2 5 2 2" xfId="32079"/>
    <cellStyle name="Calculation 2 3 2 3 2 2 5 2 3" xfId="43144"/>
    <cellStyle name="Calculation 2 3 2 3 2 2 5 3" xfId="26448"/>
    <cellStyle name="Calculation 2 3 2 3 2 2 5 4" xfId="37514"/>
    <cellStyle name="Calculation 2 3 2 3 2 2 6" xfId="13426"/>
    <cellStyle name="Calculation 2 3 2 3 2 2 6 2" xfId="19056"/>
    <cellStyle name="Calculation 2 3 2 3 2 2 6 2 2" xfId="32952"/>
    <cellStyle name="Calculation 2 3 2 3 2 2 6 2 3" xfId="44017"/>
    <cellStyle name="Calculation 2 3 2 3 2 2 6 3" xfId="27322"/>
    <cellStyle name="Calculation 2 3 2 3 2 2 6 4" xfId="38387"/>
    <cellStyle name="Calculation 2 3 2 3 2 2 7" xfId="9398"/>
    <cellStyle name="Calculation 2 3 2 3 2 2 7 2" xfId="23671"/>
    <cellStyle name="Calculation 2 3 2 3 2 2 7 3" xfId="34904"/>
    <cellStyle name="Calculation 2 3 2 3 2 2 8" xfId="15573"/>
    <cellStyle name="Calculation 2 3 2 3 2 2 8 2" xfId="29469"/>
    <cellStyle name="Calculation 2 3 2 3 2 2 8 3" xfId="40534"/>
    <cellStyle name="Calculation 2 3 2 3 2 2 9" xfId="20769"/>
    <cellStyle name="Calculation 2 3 2 3 2 3" xfId="8443"/>
    <cellStyle name="Calculation 2 3 2 3 2 3 2" xfId="15163"/>
    <cellStyle name="Calculation 2 3 2 3 2 3 2 2" xfId="29059"/>
    <cellStyle name="Calculation 2 3 2 3 2 3 2 3" xfId="40124"/>
    <cellStyle name="Calculation 2 3 2 3 2 3 3" xfId="23095"/>
    <cellStyle name="Calculation 2 3 2 3 2 3 4" xfId="34494"/>
    <cellStyle name="Calculation 2 3 2 3 2 4" xfId="10360"/>
    <cellStyle name="Calculation 2 3 2 3 2 4 2" xfId="15992"/>
    <cellStyle name="Calculation 2 3 2 3 2 4 2 2" xfId="29888"/>
    <cellStyle name="Calculation 2 3 2 3 2 4 2 3" xfId="40953"/>
    <cellStyle name="Calculation 2 3 2 3 2 4 3" xfId="24256"/>
    <cellStyle name="Calculation 2 3 2 3 2 4 4" xfId="35323"/>
    <cellStyle name="Calculation 2 3 2 3 2 5" xfId="8481"/>
    <cellStyle name="Calculation 2 3 2 3 2 5 2" xfId="15201"/>
    <cellStyle name="Calculation 2 3 2 3 2 5 2 2" xfId="29097"/>
    <cellStyle name="Calculation 2 3 2 3 2 5 2 3" xfId="40162"/>
    <cellStyle name="Calculation 2 3 2 3 2 5 3" xfId="23133"/>
    <cellStyle name="Calculation 2 3 2 3 2 5 4" xfId="34532"/>
    <cellStyle name="Calculation 2 3 2 3 2 6" xfId="7763"/>
    <cellStyle name="Calculation 2 3 2 3 2 6 2" xfId="14488"/>
    <cellStyle name="Calculation 2 3 2 3 2 6 2 2" xfId="28384"/>
    <cellStyle name="Calculation 2 3 2 3 2 6 2 3" xfId="39449"/>
    <cellStyle name="Calculation 2 3 2 3 2 6 3" xfId="22417"/>
    <cellStyle name="Calculation 2 3 2 3 2 6 4" xfId="33819"/>
    <cellStyle name="Calculation 2 3 2 3 2 7" xfId="10861"/>
    <cellStyle name="Calculation 2 3 2 3 2 7 2" xfId="16493"/>
    <cellStyle name="Calculation 2 3 2 3 2 7 2 2" xfId="30389"/>
    <cellStyle name="Calculation 2 3 2 3 2 7 2 3" xfId="41454"/>
    <cellStyle name="Calculation 2 3 2 3 2 7 3" xfId="24757"/>
    <cellStyle name="Calculation 2 3 2 3 2 7 4" xfId="35824"/>
    <cellStyle name="Calculation 2 3 2 3 2 8" xfId="13031"/>
    <cellStyle name="Calculation 2 3 2 3 2 8 2" xfId="18661"/>
    <cellStyle name="Calculation 2 3 2 3 2 8 2 2" xfId="32557"/>
    <cellStyle name="Calculation 2 3 2 3 2 8 2 3" xfId="43622"/>
    <cellStyle name="Calculation 2 3 2 3 2 8 3" xfId="26927"/>
    <cellStyle name="Calculation 2 3 2 3 2 8 4" xfId="37992"/>
    <cellStyle name="Calculation 2 3 2 3 2 9" xfId="6545"/>
    <cellStyle name="Calculation 2 3 2 3 2 9 2" xfId="21581"/>
    <cellStyle name="Calculation 2 3 2 3 2 9 3" xfId="20432"/>
    <cellStyle name="Calculation 2 3 2 3 3" xfId="4147"/>
    <cellStyle name="Calculation 2 3 2 3 3 10" xfId="13935"/>
    <cellStyle name="Calculation 2 3 2 3 3 10 2" xfId="27831"/>
    <cellStyle name="Calculation 2 3 2 3 3 10 3" xfId="38896"/>
    <cellStyle name="Calculation 2 3 2 3 3 11" xfId="20320"/>
    <cellStyle name="Calculation 2 3 2 3 3 2" xfId="5630"/>
    <cellStyle name="Calculation 2 3 2 3 3 2 10" xfId="21655"/>
    <cellStyle name="Calculation 2 3 2 3 3 2 2" xfId="11371"/>
    <cellStyle name="Calculation 2 3 2 3 3 2 2 2" xfId="17002"/>
    <cellStyle name="Calculation 2 3 2 3 3 2 2 2 2" xfId="30898"/>
    <cellStyle name="Calculation 2 3 2 3 3 2 2 2 3" xfId="41963"/>
    <cellStyle name="Calculation 2 3 2 3 3 2 2 3" xfId="25267"/>
    <cellStyle name="Calculation 2 3 2 3 3 2 2 4" xfId="36333"/>
    <cellStyle name="Calculation 2 3 2 3 3 2 3" xfId="11905"/>
    <cellStyle name="Calculation 2 3 2 3 3 2 3 2" xfId="17536"/>
    <cellStyle name="Calculation 2 3 2 3 3 2 3 2 2" xfId="31432"/>
    <cellStyle name="Calculation 2 3 2 3 3 2 3 2 3" xfId="42497"/>
    <cellStyle name="Calculation 2 3 2 3 3 2 3 3" xfId="25801"/>
    <cellStyle name="Calculation 2 3 2 3 3 2 3 4" xfId="36867"/>
    <cellStyle name="Calculation 2 3 2 3 3 2 4" xfId="12341"/>
    <cellStyle name="Calculation 2 3 2 3 3 2 4 2" xfId="17972"/>
    <cellStyle name="Calculation 2 3 2 3 3 2 4 2 2" xfId="31868"/>
    <cellStyle name="Calculation 2 3 2 3 3 2 4 2 3" xfId="42933"/>
    <cellStyle name="Calculation 2 3 2 3 3 2 4 3" xfId="26237"/>
    <cellStyle name="Calculation 2 3 2 3 3 2 4 4" xfId="37303"/>
    <cellStyle name="Calculation 2 3 2 3 3 2 5" xfId="12669"/>
    <cellStyle name="Calculation 2 3 2 3 3 2 5 2" xfId="18300"/>
    <cellStyle name="Calculation 2 3 2 3 3 2 5 2 2" xfId="32196"/>
    <cellStyle name="Calculation 2 3 2 3 3 2 5 2 3" xfId="43261"/>
    <cellStyle name="Calculation 2 3 2 3 3 2 5 3" xfId="26565"/>
    <cellStyle name="Calculation 2 3 2 3 3 2 5 4" xfId="37631"/>
    <cellStyle name="Calculation 2 3 2 3 3 2 6" xfId="13543"/>
    <cellStyle name="Calculation 2 3 2 3 3 2 6 2" xfId="19173"/>
    <cellStyle name="Calculation 2 3 2 3 3 2 6 2 2" xfId="33069"/>
    <cellStyle name="Calculation 2 3 2 3 3 2 6 2 3" xfId="44134"/>
    <cellStyle name="Calculation 2 3 2 3 3 2 6 3" xfId="27439"/>
    <cellStyle name="Calculation 2 3 2 3 3 2 6 4" xfId="38504"/>
    <cellStyle name="Calculation 2 3 2 3 3 2 7" xfId="10058"/>
    <cellStyle name="Calculation 2 3 2 3 3 2 7 2" xfId="23954"/>
    <cellStyle name="Calculation 2 3 2 3 3 2 7 3" xfId="35021"/>
    <cellStyle name="Calculation 2 3 2 3 3 2 8" xfId="15690"/>
    <cellStyle name="Calculation 2 3 2 3 3 2 8 2" xfId="29586"/>
    <cellStyle name="Calculation 2 3 2 3 3 2 8 3" xfId="40651"/>
    <cellStyle name="Calculation 2 3 2 3 3 2 9" xfId="21047"/>
    <cellStyle name="Calculation 2 3 2 3 3 3" xfId="8565"/>
    <cellStyle name="Calculation 2 3 2 3 3 3 2" xfId="15284"/>
    <cellStyle name="Calculation 2 3 2 3 3 3 2 2" xfId="29180"/>
    <cellStyle name="Calculation 2 3 2 3 3 3 2 3" xfId="40245"/>
    <cellStyle name="Calculation 2 3 2 3 3 3 3" xfId="23217"/>
    <cellStyle name="Calculation 2 3 2 3 3 3 4" xfId="34615"/>
    <cellStyle name="Calculation 2 3 2 3 3 4" xfId="10468"/>
    <cellStyle name="Calculation 2 3 2 3 3 4 2" xfId="16100"/>
    <cellStyle name="Calculation 2 3 2 3 3 4 2 2" xfId="29996"/>
    <cellStyle name="Calculation 2 3 2 3 3 4 2 3" xfId="41061"/>
    <cellStyle name="Calculation 2 3 2 3 3 4 3" xfId="24364"/>
    <cellStyle name="Calculation 2 3 2 3 3 4 4" xfId="35431"/>
    <cellStyle name="Calculation 2 3 2 3 3 5" xfId="8482"/>
    <cellStyle name="Calculation 2 3 2 3 3 5 2" xfId="15202"/>
    <cellStyle name="Calculation 2 3 2 3 3 5 2 2" xfId="29098"/>
    <cellStyle name="Calculation 2 3 2 3 3 5 2 3" xfId="40163"/>
    <cellStyle name="Calculation 2 3 2 3 3 5 3" xfId="23134"/>
    <cellStyle name="Calculation 2 3 2 3 3 5 4" xfId="34533"/>
    <cellStyle name="Calculation 2 3 2 3 3 6" xfId="11199"/>
    <cellStyle name="Calculation 2 3 2 3 3 6 2" xfId="16831"/>
    <cellStyle name="Calculation 2 3 2 3 3 6 2 2" xfId="30727"/>
    <cellStyle name="Calculation 2 3 2 3 3 6 2 3" xfId="41792"/>
    <cellStyle name="Calculation 2 3 2 3 3 6 3" xfId="25095"/>
    <cellStyle name="Calculation 2 3 2 3 3 6 4" xfId="36162"/>
    <cellStyle name="Calculation 2 3 2 3 3 7" xfId="10603"/>
    <cellStyle name="Calculation 2 3 2 3 3 7 2" xfId="16235"/>
    <cellStyle name="Calculation 2 3 2 3 3 7 2 2" xfId="30131"/>
    <cellStyle name="Calculation 2 3 2 3 3 7 2 3" xfId="41196"/>
    <cellStyle name="Calculation 2 3 2 3 3 7 3" xfId="24499"/>
    <cellStyle name="Calculation 2 3 2 3 3 7 4" xfId="35566"/>
    <cellStyle name="Calculation 2 3 2 3 3 8" xfId="13137"/>
    <cellStyle name="Calculation 2 3 2 3 3 8 2" xfId="18767"/>
    <cellStyle name="Calculation 2 3 2 3 3 8 2 2" xfId="32663"/>
    <cellStyle name="Calculation 2 3 2 3 3 8 2 3" xfId="43728"/>
    <cellStyle name="Calculation 2 3 2 3 3 8 3" xfId="27033"/>
    <cellStyle name="Calculation 2 3 2 3 3 8 4" xfId="38098"/>
    <cellStyle name="Calculation 2 3 2 3 3 9" xfId="7207"/>
    <cellStyle name="Calculation 2 3 2 3 3 9 2" xfId="21861"/>
    <cellStyle name="Calculation 2 3 2 3 3 9 3" xfId="33266"/>
    <cellStyle name="Calculation 2 3 2 3 4" xfId="3924"/>
    <cellStyle name="Calculation 2 3 2 3 4 10" xfId="13719"/>
    <cellStyle name="Calculation 2 3 2 3 4 10 2" xfId="27615"/>
    <cellStyle name="Calculation 2 3 2 3 4 10 3" xfId="38680"/>
    <cellStyle name="Calculation 2 3 2 3 4 11" xfId="20175"/>
    <cellStyle name="Calculation 2 3 2 3 4 12" xfId="21706"/>
    <cellStyle name="Calculation 2 3 2 3 4 2" xfId="4883"/>
    <cellStyle name="Calculation 2 3 2 3 4 2 10" xfId="23768"/>
    <cellStyle name="Calculation 2 3 2 3 4 2 2" xfId="10909"/>
    <cellStyle name="Calculation 2 3 2 3 4 2 2 2" xfId="16541"/>
    <cellStyle name="Calculation 2 3 2 3 4 2 2 2 2" xfId="30437"/>
    <cellStyle name="Calculation 2 3 2 3 4 2 2 2 3" xfId="41502"/>
    <cellStyle name="Calculation 2 3 2 3 4 2 2 3" xfId="24805"/>
    <cellStyle name="Calculation 2 3 2 3 4 2 2 4" xfId="35872"/>
    <cellStyle name="Calculation 2 3 2 3 4 2 3" xfId="11492"/>
    <cellStyle name="Calculation 2 3 2 3 4 2 3 2" xfId="17123"/>
    <cellStyle name="Calculation 2 3 2 3 4 2 3 2 2" xfId="31019"/>
    <cellStyle name="Calculation 2 3 2 3 4 2 3 2 3" xfId="42084"/>
    <cellStyle name="Calculation 2 3 2 3 4 2 3 3" xfId="25388"/>
    <cellStyle name="Calculation 2 3 2 3 4 2 3 4" xfId="36454"/>
    <cellStyle name="Calculation 2 3 2 3 4 2 4" xfId="12025"/>
    <cellStyle name="Calculation 2 3 2 3 4 2 4 2" xfId="17656"/>
    <cellStyle name="Calculation 2 3 2 3 4 2 4 2 2" xfId="31552"/>
    <cellStyle name="Calculation 2 3 2 3 4 2 4 2 3" xfId="42617"/>
    <cellStyle name="Calculation 2 3 2 3 4 2 4 3" xfId="25921"/>
    <cellStyle name="Calculation 2 3 2 3 4 2 4 4" xfId="36987"/>
    <cellStyle name="Calculation 2 3 2 3 4 2 5" xfId="12461"/>
    <cellStyle name="Calculation 2 3 2 3 4 2 5 2" xfId="18092"/>
    <cellStyle name="Calculation 2 3 2 3 4 2 5 2 2" xfId="31988"/>
    <cellStyle name="Calculation 2 3 2 3 4 2 5 2 3" xfId="43053"/>
    <cellStyle name="Calculation 2 3 2 3 4 2 5 3" xfId="26357"/>
    <cellStyle name="Calculation 2 3 2 3 4 2 5 4" xfId="37423"/>
    <cellStyle name="Calculation 2 3 2 3 4 2 6" xfId="13335"/>
    <cellStyle name="Calculation 2 3 2 3 4 2 6 2" xfId="18965"/>
    <cellStyle name="Calculation 2 3 2 3 4 2 6 2 2" xfId="32861"/>
    <cellStyle name="Calculation 2 3 2 3 4 2 6 2 3" xfId="43926"/>
    <cellStyle name="Calculation 2 3 2 3 4 2 6 3" xfId="27231"/>
    <cellStyle name="Calculation 2 3 2 3 4 2 6 4" xfId="38296"/>
    <cellStyle name="Calculation 2 3 2 3 4 2 7" xfId="9306"/>
    <cellStyle name="Calculation 2 3 2 3 4 2 7 2" xfId="23580"/>
    <cellStyle name="Calculation 2 3 2 3 4 2 7 3" xfId="34813"/>
    <cellStyle name="Calculation 2 3 2 3 4 2 8" xfId="15482"/>
    <cellStyle name="Calculation 2 3 2 3 4 2 8 2" xfId="29378"/>
    <cellStyle name="Calculation 2 3 2 3 4 2 8 3" xfId="40443"/>
    <cellStyle name="Calculation 2 3 2 3 4 2 9" xfId="20678"/>
    <cellStyle name="Calculation 2 3 2 3 4 3" xfId="8344"/>
    <cellStyle name="Calculation 2 3 2 3 4 3 2" xfId="15066"/>
    <cellStyle name="Calculation 2 3 2 3 4 3 2 2" xfId="28962"/>
    <cellStyle name="Calculation 2 3 2 3 4 3 2 3" xfId="40027"/>
    <cellStyle name="Calculation 2 3 2 3 4 3 3" xfId="22998"/>
    <cellStyle name="Calculation 2 3 2 3 4 3 4" xfId="34397"/>
    <cellStyle name="Calculation 2 3 2 3 4 4" xfId="10261"/>
    <cellStyle name="Calculation 2 3 2 3 4 4 2" xfId="15893"/>
    <cellStyle name="Calculation 2 3 2 3 4 4 2 2" xfId="29789"/>
    <cellStyle name="Calculation 2 3 2 3 4 4 2 3" xfId="40854"/>
    <cellStyle name="Calculation 2 3 2 3 4 4 3" xfId="24157"/>
    <cellStyle name="Calculation 2 3 2 3 4 4 4" xfId="35224"/>
    <cellStyle name="Calculation 2 3 2 3 4 5" xfId="10707"/>
    <cellStyle name="Calculation 2 3 2 3 4 5 2" xfId="16339"/>
    <cellStyle name="Calculation 2 3 2 3 4 5 2 2" xfId="30235"/>
    <cellStyle name="Calculation 2 3 2 3 4 5 2 3" xfId="41300"/>
    <cellStyle name="Calculation 2 3 2 3 4 5 3" xfId="24603"/>
    <cellStyle name="Calculation 2 3 2 3 4 5 4" xfId="35670"/>
    <cellStyle name="Calculation 2 3 2 3 4 6" xfId="7544"/>
    <cellStyle name="Calculation 2 3 2 3 4 6 2" xfId="14270"/>
    <cellStyle name="Calculation 2 3 2 3 4 6 2 2" xfId="28166"/>
    <cellStyle name="Calculation 2 3 2 3 4 6 2 3" xfId="39231"/>
    <cellStyle name="Calculation 2 3 2 3 4 6 3" xfId="22198"/>
    <cellStyle name="Calculation 2 3 2 3 4 6 4" xfId="33601"/>
    <cellStyle name="Calculation 2 3 2 3 4 7" xfId="7311"/>
    <cellStyle name="Calculation 2 3 2 3 4 7 2" xfId="14038"/>
    <cellStyle name="Calculation 2 3 2 3 4 7 2 2" xfId="27934"/>
    <cellStyle name="Calculation 2 3 2 3 4 7 2 3" xfId="38999"/>
    <cellStyle name="Calculation 2 3 2 3 4 7 3" xfId="21965"/>
    <cellStyle name="Calculation 2 3 2 3 4 7 4" xfId="33369"/>
    <cellStyle name="Calculation 2 3 2 3 4 8" xfId="12934"/>
    <cellStyle name="Calculation 2 3 2 3 4 8 2" xfId="18564"/>
    <cellStyle name="Calculation 2 3 2 3 4 8 2 2" xfId="32460"/>
    <cellStyle name="Calculation 2 3 2 3 4 8 2 3" xfId="43525"/>
    <cellStyle name="Calculation 2 3 2 3 4 8 3" xfId="26830"/>
    <cellStyle name="Calculation 2 3 2 3 4 8 4" xfId="37895"/>
    <cellStyle name="Calculation 2 3 2 3 4 9" xfId="6447"/>
    <cellStyle name="Calculation 2 3 2 3 4 9 2" xfId="21484"/>
    <cellStyle name="Calculation 2 3 2 3 4 9 3" xfId="20443"/>
    <cellStyle name="Calculation 2 3 2 3 5" xfId="7968"/>
    <cellStyle name="Calculation 2 3 2 3 5 2" xfId="14692"/>
    <cellStyle name="Calculation 2 3 2 3 5 2 2" xfId="28588"/>
    <cellStyle name="Calculation 2 3 2 3 5 2 3" xfId="39653"/>
    <cellStyle name="Calculation 2 3 2 3 5 3" xfId="22622"/>
    <cellStyle name="Calculation 2 3 2 3 5 4" xfId="34023"/>
    <cellStyle name="Calculation 2 3 2 3 6" xfId="7468"/>
    <cellStyle name="Calculation 2 3 2 3 6 2" xfId="14195"/>
    <cellStyle name="Calculation 2 3 2 3 6 2 2" xfId="28091"/>
    <cellStyle name="Calculation 2 3 2 3 6 2 3" xfId="39156"/>
    <cellStyle name="Calculation 2 3 2 3 6 3" xfId="22122"/>
    <cellStyle name="Calculation 2 3 2 3 6 4" xfId="33526"/>
    <cellStyle name="Calculation 2 3 2 3 7" xfId="7727"/>
    <cellStyle name="Calculation 2 3 2 3 7 2" xfId="14452"/>
    <cellStyle name="Calculation 2 3 2 3 7 2 2" xfId="28348"/>
    <cellStyle name="Calculation 2 3 2 3 7 2 3" xfId="39413"/>
    <cellStyle name="Calculation 2 3 2 3 7 3" xfId="22381"/>
    <cellStyle name="Calculation 2 3 2 3 7 4" xfId="33783"/>
    <cellStyle name="Calculation 2 3 2 3 8" xfId="7562"/>
    <cellStyle name="Calculation 2 3 2 3 8 2" xfId="14288"/>
    <cellStyle name="Calculation 2 3 2 3 8 2 2" xfId="28184"/>
    <cellStyle name="Calculation 2 3 2 3 8 2 3" xfId="39249"/>
    <cellStyle name="Calculation 2 3 2 3 8 3" xfId="22216"/>
    <cellStyle name="Calculation 2 3 2 3 8 4" xfId="33619"/>
    <cellStyle name="Calculation 2 3 2 3 9" xfId="10727"/>
    <cellStyle name="Calculation 2 3 2 3 9 2" xfId="16359"/>
    <cellStyle name="Calculation 2 3 2 3 9 2 2" xfId="30255"/>
    <cellStyle name="Calculation 2 3 2 3 9 2 3" xfId="41320"/>
    <cellStyle name="Calculation 2 3 2 3 9 3" xfId="24623"/>
    <cellStyle name="Calculation 2 3 2 3 9 4" xfId="35690"/>
    <cellStyle name="Calculation 2 3 2 4" xfId="451"/>
    <cellStyle name="Calculation 2 3 2 4 10" xfId="13746"/>
    <cellStyle name="Calculation 2 3 2 4 10 2" xfId="27642"/>
    <cellStyle name="Calculation 2 3 2 4 10 3" xfId="38707"/>
    <cellStyle name="Calculation 2 3 2 4 11" xfId="3953"/>
    <cellStyle name="Calculation 2 3 2 4 11 2" xfId="20196"/>
    <cellStyle name="Calculation 2 3 2 4 11 3" xfId="19770"/>
    <cellStyle name="Calculation 2 3 2 4 12" xfId="1199"/>
    <cellStyle name="Calculation 2 3 2 4 13" xfId="1013"/>
    <cellStyle name="Calculation 2 3 2 4 14" xfId="23467"/>
    <cellStyle name="Calculation 2 3 2 4 2" xfId="4911"/>
    <cellStyle name="Calculation 2 3 2 4 2 10" xfId="21223"/>
    <cellStyle name="Calculation 2 3 2 4 2 2" xfId="10937"/>
    <cellStyle name="Calculation 2 3 2 4 2 2 2" xfId="16569"/>
    <cellStyle name="Calculation 2 3 2 4 2 2 2 2" xfId="30465"/>
    <cellStyle name="Calculation 2 3 2 4 2 2 2 3" xfId="41530"/>
    <cellStyle name="Calculation 2 3 2 4 2 2 3" xfId="24833"/>
    <cellStyle name="Calculation 2 3 2 4 2 2 4" xfId="35900"/>
    <cellStyle name="Calculation 2 3 2 4 2 3" xfId="11520"/>
    <cellStyle name="Calculation 2 3 2 4 2 3 2" xfId="17151"/>
    <cellStyle name="Calculation 2 3 2 4 2 3 2 2" xfId="31047"/>
    <cellStyle name="Calculation 2 3 2 4 2 3 2 3" xfId="42112"/>
    <cellStyle name="Calculation 2 3 2 4 2 3 3" xfId="25416"/>
    <cellStyle name="Calculation 2 3 2 4 2 3 4" xfId="36482"/>
    <cellStyle name="Calculation 2 3 2 4 2 4" xfId="12052"/>
    <cellStyle name="Calculation 2 3 2 4 2 4 2" xfId="17683"/>
    <cellStyle name="Calculation 2 3 2 4 2 4 2 2" xfId="31579"/>
    <cellStyle name="Calculation 2 3 2 4 2 4 2 3" xfId="42644"/>
    <cellStyle name="Calculation 2 3 2 4 2 4 3" xfId="25948"/>
    <cellStyle name="Calculation 2 3 2 4 2 4 4" xfId="37014"/>
    <cellStyle name="Calculation 2 3 2 4 2 5" xfId="12488"/>
    <cellStyle name="Calculation 2 3 2 4 2 5 2" xfId="18119"/>
    <cellStyle name="Calculation 2 3 2 4 2 5 2 2" xfId="32015"/>
    <cellStyle name="Calculation 2 3 2 4 2 5 2 3" xfId="43080"/>
    <cellStyle name="Calculation 2 3 2 4 2 5 3" xfId="26384"/>
    <cellStyle name="Calculation 2 3 2 4 2 5 4" xfId="37450"/>
    <cellStyle name="Calculation 2 3 2 4 2 6" xfId="13362"/>
    <cellStyle name="Calculation 2 3 2 4 2 6 2" xfId="18992"/>
    <cellStyle name="Calculation 2 3 2 4 2 6 2 2" xfId="32888"/>
    <cellStyle name="Calculation 2 3 2 4 2 6 2 3" xfId="43953"/>
    <cellStyle name="Calculation 2 3 2 4 2 6 3" xfId="27258"/>
    <cellStyle name="Calculation 2 3 2 4 2 6 4" xfId="38323"/>
    <cellStyle name="Calculation 2 3 2 4 2 7" xfId="9334"/>
    <cellStyle name="Calculation 2 3 2 4 2 7 2" xfId="23607"/>
    <cellStyle name="Calculation 2 3 2 4 2 7 3" xfId="34840"/>
    <cellStyle name="Calculation 2 3 2 4 2 8" xfId="15509"/>
    <cellStyle name="Calculation 2 3 2 4 2 8 2" xfId="29405"/>
    <cellStyle name="Calculation 2 3 2 4 2 8 3" xfId="40470"/>
    <cellStyle name="Calculation 2 3 2 4 2 9" xfId="20705"/>
    <cellStyle name="Calculation 2 3 2 4 3" xfId="8373"/>
    <cellStyle name="Calculation 2 3 2 4 3 2" xfId="15093"/>
    <cellStyle name="Calculation 2 3 2 4 3 2 2" xfId="28989"/>
    <cellStyle name="Calculation 2 3 2 4 3 2 3" xfId="40054"/>
    <cellStyle name="Calculation 2 3 2 4 3 3" xfId="23025"/>
    <cellStyle name="Calculation 2 3 2 4 3 4" xfId="34424"/>
    <cellStyle name="Calculation 2 3 2 4 4" xfId="10290"/>
    <cellStyle name="Calculation 2 3 2 4 4 2" xfId="15922"/>
    <cellStyle name="Calculation 2 3 2 4 4 2 2" xfId="29818"/>
    <cellStyle name="Calculation 2 3 2 4 4 2 3" xfId="40883"/>
    <cellStyle name="Calculation 2 3 2 4 4 3" xfId="24186"/>
    <cellStyle name="Calculation 2 3 2 4 4 4" xfId="35253"/>
    <cellStyle name="Calculation 2 3 2 4 5" xfId="11157"/>
    <cellStyle name="Calculation 2 3 2 4 5 2" xfId="16789"/>
    <cellStyle name="Calculation 2 3 2 4 5 2 2" xfId="30685"/>
    <cellStyle name="Calculation 2 3 2 4 5 2 3" xfId="41750"/>
    <cellStyle name="Calculation 2 3 2 4 5 3" xfId="25053"/>
    <cellStyle name="Calculation 2 3 2 4 5 4" xfId="36120"/>
    <cellStyle name="Calculation 2 3 2 4 6" xfId="8277"/>
    <cellStyle name="Calculation 2 3 2 4 6 2" xfId="15001"/>
    <cellStyle name="Calculation 2 3 2 4 6 2 2" xfId="28897"/>
    <cellStyle name="Calculation 2 3 2 4 6 2 3" xfId="39962"/>
    <cellStyle name="Calculation 2 3 2 4 6 3" xfId="22931"/>
    <cellStyle name="Calculation 2 3 2 4 6 4" xfId="34332"/>
    <cellStyle name="Calculation 2 3 2 4 7" xfId="11211"/>
    <cellStyle name="Calculation 2 3 2 4 7 2" xfId="16843"/>
    <cellStyle name="Calculation 2 3 2 4 7 2 2" xfId="30739"/>
    <cellStyle name="Calculation 2 3 2 4 7 2 3" xfId="41804"/>
    <cellStyle name="Calculation 2 3 2 4 7 3" xfId="25107"/>
    <cellStyle name="Calculation 2 3 2 4 7 4" xfId="36174"/>
    <cellStyle name="Calculation 2 3 2 4 8" xfId="12961"/>
    <cellStyle name="Calculation 2 3 2 4 8 2" xfId="18591"/>
    <cellStyle name="Calculation 2 3 2 4 8 2 2" xfId="32487"/>
    <cellStyle name="Calculation 2 3 2 4 8 2 3" xfId="43552"/>
    <cellStyle name="Calculation 2 3 2 4 8 3" xfId="26857"/>
    <cellStyle name="Calculation 2 3 2 4 8 4" xfId="37922"/>
    <cellStyle name="Calculation 2 3 2 4 9" xfId="6475"/>
    <cellStyle name="Calculation 2 3 2 4 9 2" xfId="21511"/>
    <cellStyle name="Calculation 2 3 2 4 9 3" xfId="19973"/>
    <cellStyle name="Calculation 2 3 2 5" xfId="620"/>
    <cellStyle name="Calculation 2 3 2 5 10" xfId="13865"/>
    <cellStyle name="Calculation 2 3 2 5 10 2" xfId="27761"/>
    <cellStyle name="Calculation 2 3 2 5 10 3" xfId="38826"/>
    <cellStyle name="Calculation 2 3 2 5 11" xfId="4077"/>
    <cellStyle name="Calculation 2 3 2 5 11 2" xfId="20250"/>
    <cellStyle name="Calculation 2 3 2 5 11 3" xfId="23417"/>
    <cellStyle name="Calculation 2 3 2 5 12" xfId="1200"/>
    <cellStyle name="Calculation 2 3 2 5 13" xfId="1012"/>
    <cellStyle name="Calculation 2 3 2 5 14" xfId="20567"/>
    <cellStyle name="Calculation 2 3 2 5 2" xfId="5560"/>
    <cellStyle name="Calculation 2 3 2 5 2 10" xfId="21211"/>
    <cellStyle name="Calculation 2 3 2 5 2 2" xfId="11301"/>
    <cellStyle name="Calculation 2 3 2 5 2 2 2" xfId="16932"/>
    <cellStyle name="Calculation 2 3 2 5 2 2 2 2" xfId="30828"/>
    <cellStyle name="Calculation 2 3 2 5 2 2 2 3" xfId="41893"/>
    <cellStyle name="Calculation 2 3 2 5 2 2 3" xfId="25197"/>
    <cellStyle name="Calculation 2 3 2 5 2 2 4" xfId="36263"/>
    <cellStyle name="Calculation 2 3 2 5 2 3" xfId="11835"/>
    <cellStyle name="Calculation 2 3 2 5 2 3 2" xfId="17466"/>
    <cellStyle name="Calculation 2 3 2 5 2 3 2 2" xfId="31362"/>
    <cellStyle name="Calculation 2 3 2 5 2 3 2 3" xfId="42427"/>
    <cellStyle name="Calculation 2 3 2 5 2 3 3" xfId="25731"/>
    <cellStyle name="Calculation 2 3 2 5 2 3 4" xfId="36797"/>
    <cellStyle name="Calculation 2 3 2 5 2 4" xfId="12271"/>
    <cellStyle name="Calculation 2 3 2 5 2 4 2" xfId="17902"/>
    <cellStyle name="Calculation 2 3 2 5 2 4 2 2" xfId="31798"/>
    <cellStyle name="Calculation 2 3 2 5 2 4 2 3" xfId="42863"/>
    <cellStyle name="Calculation 2 3 2 5 2 4 3" xfId="26167"/>
    <cellStyle name="Calculation 2 3 2 5 2 4 4" xfId="37233"/>
    <cellStyle name="Calculation 2 3 2 5 2 5" xfId="12599"/>
    <cellStyle name="Calculation 2 3 2 5 2 5 2" xfId="18230"/>
    <cellStyle name="Calculation 2 3 2 5 2 5 2 2" xfId="32126"/>
    <cellStyle name="Calculation 2 3 2 5 2 5 2 3" xfId="43191"/>
    <cellStyle name="Calculation 2 3 2 5 2 5 3" xfId="26495"/>
    <cellStyle name="Calculation 2 3 2 5 2 5 4" xfId="37561"/>
    <cellStyle name="Calculation 2 3 2 5 2 6" xfId="13473"/>
    <cellStyle name="Calculation 2 3 2 5 2 6 2" xfId="19103"/>
    <cellStyle name="Calculation 2 3 2 5 2 6 2 2" xfId="32999"/>
    <cellStyle name="Calculation 2 3 2 5 2 6 2 3" xfId="44064"/>
    <cellStyle name="Calculation 2 3 2 5 2 6 3" xfId="27369"/>
    <cellStyle name="Calculation 2 3 2 5 2 6 4" xfId="38434"/>
    <cellStyle name="Calculation 2 3 2 5 2 7" xfId="9988"/>
    <cellStyle name="Calculation 2 3 2 5 2 7 2" xfId="23884"/>
    <cellStyle name="Calculation 2 3 2 5 2 7 3" xfId="34951"/>
    <cellStyle name="Calculation 2 3 2 5 2 8" xfId="15620"/>
    <cellStyle name="Calculation 2 3 2 5 2 8 2" xfId="29516"/>
    <cellStyle name="Calculation 2 3 2 5 2 8 3" xfId="40581"/>
    <cellStyle name="Calculation 2 3 2 5 2 9" xfId="20977"/>
    <cellStyle name="Calculation 2 3 2 5 3" xfId="8495"/>
    <cellStyle name="Calculation 2 3 2 5 3 2" xfId="15214"/>
    <cellStyle name="Calculation 2 3 2 5 3 2 2" xfId="29110"/>
    <cellStyle name="Calculation 2 3 2 5 3 2 3" xfId="40175"/>
    <cellStyle name="Calculation 2 3 2 5 3 3" xfId="23147"/>
    <cellStyle name="Calculation 2 3 2 5 3 4" xfId="34545"/>
    <cellStyle name="Calculation 2 3 2 5 4" xfId="10398"/>
    <cellStyle name="Calculation 2 3 2 5 4 2" xfId="16030"/>
    <cellStyle name="Calculation 2 3 2 5 4 2 2" xfId="29926"/>
    <cellStyle name="Calculation 2 3 2 5 4 2 3" xfId="40991"/>
    <cellStyle name="Calculation 2 3 2 5 4 3" xfId="24294"/>
    <cellStyle name="Calculation 2 3 2 5 4 4" xfId="35361"/>
    <cellStyle name="Calculation 2 3 2 5 5" xfId="8005"/>
    <cellStyle name="Calculation 2 3 2 5 5 2" xfId="14729"/>
    <cellStyle name="Calculation 2 3 2 5 5 2 2" xfId="28625"/>
    <cellStyle name="Calculation 2 3 2 5 5 2 3" xfId="39690"/>
    <cellStyle name="Calculation 2 3 2 5 5 3" xfId="22659"/>
    <cellStyle name="Calculation 2 3 2 5 5 4" xfId="34060"/>
    <cellStyle name="Calculation 2 3 2 5 6" xfId="10743"/>
    <cellStyle name="Calculation 2 3 2 5 6 2" xfId="16375"/>
    <cellStyle name="Calculation 2 3 2 5 6 2 2" xfId="30271"/>
    <cellStyle name="Calculation 2 3 2 5 6 2 3" xfId="41336"/>
    <cellStyle name="Calculation 2 3 2 5 6 3" xfId="24639"/>
    <cellStyle name="Calculation 2 3 2 5 6 4" xfId="35706"/>
    <cellStyle name="Calculation 2 3 2 5 7" xfId="11219"/>
    <cellStyle name="Calculation 2 3 2 5 7 2" xfId="16851"/>
    <cellStyle name="Calculation 2 3 2 5 7 2 2" xfId="30747"/>
    <cellStyle name="Calculation 2 3 2 5 7 2 3" xfId="41812"/>
    <cellStyle name="Calculation 2 3 2 5 7 3" xfId="25115"/>
    <cellStyle name="Calculation 2 3 2 5 7 4" xfId="36182"/>
    <cellStyle name="Calculation 2 3 2 5 8" xfId="13067"/>
    <cellStyle name="Calculation 2 3 2 5 8 2" xfId="18697"/>
    <cellStyle name="Calculation 2 3 2 5 8 2 2" xfId="32593"/>
    <cellStyle name="Calculation 2 3 2 5 8 2 3" xfId="43658"/>
    <cellStyle name="Calculation 2 3 2 5 8 3" xfId="26963"/>
    <cellStyle name="Calculation 2 3 2 5 8 4" xfId="38028"/>
    <cellStyle name="Calculation 2 3 2 5 9" xfId="7137"/>
    <cellStyle name="Calculation 2 3 2 5 9 2" xfId="21791"/>
    <cellStyle name="Calculation 2 3 2 5 9 3" xfId="33196"/>
    <cellStyle name="Calculation 2 3 2 6" xfId="591"/>
    <cellStyle name="Calculation 2 3 2 6 10" xfId="14008"/>
    <cellStyle name="Calculation 2 3 2 6 10 2" xfId="27904"/>
    <cellStyle name="Calculation 2 3 2 6 10 3" xfId="38969"/>
    <cellStyle name="Calculation 2 3 2 6 11" xfId="4220"/>
    <cellStyle name="Calculation 2 3 2 6 11 2" xfId="20393"/>
    <cellStyle name="Calculation 2 3 2 6 11 3" xfId="23782"/>
    <cellStyle name="Calculation 2 3 2 6 12" xfId="1171"/>
    <cellStyle name="Calculation 2 3 2 6 13" xfId="21746"/>
    <cellStyle name="Calculation 2 3 2 6 2" xfId="5703"/>
    <cellStyle name="Calculation 2 3 2 6 2 10" xfId="23736"/>
    <cellStyle name="Calculation 2 3 2 6 2 2" xfId="11444"/>
    <cellStyle name="Calculation 2 3 2 6 2 2 2" xfId="17075"/>
    <cellStyle name="Calculation 2 3 2 6 2 2 2 2" xfId="30971"/>
    <cellStyle name="Calculation 2 3 2 6 2 2 2 3" xfId="42036"/>
    <cellStyle name="Calculation 2 3 2 6 2 2 3" xfId="25340"/>
    <cellStyle name="Calculation 2 3 2 6 2 2 4" xfId="36406"/>
    <cellStyle name="Calculation 2 3 2 6 2 3" xfId="11978"/>
    <cellStyle name="Calculation 2 3 2 6 2 3 2" xfId="17609"/>
    <cellStyle name="Calculation 2 3 2 6 2 3 2 2" xfId="31505"/>
    <cellStyle name="Calculation 2 3 2 6 2 3 2 3" xfId="42570"/>
    <cellStyle name="Calculation 2 3 2 6 2 3 3" xfId="25874"/>
    <cellStyle name="Calculation 2 3 2 6 2 3 4" xfId="36940"/>
    <cellStyle name="Calculation 2 3 2 6 2 4" xfId="12414"/>
    <cellStyle name="Calculation 2 3 2 6 2 4 2" xfId="18045"/>
    <cellStyle name="Calculation 2 3 2 6 2 4 2 2" xfId="31941"/>
    <cellStyle name="Calculation 2 3 2 6 2 4 2 3" xfId="43006"/>
    <cellStyle name="Calculation 2 3 2 6 2 4 3" xfId="26310"/>
    <cellStyle name="Calculation 2 3 2 6 2 4 4" xfId="37376"/>
    <cellStyle name="Calculation 2 3 2 6 2 5" xfId="12742"/>
    <cellStyle name="Calculation 2 3 2 6 2 5 2" xfId="18373"/>
    <cellStyle name="Calculation 2 3 2 6 2 5 2 2" xfId="32269"/>
    <cellStyle name="Calculation 2 3 2 6 2 5 2 3" xfId="43334"/>
    <cellStyle name="Calculation 2 3 2 6 2 5 3" xfId="26638"/>
    <cellStyle name="Calculation 2 3 2 6 2 5 4" xfId="37704"/>
    <cellStyle name="Calculation 2 3 2 6 2 6" xfId="13616"/>
    <cellStyle name="Calculation 2 3 2 6 2 6 2" xfId="19246"/>
    <cellStyle name="Calculation 2 3 2 6 2 6 2 2" xfId="33142"/>
    <cellStyle name="Calculation 2 3 2 6 2 6 2 3" xfId="44207"/>
    <cellStyle name="Calculation 2 3 2 6 2 6 3" xfId="27512"/>
    <cellStyle name="Calculation 2 3 2 6 2 6 4" xfId="38577"/>
    <cellStyle name="Calculation 2 3 2 6 2 7" xfId="10131"/>
    <cellStyle name="Calculation 2 3 2 6 2 7 2" xfId="24027"/>
    <cellStyle name="Calculation 2 3 2 6 2 7 3" xfId="35094"/>
    <cellStyle name="Calculation 2 3 2 6 2 8" xfId="15763"/>
    <cellStyle name="Calculation 2 3 2 6 2 8 2" xfId="29659"/>
    <cellStyle name="Calculation 2 3 2 6 2 8 3" xfId="40724"/>
    <cellStyle name="Calculation 2 3 2 6 2 9" xfId="21120"/>
    <cellStyle name="Calculation 2 3 2 6 3" xfId="8638"/>
    <cellStyle name="Calculation 2 3 2 6 3 2" xfId="15357"/>
    <cellStyle name="Calculation 2 3 2 6 3 2 2" xfId="29253"/>
    <cellStyle name="Calculation 2 3 2 6 3 2 3" xfId="40318"/>
    <cellStyle name="Calculation 2 3 2 6 3 3" xfId="23290"/>
    <cellStyle name="Calculation 2 3 2 6 3 4" xfId="34688"/>
    <cellStyle name="Calculation 2 3 2 6 4" xfId="10541"/>
    <cellStyle name="Calculation 2 3 2 6 4 2" xfId="16173"/>
    <cellStyle name="Calculation 2 3 2 6 4 2 2" xfId="30069"/>
    <cellStyle name="Calculation 2 3 2 6 4 2 3" xfId="41134"/>
    <cellStyle name="Calculation 2 3 2 6 4 3" xfId="24437"/>
    <cellStyle name="Calculation 2 3 2 6 4 4" xfId="35504"/>
    <cellStyle name="Calculation 2 3 2 6 5" xfId="11100"/>
    <cellStyle name="Calculation 2 3 2 6 5 2" xfId="16732"/>
    <cellStyle name="Calculation 2 3 2 6 5 2 2" xfId="30628"/>
    <cellStyle name="Calculation 2 3 2 6 5 2 3" xfId="41693"/>
    <cellStyle name="Calculation 2 3 2 6 5 3" xfId="24996"/>
    <cellStyle name="Calculation 2 3 2 6 5 4" xfId="36063"/>
    <cellStyle name="Calculation 2 3 2 6 6" xfId="10622"/>
    <cellStyle name="Calculation 2 3 2 6 6 2" xfId="16254"/>
    <cellStyle name="Calculation 2 3 2 6 6 2 2" xfId="30150"/>
    <cellStyle name="Calculation 2 3 2 6 6 2 3" xfId="41215"/>
    <cellStyle name="Calculation 2 3 2 6 6 3" xfId="24518"/>
    <cellStyle name="Calculation 2 3 2 6 6 4" xfId="35585"/>
    <cellStyle name="Calculation 2 3 2 6 7" xfId="10804"/>
    <cellStyle name="Calculation 2 3 2 6 7 2" xfId="16436"/>
    <cellStyle name="Calculation 2 3 2 6 7 2 2" xfId="30332"/>
    <cellStyle name="Calculation 2 3 2 6 7 2 3" xfId="41397"/>
    <cellStyle name="Calculation 2 3 2 6 7 3" xfId="24700"/>
    <cellStyle name="Calculation 2 3 2 6 7 4" xfId="35767"/>
    <cellStyle name="Calculation 2 3 2 6 8" xfId="13210"/>
    <cellStyle name="Calculation 2 3 2 6 8 2" xfId="18840"/>
    <cellStyle name="Calculation 2 3 2 6 8 2 2" xfId="32736"/>
    <cellStyle name="Calculation 2 3 2 6 8 2 3" xfId="43801"/>
    <cellStyle name="Calculation 2 3 2 6 8 3" xfId="27106"/>
    <cellStyle name="Calculation 2 3 2 6 8 4" xfId="38171"/>
    <cellStyle name="Calculation 2 3 2 6 9" xfId="7280"/>
    <cellStyle name="Calculation 2 3 2 6 9 2" xfId="21934"/>
    <cellStyle name="Calculation 2 3 2 6 9 3" xfId="33339"/>
    <cellStyle name="Calculation 2 3 2 7" xfId="4777"/>
    <cellStyle name="Calculation 2 3 2 7 10" xfId="20875"/>
    <cellStyle name="Calculation 2 3 2 7 2" xfId="10818"/>
    <cellStyle name="Calculation 2 3 2 7 2 2" xfId="16450"/>
    <cellStyle name="Calculation 2 3 2 7 2 2 2" xfId="30346"/>
    <cellStyle name="Calculation 2 3 2 7 2 2 3" xfId="41411"/>
    <cellStyle name="Calculation 2 3 2 7 2 3" xfId="24714"/>
    <cellStyle name="Calculation 2 3 2 7 2 4" xfId="35781"/>
    <cellStyle name="Calculation 2 3 2 7 3" xfId="7834"/>
    <cellStyle name="Calculation 2 3 2 7 3 2" xfId="14559"/>
    <cellStyle name="Calculation 2 3 2 7 3 2 2" xfId="28455"/>
    <cellStyle name="Calculation 2 3 2 7 3 2 3" xfId="39520"/>
    <cellStyle name="Calculation 2 3 2 7 3 3" xfId="22488"/>
    <cellStyle name="Calculation 2 3 2 7 3 4" xfId="33890"/>
    <cellStyle name="Calculation 2 3 2 7 4" xfId="11212"/>
    <cellStyle name="Calculation 2 3 2 7 4 2" xfId="16844"/>
    <cellStyle name="Calculation 2 3 2 7 4 2 2" xfId="30740"/>
    <cellStyle name="Calculation 2 3 2 7 4 2 3" xfId="41805"/>
    <cellStyle name="Calculation 2 3 2 7 4 3" xfId="25108"/>
    <cellStyle name="Calculation 2 3 2 7 4 4" xfId="36175"/>
    <cellStyle name="Calculation 2 3 2 7 5" xfId="11059"/>
    <cellStyle name="Calculation 2 3 2 7 5 2" xfId="16691"/>
    <cellStyle name="Calculation 2 3 2 7 5 2 2" xfId="30587"/>
    <cellStyle name="Calculation 2 3 2 7 5 2 3" xfId="41652"/>
    <cellStyle name="Calculation 2 3 2 7 5 3" xfId="24955"/>
    <cellStyle name="Calculation 2 3 2 7 5 4" xfId="36022"/>
    <cellStyle name="Calculation 2 3 2 7 6" xfId="13259"/>
    <cellStyle name="Calculation 2 3 2 7 6 2" xfId="18889"/>
    <cellStyle name="Calculation 2 3 2 7 6 2 2" xfId="32785"/>
    <cellStyle name="Calculation 2 3 2 7 6 2 3" xfId="43850"/>
    <cellStyle name="Calculation 2 3 2 7 6 3" xfId="27155"/>
    <cellStyle name="Calculation 2 3 2 7 6 4" xfId="38220"/>
    <cellStyle name="Calculation 2 3 2 7 7" xfId="9197"/>
    <cellStyle name="Calculation 2 3 2 7 7 2" xfId="23487"/>
    <cellStyle name="Calculation 2 3 2 7 7 3" xfId="34737"/>
    <cellStyle name="Calculation 2 3 2 7 8" xfId="15406"/>
    <cellStyle name="Calculation 2 3 2 7 8 2" xfId="29302"/>
    <cellStyle name="Calculation 2 3 2 7 8 3" xfId="40367"/>
    <cellStyle name="Calculation 2 3 2 7 9" xfId="20587"/>
    <cellStyle name="Calculation 2 3 2 8" xfId="7894"/>
    <cellStyle name="Calculation 2 3 2 8 2" xfId="14618"/>
    <cellStyle name="Calculation 2 3 2 8 2 2" xfId="28514"/>
    <cellStyle name="Calculation 2 3 2 8 2 3" xfId="39579"/>
    <cellStyle name="Calculation 2 3 2 8 3" xfId="22548"/>
    <cellStyle name="Calculation 2 3 2 8 4" xfId="33949"/>
    <cellStyle name="Calculation 2 3 2 9" xfId="8175"/>
    <cellStyle name="Calculation 2 3 2 9 2" xfId="14899"/>
    <cellStyle name="Calculation 2 3 2 9 2 2" xfId="28795"/>
    <cellStyle name="Calculation 2 3 2 9 2 3" xfId="39860"/>
    <cellStyle name="Calculation 2 3 2 9 3" xfId="22829"/>
    <cellStyle name="Calculation 2 3 2 9 4" xfId="34230"/>
    <cellStyle name="Calculation 2 3 3" xfId="559"/>
    <cellStyle name="Calculation 2 3 3 10" xfId="11772"/>
    <cellStyle name="Calculation 2 3 3 10 2" xfId="17403"/>
    <cellStyle name="Calculation 2 3 3 10 2 2" xfId="31299"/>
    <cellStyle name="Calculation 2 3 3 10 2 3" xfId="42364"/>
    <cellStyle name="Calculation 2 3 3 10 3" xfId="25668"/>
    <cellStyle name="Calculation 2 3 3 10 4" xfId="36734"/>
    <cellStyle name="Calculation 2 3 3 11" xfId="12786"/>
    <cellStyle name="Calculation 2 3 3 11 2" xfId="18416"/>
    <cellStyle name="Calculation 2 3 3 11 2 2" xfId="32312"/>
    <cellStyle name="Calculation 2 3 3 11 2 3" xfId="43377"/>
    <cellStyle name="Calculation 2 3 3 11 3" xfId="26682"/>
    <cellStyle name="Calculation 2 3 3 11 4" xfId="37747"/>
    <cellStyle name="Calculation 2 3 3 12" xfId="6278"/>
    <cellStyle name="Calculation 2 3 3 12 2" xfId="21331"/>
    <cellStyle name="Calculation 2 3 3 12 3" xfId="20958"/>
    <cellStyle name="Calculation 2 3 3 13" xfId="1201"/>
    <cellStyle name="Calculation 2 3 3 14" xfId="1011"/>
    <cellStyle name="Calculation 2 3 3 15" xfId="23839"/>
    <cellStyle name="Calculation 2 3 3 2" xfId="3292"/>
    <cellStyle name="Calculation 2 3 3 2 10" xfId="12868"/>
    <cellStyle name="Calculation 2 3 3 2 10 2" xfId="18498"/>
    <cellStyle name="Calculation 2 3 3 2 10 2 2" xfId="32394"/>
    <cellStyle name="Calculation 2 3 3 2 10 2 3" xfId="43459"/>
    <cellStyle name="Calculation 2 3 3 2 10 3" xfId="26764"/>
    <cellStyle name="Calculation 2 3 3 2 10 4" xfId="37829"/>
    <cellStyle name="Calculation 2 3 3 2 11" xfId="6361"/>
    <cellStyle name="Calculation 2 3 3 2 11 2" xfId="21414"/>
    <cellStyle name="Calculation 2 3 3 2 11 3" xfId="19693"/>
    <cellStyle name="Calculation 2 3 3 2 12" xfId="19931"/>
    <cellStyle name="Calculation 2 3 3 2 13" xfId="19783"/>
    <cellStyle name="Calculation 2 3 3 2 2" xfId="4036"/>
    <cellStyle name="Calculation 2 3 3 2 2 10" xfId="13829"/>
    <cellStyle name="Calculation 2 3 3 2 2 10 2" xfId="27725"/>
    <cellStyle name="Calculation 2 3 3 2 2 10 3" xfId="38790"/>
    <cellStyle name="Calculation 2 3 3 2 2 2" xfId="4986"/>
    <cellStyle name="Calculation 2 3 3 2 2 2 10" xfId="21215"/>
    <cellStyle name="Calculation 2 3 3 2 2 2 2" xfId="11012"/>
    <cellStyle name="Calculation 2 3 3 2 2 2 2 2" xfId="16644"/>
    <cellStyle name="Calculation 2 3 3 2 2 2 2 2 2" xfId="30540"/>
    <cellStyle name="Calculation 2 3 3 2 2 2 2 2 3" xfId="41605"/>
    <cellStyle name="Calculation 2 3 3 2 2 2 2 3" xfId="24908"/>
    <cellStyle name="Calculation 2 3 3 2 2 2 2 4" xfId="35975"/>
    <cellStyle name="Calculation 2 3 3 2 2 2 3" xfId="11595"/>
    <cellStyle name="Calculation 2 3 3 2 2 2 3 2" xfId="17226"/>
    <cellStyle name="Calculation 2 3 3 2 2 2 3 2 2" xfId="31122"/>
    <cellStyle name="Calculation 2 3 3 2 2 2 3 2 3" xfId="42187"/>
    <cellStyle name="Calculation 2 3 3 2 2 2 3 3" xfId="25491"/>
    <cellStyle name="Calculation 2 3 3 2 2 2 3 4" xfId="36557"/>
    <cellStyle name="Calculation 2 3 3 2 2 2 4" xfId="12127"/>
    <cellStyle name="Calculation 2 3 3 2 2 2 4 2" xfId="17758"/>
    <cellStyle name="Calculation 2 3 3 2 2 2 4 2 2" xfId="31654"/>
    <cellStyle name="Calculation 2 3 3 2 2 2 4 2 3" xfId="42719"/>
    <cellStyle name="Calculation 2 3 3 2 2 2 4 3" xfId="26023"/>
    <cellStyle name="Calculation 2 3 3 2 2 2 4 4" xfId="37089"/>
    <cellStyle name="Calculation 2 3 3 2 2 2 5" xfId="12563"/>
    <cellStyle name="Calculation 2 3 3 2 2 2 5 2" xfId="18194"/>
    <cellStyle name="Calculation 2 3 3 2 2 2 5 2 2" xfId="32090"/>
    <cellStyle name="Calculation 2 3 3 2 2 2 5 2 3" xfId="43155"/>
    <cellStyle name="Calculation 2 3 3 2 2 2 5 3" xfId="26459"/>
    <cellStyle name="Calculation 2 3 3 2 2 2 5 4" xfId="37525"/>
    <cellStyle name="Calculation 2 3 3 2 2 2 6" xfId="13437"/>
    <cellStyle name="Calculation 2 3 3 2 2 2 6 2" xfId="19067"/>
    <cellStyle name="Calculation 2 3 3 2 2 2 6 2 2" xfId="32963"/>
    <cellStyle name="Calculation 2 3 3 2 2 2 6 2 3" xfId="44028"/>
    <cellStyle name="Calculation 2 3 3 2 2 2 6 3" xfId="27333"/>
    <cellStyle name="Calculation 2 3 3 2 2 2 6 4" xfId="38398"/>
    <cellStyle name="Calculation 2 3 3 2 2 2 7" xfId="9409"/>
    <cellStyle name="Calculation 2 3 3 2 2 2 7 2" xfId="23682"/>
    <cellStyle name="Calculation 2 3 3 2 2 2 7 3" xfId="34915"/>
    <cellStyle name="Calculation 2 3 3 2 2 2 8" xfId="15584"/>
    <cellStyle name="Calculation 2 3 3 2 2 2 8 2" xfId="29480"/>
    <cellStyle name="Calculation 2 3 3 2 2 2 8 3" xfId="40545"/>
    <cellStyle name="Calculation 2 3 3 2 2 2 9" xfId="20780"/>
    <cellStyle name="Calculation 2 3 3 2 2 3" xfId="8456"/>
    <cellStyle name="Calculation 2 3 3 2 2 3 2" xfId="15176"/>
    <cellStyle name="Calculation 2 3 3 2 2 3 2 2" xfId="29072"/>
    <cellStyle name="Calculation 2 3 3 2 2 3 2 3" xfId="40137"/>
    <cellStyle name="Calculation 2 3 3 2 2 3 3" xfId="23108"/>
    <cellStyle name="Calculation 2 3 3 2 2 3 4" xfId="34507"/>
    <cellStyle name="Calculation 2 3 3 2 2 4" xfId="10373"/>
    <cellStyle name="Calculation 2 3 3 2 2 4 2" xfId="16005"/>
    <cellStyle name="Calculation 2 3 3 2 2 4 2 2" xfId="29901"/>
    <cellStyle name="Calculation 2 3 3 2 2 4 2 3" xfId="40966"/>
    <cellStyle name="Calculation 2 3 3 2 2 4 3" xfId="24269"/>
    <cellStyle name="Calculation 2 3 3 2 2 4 4" xfId="35336"/>
    <cellStyle name="Calculation 2 3 3 2 2 5" xfId="7999"/>
    <cellStyle name="Calculation 2 3 3 2 2 5 2" xfId="14723"/>
    <cellStyle name="Calculation 2 3 3 2 2 5 2 2" xfId="28619"/>
    <cellStyle name="Calculation 2 3 3 2 2 5 2 3" xfId="39684"/>
    <cellStyle name="Calculation 2 3 3 2 2 5 3" xfId="22653"/>
    <cellStyle name="Calculation 2 3 3 2 2 5 4" xfId="34054"/>
    <cellStyle name="Calculation 2 3 3 2 2 6" xfId="10791"/>
    <cellStyle name="Calculation 2 3 3 2 2 6 2" xfId="16423"/>
    <cellStyle name="Calculation 2 3 3 2 2 6 2 2" xfId="30319"/>
    <cellStyle name="Calculation 2 3 3 2 2 6 2 3" xfId="41384"/>
    <cellStyle name="Calculation 2 3 3 2 2 6 3" xfId="24687"/>
    <cellStyle name="Calculation 2 3 3 2 2 6 4" xfId="35754"/>
    <cellStyle name="Calculation 2 3 3 2 2 7" xfId="7636"/>
    <cellStyle name="Calculation 2 3 3 2 2 7 2" xfId="14362"/>
    <cellStyle name="Calculation 2 3 3 2 2 7 2 2" xfId="28258"/>
    <cellStyle name="Calculation 2 3 3 2 2 7 2 3" xfId="39323"/>
    <cellStyle name="Calculation 2 3 3 2 2 7 3" xfId="22290"/>
    <cellStyle name="Calculation 2 3 3 2 2 7 4" xfId="33693"/>
    <cellStyle name="Calculation 2 3 3 2 2 8" xfId="13044"/>
    <cellStyle name="Calculation 2 3 3 2 2 8 2" xfId="18674"/>
    <cellStyle name="Calculation 2 3 3 2 2 8 2 2" xfId="32570"/>
    <cellStyle name="Calculation 2 3 3 2 2 8 2 3" xfId="43635"/>
    <cellStyle name="Calculation 2 3 3 2 2 8 3" xfId="26940"/>
    <cellStyle name="Calculation 2 3 3 2 2 8 4" xfId="38005"/>
    <cellStyle name="Calculation 2 3 3 2 2 9" xfId="6558"/>
    <cellStyle name="Calculation 2 3 3 2 2 9 2" xfId="21594"/>
    <cellStyle name="Calculation 2 3 3 2 2 9 3" xfId="19964"/>
    <cellStyle name="Calculation 2 3 3 2 3" xfId="4160"/>
    <cellStyle name="Calculation 2 3 3 2 3 10" xfId="13948"/>
    <cellStyle name="Calculation 2 3 3 2 3 10 2" xfId="27844"/>
    <cellStyle name="Calculation 2 3 3 2 3 10 3" xfId="38909"/>
    <cellStyle name="Calculation 2 3 3 2 3 11" xfId="20333"/>
    <cellStyle name="Calculation 2 3 3 2 3 2" xfId="5643"/>
    <cellStyle name="Calculation 2 3 3 2 3 2 10" xfId="23371"/>
    <cellStyle name="Calculation 2 3 3 2 3 2 2" xfId="11384"/>
    <cellStyle name="Calculation 2 3 3 2 3 2 2 2" xfId="17015"/>
    <cellStyle name="Calculation 2 3 3 2 3 2 2 2 2" xfId="30911"/>
    <cellStyle name="Calculation 2 3 3 2 3 2 2 2 3" xfId="41976"/>
    <cellStyle name="Calculation 2 3 3 2 3 2 2 3" xfId="25280"/>
    <cellStyle name="Calculation 2 3 3 2 3 2 2 4" xfId="36346"/>
    <cellStyle name="Calculation 2 3 3 2 3 2 3" xfId="11918"/>
    <cellStyle name="Calculation 2 3 3 2 3 2 3 2" xfId="17549"/>
    <cellStyle name="Calculation 2 3 3 2 3 2 3 2 2" xfId="31445"/>
    <cellStyle name="Calculation 2 3 3 2 3 2 3 2 3" xfId="42510"/>
    <cellStyle name="Calculation 2 3 3 2 3 2 3 3" xfId="25814"/>
    <cellStyle name="Calculation 2 3 3 2 3 2 3 4" xfId="36880"/>
    <cellStyle name="Calculation 2 3 3 2 3 2 4" xfId="12354"/>
    <cellStyle name="Calculation 2 3 3 2 3 2 4 2" xfId="17985"/>
    <cellStyle name="Calculation 2 3 3 2 3 2 4 2 2" xfId="31881"/>
    <cellStyle name="Calculation 2 3 3 2 3 2 4 2 3" xfId="42946"/>
    <cellStyle name="Calculation 2 3 3 2 3 2 4 3" xfId="26250"/>
    <cellStyle name="Calculation 2 3 3 2 3 2 4 4" xfId="37316"/>
    <cellStyle name="Calculation 2 3 3 2 3 2 5" xfId="12682"/>
    <cellStyle name="Calculation 2 3 3 2 3 2 5 2" xfId="18313"/>
    <cellStyle name="Calculation 2 3 3 2 3 2 5 2 2" xfId="32209"/>
    <cellStyle name="Calculation 2 3 3 2 3 2 5 2 3" xfId="43274"/>
    <cellStyle name="Calculation 2 3 3 2 3 2 5 3" xfId="26578"/>
    <cellStyle name="Calculation 2 3 3 2 3 2 5 4" xfId="37644"/>
    <cellStyle name="Calculation 2 3 3 2 3 2 6" xfId="13556"/>
    <cellStyle name="Calculation 2 3 3 2 3 2 6 2" xfId="19186"/>
    <cellStyle name="Calculation 2 3 3 2 3 2 6 2 2" xfId="33082"/>
    <cellStyle name="Calculation 2 3 3 2 3 2 6 2 3" xfId="44147"/>
    <cellStyle name="Calculation 2 3 3 2 3 2 6 3" xfId="27452"/>
    <cellStyle name="Calculation 2 3 3 2 3 2 6 4" xfId="38517"/>
    <cellStyle name="Calculation 2 3 3 2 3 2 7" xfId="10071"/>
    <cellStyle name="Calculation 2 3 3 2 3 2 7 2" xfId="23967"/>
    <cellStyle name="Calculation 2 3 3 2 3 2 7 3" xfId="35034"/>
    <cellStyle name="Calculation 2 3 3 2 3 2 8" xfId="15703"/>
    <cellStyle name="Calculation 2 3 3 2 3 2 8 2" xfId="29599"/>
    <cellStyle name="Calculation 2 3 3 2 3 2 8 3" xfId="40664"/>
    <cellStyle name="Calculation 2 3 3 2 3 2 9" xfId="21060"/>
    <cellStyle name="Calculation 2 3 3 2 3 3" xfId="8578"/>
    <cellStyle name="Calculation 2 3 3 2 3 3 2" xfId="15297"/>
    <cellStyle name="Calculation 2 3 3 2 3 3 2 2" xfId="29193"/>
    <cellStyle name="Calculation 2 3 3 2 3 3 2 3" xfId="40258"/>
    <cellStyle name="Calculation 2 3 3 2 3 3 3" xfId="23230"/>
    <cellStyle name="Calculation 2 3 3 2 3 3 4" xfId="34628"/>
    <cellStyle name="Calculation 2 3 3 2 3 4" xfId="10481"/>
    <cellStyle name="Calculation 2 3 3 2 3 4 2" xfId="16113"/>
    <cellStyle name="Calculation 2 3 3 2 3 4 2 2" xfId="30009"/>
    <cellStyle name="Calculation 2 3 3 2 3 4 2 3" xfId="41074"/>
    <cellStyle name="Calculation 2 3 3 2 3 4 3" xfId="24377"/>
    <cellStyle name="Calculation 2 3 3 2 3 4 4" xfId="35444"/>
    <cellStyle name="Calculation 2 3 3 2 3 5" xfId="10656"/>
    <cellStyle name="Calculation 2 3 3 2 3 5 2" xfId="16288"/>
    <cellStyle name="Calculation 2 3 3 2 3 5 2 2" xfId="30184"/>
    <cellStyle name="Calculation 2 3 3 2 3 5 2 3" xfId="41249"/>
    <cellStyle name="Calculation 2 3 3 2 3 5 3" xfId="24552"/>
    <cellStyle name="Calculation 2 3 3 2 3 5 4" xfId="35619"/>
    <cellStyle name="Calculation 2 3 3 2 3 6" xfId="10189"/>
    <cellStyle name="Calculation 2 3 3 2 3 6 2" xfId="15821"/>
    <cellStyle name="Calculation 2 3 3 2 3 6 2 2" xfId="29717"/>
    <cellStyle name="Calculation 2 3 3 2 3 6 2 3" xfId="40782"/>
    <cellStyle name="Calculation 2 3 3 2 3 6 3" xfId="24085"/>
    <cellStyle name="Calculation 2 3 3 2 3 6 4" xfId="35152"/>
    <cellStyle name="Calculation 2 3 3 2 3 7" xfId="11799"/>
    <cellStyle name="Calculation 2 3 3 2 3 7 2" xfId="17430"/>
    <cellStyle name="Calculation 2 3 3 2 3 7 2 2" xfId="31326"/>
    <cellStyle name="Calculation 2 3 3 2 3 7 2 3" xfId="42391"/>
    <cellStyle name="Calculation 2 3 3 2 3 7 3" xfId="25695"/>
    <cellStyle name="Calculation 2 3 3 2 3 7 4" xfId="36761"/>
    <cellStyle name="Calculation 2 3 3 2 3 8" xfId="13150"/>
    <cellStyle name="Calculation 2 3 3 2 3 8 2" xfId="18780"/>
    <cellStyle name="Calculation 2 3 3 2 3 8 2 2" xfId="32676"/>
    <cellStyle name="Calculation 2 3 3 2 3 8 2 3" xfId="43741"/>
    <cellStyle name="Calculation 2 3 3 2 3 8 3" xfId="27046"/>
    <cellStyle name="Calculation 2 3 3 2 3 8 4" xfId="38111"/>
    <cellStyle name="Calculation 2 3 3 2 3 9" xfId="7220"/>
    <cellStyle name="Calculation 2 3 3 2 3 9 2" xfId="21874"/>
    <cellStyle name="Calculation 2 3 3 2 3 9 3" xfId="33279"/>
    <cellStyle name="Calculation 2 3 3 2 4" xfId="4172"/>
    <cellStyle name="Calculation 2 3 3 2 4 10" xfId="13960"/>
    <cellStyle name="Calculation 2 3 3 2 4 10 2" xfId="27856"/>
    <cellStyle name="Calculation 2 3 3 2 4 10 3" xfId="38921"/>
    <cellStyle name="Calculation 2 3 3 2 4 11" xfId="20345"/>
    <cellStyle name="Calculation 2 3 3 2 4 12" xfId="19765"/>
    <cellStyle name="Calculation 2 3 3 2 4 2" xfId="5655"/>
    <cellStyle name="Calculation 2 3 3 2 4 2 10" xfId="20839"/>
    <cellStyle name="Calculation 2 3 3 2 4 2 2" xfId="11396"/>
    <cellStyle name="Calculation 2 3 3 2 4 2 2 2" xfId="17027"/>
    <cellStyle name="Calculation 2 3 3 2 4 2 2 2 2" xfId="30923"/>
    <cellStyle name="Calculation 2 3 3 2 4 2 2 2 3" xfId="41988"/>
    <cellStyle name="Calculation 2 3 3 2 4 2 2 3" xfId="25292"/>
    <cellStyle name="Calculation 2 3 3 2 4 2 2 4" xfId="36358"/>
    <cellStyle name="Calculation 2 3 3 2 4 2 3" xfId="11930"/>
    <cellStyle name="Calculation 2 3 3 2 4 2 3 2" xfId="17561"/>
    <cellStyle name="Calculation 2 3 3 2 4 2 3 2 2" xfId="31457"/>
    <cellStyle name="Calculation 2 3 3 2 4 2 3 2 3" xfId="42522"/>
    <cellStyle name="Calculation 2 3 3 2 4 2 3 3" xfId="25826"/>
    <cellStyle name="Calculation 2 3 3 2 4 2 3 4" xfId="36892"/>
    <cellStyle name="Calculation 2 3 3 2 4 2 4" xfId="12366"/>
    <cellStyle name="Calculation 2 3 3 2 4 2 4 2" xfId="17997"/>
    <cellStyle name="Calculation 2 3 3 2 4 2 4 2 2" xfId="31893"/>
    <cellStyle name="Calculation 2 3 3 2 4 2 4 2 3" xfId="42958"/>
    <cellStyle name="Calculation 2 3 3 2 4 2 4 3" xfId="26262"/>
    <cellStyle name="Calculation 2 3 3 2 4 2 4 4" xfId="37328"/>
    <cellStyle name="Calculation 2 3 3 2 4 2 5" xfId="12694"/>
    <cellStyle name="Calculation 2 3 3 2 4 2 5 2" xfId="18325"/>
    <cellStyle name="Calculation 2 3 3 2 4 2 5 2 2" xfId="32221"/>
    <cellStyle name="Calculation 2 3 3 2 4 2 5 2 3" xfId="43286"/>
    <cellStyle name="Calculation 2 3 3 2 4 2 5 3" xfId="26590"/>
    <cellStyle name="Calculation 2 3 3 2 4 2 5 4" xfId="37656"/>
    <cellStyle name="Calculation 2 3 3 2 4 2 6" xfId="13568"/>
    <cellStyle name="Calculation 2 3 3 2 4 2 6 2" xfId="19198"/>
    <cellStyle name="Calculation 2 3 3 2 4 2 6 2 2" xfId="33094"/>
    <cellStyle name="Calculation 2 3 3 2 4 2 6 2 3" xfId="44159"/>
    <cellStyle name="Calculation 2 3 3 2 4 2 6 3" xfId="27464"/>
    <cellStyle name="Calculation 2 3 3 2 4 2 6 4" xfId="38529"/>
    <cellStyle name="Calculation 2 3 3 2 4 2 7" xfId="10083"/>
    <cellStyle name="Calculation 2 3 3 2 4 2 7 2" xfId="23979"/>
    <cellStyle name="Calculation 2 3 3 2 4 2 7 3" xfId="35046"/>
    <cellStyle name="Calculation 2 3 3 2 4 2 8" xfId="15715"/>
    <cellStyle name="Calculation 2 3 3 2 4 2 8 2" xfId="29611"/>
    <cellStyle name="Calculation 2 3 3 2 4 2 8 3" xfId="40676"/>
    <cellStyle name="Calculation 2 3 3 2 4 2 9" xfId="21072"/>
    <cellStyle name="Calculation 2 3 3 2 4 3" xfId="8590"/>
    <cellStyle name="Calculation 2 3 3 2 4 3 2" xfId="15309"/>
    <cellStyle name="Calculation 2 3 3 2 4 3 2 2" xfId="29205"/>
    <cellStyle name="Calculation 2 3 3 2 4 3 2 3" xfId="40270"/>
    <cellStyle name="Calculation 2 3 3 2 4 3 3" xfId="23242"/>
    <cellStyle name="Calculation 2 3 3 2 4 3 4" xfId="34640"/>
    <cellStyle name="Calculation 2 3 3 2 4 4" xfId="10493"/>
    <cellStyle name="Calculation 2 3 3 2 4 4 2" xfId="16125"/>
    <cellStyle name="Calculation 2 3 3 2 4 4 2 2" xfId="30021"/>
    <cellStyle name="Calculation 2 3 3 2 4 4 2 3" xfId="41086"/>
    <cellStyle name="Calculation 2 3 3 2 4 4 3" xfId="24389"/>
    <cellStyle name="Calculation 2 3 3 2 4 4 4" xfId="35456"/>
    <cellStyle name="Calculation 2 3 3 2 4 5" xfId="7451"/>
    <cellStyle name="Calculation 2 3 3 2 4 5 2" xfId="14178"/>
    <cellStyle name="Calculation 2 3 3 2 4 5 2 2" xfId="28074"/>
    <cellStyle name="Calculation 2 3 3 2 4 5 2 3" xfId="39139"/>
    <cellStyle name="Calculation 2 3 3 2 4 5 3" xfId="22105"/>
    <cellStyle name="Calculation 2 3 3 2 4 5 4" xfId="33509"/>
    <cellStyle name="Calculation 2 3 3 2 4 6" xfId="7346"/>
    <cellStyle name="Calculation 2 3 3 2 4 6 2" xfId="14073"/>
    <cellStyle name="Calculation 2 3 3 2 4 6 2 2" xfId="27969"/>
    <cellStyle name="Calculation 2 3 3 2 4 6 2 3" xfId="39034"/>
    <cellStyle name="Calculation 2 3 3 2 4 6 3" xfId="22000"/>
    <cellStyle name="Calculation 2 3 3 2 4 6 4" xfId="33404"/>
    <cellStyle name="Calculation 2 3 3 2 4 7" xfId="7369"/>
    <cellStyle name="Calculation 2 3 3 2 4 7 2" xfId="14096"/>
    <cellStyle name="Calculation 2 3 3 2 4 7 2 2" xfId="27992"/>
    <cellStyle name="Calculation 2 3 3 2 4 7 2 3" xfId="39057"/>
    <cellStyle name="Calculation 2 3 3 2 4 7 3" xfId="22023"/>
    <cellStyle name="Calculation 2 3 3 2 4 7 4" xfId="33427"/>
    <cellStyle name="Calculation 2 3 3 2 4 8" xfId="13162"/>
    <cellStyle name="Calculation 2 3 3 2 4 8 2" xfId="18792"/>
    <cellStyle name="Calculation 2 3 3 2 4 8 2 2" xfId="32688"/>
    <cellStyle name="Calculation 2 3 3 2 4 8 2 3" xfId="43753"/>
    <cellStyle name="Calculation 2 3 3 2 4 8 3" xfId="27058"/>
    <cellStyle name="Calculation 2 3 3 2 4 8 4" xfId="38123"/>
    <cellStyle name="Calculation 2 3 3 2 4 9" xfId="7232"/>
    <cellStyle name="Calculation 2 3 3 2 4 9 2" xfId="21886"/>
    <cellStyle name="Calculation 2 3 3 2 4 9 3" xfId="33291"/>
    <cellStyle name="Calculation 2 3 3 2 5" xfId="7981"/>
    <cellStyle name="Calculation 2 3 3 2 5 2" xfId="14705"/>
    <cellStyle name="Calculation 2 3 3 2 5 2 2" xfId="28601"/>
    <cellStyle name="Calculation 2 3 3 2 5 2 3" xfId="39666"/>
    <cellStyle name="Calculation 2 3 3 2 5 3" xfId="22635"/>
    <cellStyle name="Calculation 2 3 3 2 5 4" xfId="34036"/>
    <cellStyle name="Calculation 2 3 3 2 6" xfId="7462"/>
    <cellStyle name="Calculation 2 3 3 2 6 2" xfId="14189"/>
    <cellStyle name="Calculation 2 3 3 2 6 2 2" xfId="28085"/>
    <cellStyle name="Calculation 2 3 3 2 6 2 3" xfId="39150"/>
    <cellStyle name="Calculation 2 3 3 2 6 3" xfId="22116"/>
    <cellStyle name="Calculation 2 3 3 2 6 4" xfId="33520"/>
    <cellStyle name="Calculation 2 3 3 2 7" xfId="8235"/>
    <cellStyle name="Calculation 2 3 3 2 7 2" xfId="14959"/>
    <cellStyle name="Calculation 2 3 3 2 7 2 2" xfId="28855"/>
    <cellStyle name="Calculation 2 3 3 2 7 2 3" xfId="39920"/>
    <cellStyle name="Calculation 2 3 3 2 7 3" xfId="22889"/>
    <cellStyle name="Calculation 2 3 3 2 7 4" xfId="34290"/>
    <cellStyle name="Calculation 2 3 3 2 8" xfId="10856"/>
    <cellStyle name="Calculation 2 3 3 2 8 2" xfId="16488"/>
    <cellStyle name="Calculation 2 3 3 2 8 2 2" xfId="30384"/>
    <cellStyle name="Calculation 2 3 3 2 8 2 3" xfId="41449"/>
    <cellStyle name="Calculation 2 3 3 2 8 3" xfId="24752"/>
    <cellStyle name="Calculation 2 3 3 2 8 4" xfId="35819"/>
    <cellStyle name="Calculation 2 3 3 2 9" xfId="7623"/>
    <cellStyle name="Calculation 2 3 3 2 9 2" xfId="14349"/>
    <cellStyle name="Calculation 2 3 3 2 9 2 2" xfId="28245"/>
    <cellStyle name="Calculation 2 3 3 2 9 2 3" xfId="39310"/>
    <cellStyle name="Calculation 2 3 3 2 9 3" xfId="22277"/>
    <cellStyle name="Calculation 2 3 3 2 9 4" xfId="33680"/>
    <cellStyle name="Calculation 2 3 3 3" xfId="3954"/>
    <cellStyle name="Calculation 2 3 3 3 10" xfId="13747"/>
    <cellStyle name="Calculation 2 3 3 3 10 2" xfId="27643"/>
    <cellStyle name="Calculation 2 3 3 3 10 3" xfId="38708"/>
    <cellStyle name="Calculation 2 3 3 3 2" xfId="4912"/>
    <cellStyle name="Calculation 2 3 3 3 2 10" xfId="23391"/>
    <cellStyle name="Calculation 2 3 3 3 2 2" xfId="10938"/>
    <cellStyle name="Calculation 2 3 3 3 2 2 2" xfId="16570"/>
    <cellStyle name="Calculation 2 3 3 3 2 2 2 2" xfId="30466"/>
    <cellStyle name="Calculation 2 3 3 3 2 2 2 3" xfId="41531"/>
    <cellStyle name="Calculation 2 3 3 3 2 2 3" xfId="24834"/>
    <cellStyle name="Calculation 2 3 3 3 2 2 4" xfId="35901"/>
    <cellStyle name="Calculation 2 3 3 3 2 3" xfId="11521"/>
    <cellStyle name="Calculation 2 3 3 3 2 3 2" xfId="17152"/>
    <cellStyle name="Calculation 2 3 3 3 2 3 2 2" xfId="31048"/>
    <cellStyle name="Calculation 2 3 3 3 2 3 2 3" xfId="42113"/>
    <cellStyle name="Calculation 2 3 3 3 2 3 3" xfId="25417"/>
    <cellStyle name="Calculation 2 3 3 3 2 3 4" xfId="36483"/>
    <cellStyle name="Calculation 2 3 3 3 2 4" xfId="12053"/>
    <cellStyle name="Calculation 2 3 3 3 2 4 2" xfId="17684"/>
    <cellStyle name="Calculation 2 3 3 3 2 4 2 2" xfId="31580"/>
    <cellStyle name="Calculation 2 3 3 3 2 4 2 3" xfId="42645"/>
    <cellStyle name="Calculation 2 3 3 3 2 4 3" xfId="25949"/>
    <cellStyle name="Calculation 2 3 3 3 2 4 4" xfId="37015"/>
    <cellStyle name="Calculation 2 3 3 3 2 5" xfId="12489"/>
    <cellStyle name="Calculation 2 3 3 3 2 5 2" xfId="18120"/>
    <cellStyle name="Calculation 2 3 3 3 2 5 2 2" xfId="32016"/>
    <cellStyle name="Calculation 2 3 3 3 2 5 2 3" xfId="43081"/>
    <cellStyle name="Calculation 2 3 3 3 2 5 3" xfId="26385"/>
    <cellStyle name="Calculation 2 3 3 3 2 5 4" xfId="37451"/>
    <cellStyle name="Calculation 2 3 3 3 2 6" xfId="13363"/>
    <cellStyle name="Calculation 2 3 3 3 2 6 2" xfId="18993"/>
    <cellStyle name="Calculation 2 3 3 3 2 6 2 2" xfId="32889"/>
    <cellStyle name="Calculation 2 3 3 3 2 6 2 3" xfId="43954"/>
    <cellStyle name="Calculation 2 3 3 3 2 6 3" xfId="27259"/>
    <cellStyle name="Calculation 2 3 3 3 2 6 4" xfId="38324"/>
    <cellStyle name="Calculation 2 3 3 3 2 7" xfId="9335"/>
    <cellStyle name="Calculation 2 3 3 3 2 7 2" xfId="23608"/>
    <cellStyle name="Calculation 2 3 3 3 2 7 3" xfId="34841"/>
    <cellStyle name="Calculation 2 3 3 3 2 8" xfId="15510"/>
    <cellStyle name="Calculation 2 3 3 3 2 8 2" xfId="29406"/>
    <cellStyle name="Calculation 2 3 3 3 2 8 3" xfId="40471"/>
    <cellStyle name="Calculation 2 3 3 3 2 9" xfId="20706"/>
    <cellStyle name="Calculation 2 3 3 3 3" xfId="8374"/>
    <cellStyle name="Calculation 2 3 3 3 3 2" xfId="15094"/>
    <cellStyle name="Calculation 2 3 3 3 3 2 2" xfId="28990"/>
    <cellStyle name="Calculation 2 3 3 3 3 2 3" xfId="40055"/>
    <cellStyle name="Calculation 2 3 3 3 3 3" xfId="23026"/>
    <cellStyle name="Calculation 2 3 3 3 3 4" xfId="34425"/>
    <cellStyle name="Calculation 2 3 3 3 4" xfId="10291"/>
    <cellStyle name="Calculation 2 3 3 3 4 2" xfId="15923"/>
    <cellStyle name="Calculation 2 3 3 3 4 2 2" xfId="29819"/>
    <cellStyle name="Calculation 2 3 3 3 4 2 3" xfId="40884"/>
    <cellStyle name="Calculation 2 3 3 3 4 3" xfId="24187"/>
    <cellStyle name="Calculation 2 3 3 3 4 4" xfId="35254"/>
    <cellStyle name="Calculation 2 3 3 3 5" xfId="7384"/>
    <cellStyle name="Calculation 2 3 3 3 5 2" xfId="14111"/>
    <cellStyle name="Calculation 2 3 3 3 5 2 2" xfId="28007"/>
    <cellStyle name="Calculation 2 3 3 3 5 2 3" xfId="39072"/>
    <cellStyle name="Calculation 2 3 3 3 5 3" xfId="22038"/>
    <cellStyle name="Calculation 2 3 3 3 5 4" xfId="33442"/>
    <cellStyle name="Calculation 2 3 3 3 6" xfId="11716"/>
    <cellStyle name="Calculation 2 3 3 3 6 2" xfId="17347"/>
    <cellStyle name="Calculation 2 3 3 3 6 2 2" xfId="31243"/>
    <cellStyle name="Calculation 2 3 3 3 6 2 3" xfId="42308"/>
    <cellStyle name="Calculation 2 3 3 3 6 3" xfId="25612"/>
    <cellStyle name="Calculation 2 3 3 3 6 4" xfId="36678"/>
    <cellStyle name="Calculation 2 3 3 3 7" xfId="12223"/>
    <cellStyle name="Calculation 2 3 3 3 7 2" xfId="17854"/>
    <cellStyle name="Calculation 2 3 3 3 7 2 2" xfId="31750"/>
    <cellStyle name="Calculation 2 3 3 3 7 2 3" xfId="42815"/>
    <cellStyle name="Calculation 2 3 3 3 7 3" xfId="26119"/>
    <cellStyle name="Calculation 2 3 3 3 7 4" xfId="37185"/>
    <cellStyle name="Calculation 2 3 3 3 8" xfId="12962"/>
    <cellStyle name="Calculation 2 3 3 3 8 2" xfId="18592"/>
    <cellStyle name="Calculation 2 3 3 3 8 2 2" xfId="32488"/>
    <cellStyle name="Calculation 2 3 3 3 8 2 3" xfId="43553"/>
    <cellStyle name="Calculation 2 3 3 3 8 3" xfId="26858"/>
    <cellStyle name="Calculation 2 3 3 3 8 4" xfId="37923"/>
    <cellStyle name="Calculation 2 3 3 3 9" xfId="6476"/>
    <cellStyle name="Calculation 2 3 3 3 9 2" xfId="21512"/>
    <cellStyle name="Calculation 2 3 3 3 9 3" xfId="19685"/>
    <cellStyle name="Calculation 2 3 3 4" xfId="4078"/>
    <cellStyle name="Calculation 2 3 3 4 10" xfId="13866"/>
    <cellStyle name="Calculation 2 3 3 4 10 2" xfId="27762"/>
    <cellStyle name="Calculation 2 3 3 4 10 3" xfId="38827"/>
    <cellStyle name="Calculation 2 3 3 4 11" xfId="20251"/>
    <cellStyle name="Calculation 2 3 3 4 2" xfId="5561"/>
    <cellStyle name="Calculation 2 3 3 4 2 10" xfId="23380"/>
    <cellStyle name="Calculation 2 3 3 4 2 2" xfId="11302"/>
    <cellStyle name="Calculation 2 3 3 4 2 2 2" xfId="16933"/>
    <cellStyle name="Calculation 2 3 3 4 2 2 2 2" xfId="30829"/>
    <cellStyle name="Calculation 2 3 3 4 2 2 2 3" xfId="41894"/>
    <cellStyle name="Calculation 2 3 3 4 2 2 3" xfId="25198"/>
    <cellStyle name="Calculation 2 3 3 4 2 2 4" xfId="36264"/>
    <cellStyle name="Calculation 2 3 3 4 2 3" xfId="11836"/>
    <cellStyle name="Calculation 2 3 3 4 2 3 2" xfId="17467"/>
    <cellStyle name="Calculation 2 3 3 4 2 3 2 2" xfId="31363"/>
    <cellStyle name="Calculation 2 3 3 4 2 3 2 3" xfId="42428"/>
    <cellStyle name="Calculation 2 3 3 4 2 3 3" xfId="25732"/>
    <cellStyle name="Calculation 2 3 3 4 2 3 4" xfId="36798"/>
    <cellStyle name="Calculation 2 3 3 4 2 4" xfId="12272"/>
    <cellStyle name="Calculation 2 3 3 4 2 4 2" xfId="17903"/>
    <cellStyle name="Calculation 2 3 3 4 2 4 2 2" xfId="31799"/>
    <cellStyle name="Calculation 2 3 3 4 2 4 2 3" xfId="42864"/>
    <cellStyle name="Calculation 2 3 3 4 2 4 3" xfId="26168"/>
    <cellStyle name="Calculation 2 3 3 4 2 4 4" xfId="37234"/>
    <cellStyle name="Calculation 2 3 3 4 2 5" xfId="12600"/>
    <cellStyle name="Calculation 2 3 3 4 2 5 2" xfId="18231"/>
    <cellStyle name="Calculation 2 3 3 4 2 5 2 2" xfId="32127"/>
    <cellStyle name="Calculation 2 3 3 4 2 5 2 3" xfId="43192"/>
    <cellStyle name="Calculation 2 3 3 4 2 5 3" xfId="26496"/>
    <cellStyle name="Calculation 2 3 3 4 2 5 4" xfId="37562"/>
    <cellStyle name="Calculation 2 3 3 4 2 6" xfId="13474"/>
    <cellStyle name="Calculation 2 3 3 4 2 6 2" xfId="19104"/>
    <cellStyle name="Calculation 2 3 3 4 2 6 2 2" xfId="33000"/>
    <cellStyle name="Calculation 2 3 3 4 2 6 2 3" xfId="44065"/>
    <cellStyle name="Calculation 2 3 3 4 2 6 3" xfId="27370"/>
    <cellStyle name="Calculation 2 3 3 4 2 6 4" xfId="38435"/>
    <cellStyle name="Calculation 2 3 3 4 2 7" xfId="9989"/>
    <cellStyle name="Calculation 2 3 3 4 2 7 2" xfId="23885"/>
    <cellStyle name="Calculation 2 3 3 4 2 7 3" xfId="34952"/>
    <cellStyle name="Calculation 2 3 3 4 2 8" xfId="15621"/>
    <cellStyle name="Calculation 2 3 3 4 2 8 2" xfId="29517"/>
    <cellStyle name="Calculation 2 3 3 4 2 8 3" xfId="40582"/>
    <cellStyle name="Calculation 2 3 3 4 2 9" xfId="20978"/>
    <cellStyle name="Calculation 2 3 3 4 3" xfId="8496"/>
    <cellStyle name="Calculation 2 3 3 4 3 2" xfId="15215"/>
    <cellStyle name="Calculation 2 3 3 4 3 2 2" xfId="29111"/>
    <cellStyle name="Calculation 2 3 3 4 3 2 3" xfId="40176"/>
    <cellStyle name="Calculation 2 3 3 4 3 3" xfId="23148"/>
    <cellStyle name="Calculation 2 3 3 4 3 4" xfId="34546"/>
    <cellStyle name="Calculation 2 3 3 4 4" xfId="10399"/>
    <cellStyle name="Calculation 2 3 3 4 4 2" xfId="16031"/>
    <cellStyle name="Calculation 2 3 3 4 4 2 2" xfId="29927"/>
    <cellStyle name="Calculation 2 3 3 4 4 2 3" xfId="40992"/>
    <cellStyle name="Calculation 2 3 3 4 4 3" xfId="24295"/>
    <cellStyle name="Calculation 2 3 3 4 4 4" xfId="35362"/>
    <cellStyle name="Calculation 2 3 3 4 5" xfId="10675"/>
    <cellStyle name="Calculation 2 3 3 4 5 2" xfId="16307"/>
    <cellStyle name="Calculation 2 3 3 4 5 2 2" xfId="30203"/>
    <cellStyle name="Calculation 2 3 3 4 5 2 3" xfId="41268"/>
    <cellStyle name="Calculation 2 3 3 4 5 3" xfId="24571"/>
    <cellStyle name="Calculation 2 3 3 4 5 4" xfId="35638"/>
    <cellStyle name="Calculation 2 3 3 4 6" xfId="7854"/>
    <cellStyle name="Calculation 2 3 3 4 6 2" xfId="14579"/>
    <cellStyle name="Calculation 2 3 3 4 6 2 2" xfId="28475"/>
    <cellStyle name="Calculation 2 3 3 4 6 2 3" xfId="39540"/>
    <cellStyle name="Calculation 2 3 3 4 6 3" xfId="22508"/>
    <cellStyle name="Calculation 2 3 3 4 6 4" xfId="33910"/>
    <cellStyle name="Calculation 2 3 3 4 7" xfId="11218"/>
    <cellStyle name="Calculation 2 3 3 4 7 2" xfId="16850"/>
    <cellStyle name="Calculation 2 3 3 4 7 2 2" xfId="30746"/>
    <cellStyle name="Calculation 2 3 3 4 7 2 3" xfId="41811"/>
    <cellStyle name="Calculation 2 3 3 4 7 3" xfId="25114"/>
    <cellStyle name="Calculation 2 3 3 4 7 4" xfId="36181"/>
    <cellStyle name="Calculation 2 3 3 4 8" xfId="13068"/>
    <cellStyle name="Calculation 2 3 3 4 8 2" xfId="18698"/>
    <cellStyle name="Calculation 2 3 3 4 8 2 2" xfId="32594"/>
    <cellStyle name="Calculation 2 3 3 4 8 2 3" xfId="43659"/>
    <cellStyle name="Calculation 2 3 3 4 8 3" xfId="26964"/>
    <cellStyle name="Calculation 2 3 3 4 8 4" xfId="38029"/>
    <cellStyle name="Calculation 2 3 3 4 9" xfId="7138"/>
    <cellStyle name="Calculation 2 3 3 4 9 2" xfId="21792"/>
    <cellStyle name="Calculation 2 3 3 4 9 3" xfId="33197"/>
    <cellStyle name="Calculation 2 3 3 5" xfId="3892"/>
    <cellStyle name="Calculation 2 3 3 5 10" xfId="13687"/>
    <cellStyle name="Calculation 2 3 3 5 10 2" xfId="27583"/>
    <cellStyle name="Calculation 2 3 3 5 10 3" xfId="38648"/>
    <cellStyle name="Calculation 2 3 3 5 11" xfId="20143"/>
    <cellStyle name="Calculation 2 3 3 5 12" xfId="20897"/>
    <cellStyle name="Calculation 2 3 3 5 2" xfId="4851"/>
    <cellStyle name="Calculation 2 3 3 5 2 10" xfId="23696"/>
    <cellStyle name="Calculation 2 3 3 5 2 2" xfId="10877"/>
    <cellStyle name="Calculation 2 3 3 5 2 2 2" xfId="16509"/>
    <cellStyle name="Calculation 2 3 3 5 2 2 2 2" xfId="30405"/>
    <cellStyle name="Calculation 2 3 3 5 2 2 2 3" xfId="41470"/>
    <cellStyle name="Calculation 2 3 3 5 2 2 3" xfId="24773"/>
    <cellStyle name="Calculation 2 3 3 5 2 2 4" xfId="35840"/>
    <cellStyle name="Calculation 2 3 3 5 2 3" xfId="8122"/>
    <cellStyle name="Calculation 2 3 3 5 2 3 2" xfId="14846"/>
    <cellStyle name="Calculation 2 3 3 5 2 3 2 2" xfId="28742"/>
    <cellStyle name="Calculation 2 3 3 5 2 3 2 3" xfId="39807"/>
    <cellStyle name="Calculation 2 3 3 5 2 3 3" xfId="22776"/>
    <cellStyle name="Calculation 2 3 3 5 2 3 4" xfId="34177"/>
    <cellStyle name="Calculation 2 3 3 5 2 4" xfId="11612"/>
    <cellStyle name="Calculation 2 3 3 5 2 4 2" xfId="17243"/>
    <cellStyle name="Calculation 2 3 3 5 2 4 2 2" xfId="31139"/>
    <cellStyle name="Calculation 2 3 3 5 2 4 2 3" xfId="42204"/>
    <cellStyle name="Calculation 2 3 3 5 2 4 3" xfId="25508"/>
    <cellStyle name="Calculation 2 3 3 5 2 4 4" xfId="36574"/>
    <cellStyle name="Calculation 2 3 3 5 2 5" xfId="12144"/>
    <cellStyle name="Calculation 2 3 3 5 2 5 2" xfId="17775"/>
    <cellStyle name="Calculation 2 3 3 5 2 5 2 2" xfId="31671"/>
    <cellStyle name="Calculation 2 3 3 5 2 5 2 3" xfId="42736"/>
    <cellStyle name="Calculation 2 3 3 5 2 5 3" xfId="26040"/>
    <cellStyle name="Calculation 2 3 3 5 2 5 4" xfId="37106"/>
    <cellStyle name="Calculation 2 3 3 5 2 6" xfId="13303"/>
    <cellStyle name="Calculation 2 3 3 5 2 6 2" xfId="18933"/>
    <cellStyle name="Calculation 2 3 3 5 2 6 2 2" xfId="32829"/>
    <cellStyle name="Calculation 2 3 3 5 2 6 2 3" xfId="43894"/>
    <cellStyle name="Calculation 2 3 3 5 2 6 3" xfId="27199"/>
    <cellStyle name="Calculation 2 3 3 5 2 6 4" xfId="38264"/>
    <cellStyle name="Calculation 2 3 3 5 2 7" xfId="9274"/>
    <cellStyle name="Calculation 2 3 3 5 2 7 2" xfId="23548"/>
    <cellStyle name="Calculation 2 3 3 5 2 7 3" xfId="34781"/>
    <cellStyle name="Calculation 2 3 3 5 2 8" xfId="15450"/>
    <cellStyle name="Calculation 2 3 3 5 2 8 2" xfId="29346"/>
    <cellStyle name="Calculation 2 3 3 5 2 8 3" xfId="40411"/>
    <cellStyle name="Calculation 2 3 3 5 2 9" xfId="20646"/>
    <cellStyle name="Calculation 2 3 3 5 3" xfId="8312"/>
    <cellStyle name="Calculation 2 3 3 5 3 2" xfId="15034"/>
    <cellStyle name="Calculation 2 3 3 5 3 2 2" xfId="28930"/>
    <cellStyle name="Calculation 2 3 3 5 3 2 3" xfId="39995"/>
    <cellStyle name="Calculation 2 3 3 5 3 3" xfId="22966"/>
    <cellStyle name="Calculation 2 3 3 5 3 4" xfId="34365"/>
    <cellStyle name="Calculation 2 3 3 5 4" xfId="10229"/>
    <cellStyle name="Calculation 2 3 3 5 4 2" xfId="15861"/>
    <cellStyle name="Calculation 2 3 3 5 4 2 2" xfId="29757"/>
    <cellStyle name="Calculation 2 3 3 5 4 2 3" xfId="40822"/>
    <cellStyle name="Calculation 2 3 3 5 4 3" xfId="24125"/>
    <cellStyle name="Calculation 2 3 3 5 4 4" xfId="35192"/>
    <cellStyle name="Calculation 2 3 3 5 5" xfId="8060"/>
    <cellStyle name="Calculation 2 3 3 5 5 2" xfId="14784"/>
    <cellStyle name="Calculation 2 3 3 5 5 2 2" xfId="28680"/>
    <cellStyle name="Calculation 2 3 3 5 5 2 3" xfId="39745"/>
    <cellStyle name="Calculation 2 3 3 5 5 3" xfId="22714"/>
    <cellStyle name="Calculation 2 3 3 5 5 4" xfId="34115"/>
    <cellStyle name="Calculation 2 3 3 5 6" xfId="11730"/>
    <cellStyle name="Calculation 2 3 3 5 6 2" xfId="17361"/>
    <cellStyle name="Calculation 2 3 3 5 6 2 2" xfId="31257"/>
    <cellStyle name="Calculation 2 3 3 5 6 2 3" xfId="42322"/>
    <cellStyle name="Calculation 2 3 3 5 6 3" xfId="25626"/>
    <cellStyle name="Calculation 2 3 3 5 6 4" xfId="36692"/>
    <cellStyle name="Calculation 2 3 3 5 7" xfId="12237"/>
    <cellStyle name="Calculation 2 3 3 5 7 2" xfId="17868"/>
    <cellStyle name="Calculation 2 3 3 5 7 2 2" xfId="31764"/>
    <cellStyle name="Calculation 2 3 3 5 7 2 3" xfId="42829"/>
    <cellStyle name="Calculation 2 3 3 5 7 3" xfId="26133"/>
    <cellStyle name="Calculation 2 3 3 5 7 4" xfId="37199"/>
    <cellStyle name="Calculation 2 3 3 5 8" xfId="12902"/>
    <cellStyle name="Calculation 2 3 3 5 8 2" xfId="18532"/>
    <cellStyle name="Calculation 2 3 3 5 8 2 2" xfId="32428"/>
    <cellStyle name="Calculation 2 3 3 5 8 2 3" xfId="43493"/>
    <cellStyle name="Calculation 2 3 3 5 8 3" xfId="26798"/>
    <cellStyle name="Calculation 2 3 3 5 8 4" xfId="37863"/>
    <cellStyle name="Calculation 2 3 3 5 9" xfId="6415"/>
    <cellStyle name="Calculation 2 3 3 5 9 2" xfId="21452"/>
    <cellStyle name="Calculation 2 3 3 5 9 3" xfId="20446"/>
    <cellStyle name="Calculation 2 3 3 6" xfId="7895"/>
    <cellStyle name="Calculation 2 3 3 6 2" xfId="14619"/>
    <cellStyle name="Calculation 2 3 3 6 2 2" xfId="28515"/>
    <cellStyle name="Calculation 2 3 3 6 2 3" xfId="39580"/>
    <cellStyle name="Calculation 2 3 3 6 3" xfId="22549"/>
    <cellStyle name="Calculation 2 3 3 6 4" xfId="33950"/>
    <cellStyle name="Calculation 2 3 3 7" xfId="7501"/>
    <cellStyle name="Calculation 2 3 3 7 2" xfId="14228"/>
    <cellStyle name="Calculation 2 3 3 7 2 2" xfId="28124"/>
    <cellStyle name="Calculation 2 3 3 7 2 3" xfId="39189"/>
    <cellStyle name="Calculation 2 3 3 7 3" xfId="22155"/>
    <cellStyle name="Calculation 2 3 3 7 4" xfId="33559"/>
    <cellStyle name="Calculation 2 3 3 8" xfId="7681"/>
    <cellStyle name="Calculation 2 3 3 8 2" xfId="14406"/>
    <cellStyle name="Calculation 2 3 3 8 2 2" xfId="28302"/>
    <cellStyle name="Calculation 2 3 3 8 2 3" xfId="39367"/>
    <cellStyle name="Calculation 2 3 3 8 3" xfId="22335"/>
    <cellStyle name="Calculation 2 3 3 8 4" xfId="33737"/>
    <cellStyle name="Calculation 2 3 3 9" xfId="7350"/>
    <cellStyle name="Calculation 2 3 3 9 2" xfId="14077"/>
    <cellStyle name="Calculation 2 3 3 9 2 2" xfId="27973"/>
    <cellStyle name="Calculation 2 3 3 9 2 3" xfId="39038"/>
    <cellStyle name="Calculation 2 3 3 9 3" xfId="22004"/>
    <cellStyle name="Calculation 2 3 3 9 4" xfId="33408"/>
    <cellStyle name="Calculation 2 3 4" xfId="534"/>
    <cellStyle name="Calculation 2 3 4 10" xfId="12827"/>
    <cellStyle name="Calculation 2 3 4 10 2" xfId="18457"/>
    <cellStyle name="Calculation 2 3 4 10 2 2" xfId="32353"/>
    <cellStyle name="Calculation 2 3 4 10 2 3" xfId="43418"/>
    <cellStyle name="Calculation 2 3 4 10 3" xfId="26723"/>
    <cellStyle name="Calculation 2 3 4 10 4" xfId="37788"/>
    <cellStyle name="Calculation 2 3 4 11" xfId="6322"/>
    <cellStyle name="Calculation 2 3 4 11 2" xfId="21375"/>
    <cellStyle name="Calculation 2 3 4 11 3" xfId="21181"/>
    <cellStyle name="Calculation 2 3 4 12" xfId="1202"/>
    <cellStyle name="Calculation 2 3 4 13" xfId="1010"/>
    <cellStyle name="Calculation 2 3 4 14" xfId="20931"/>
    <cellStyle name="Calculation 2 3 4 2" xfId="3995"/>
    <cellStyle name="Calculation 2 3 4 2 10" xfId="13788"/>
    <cellStyle name="Calculation 2 3 4 2 10 2" xfId="27684"/>
    <cellStyle name="Calculation 2 3 4 2 10 3" xfId="38749"/>
    <cellStyle name="Calculation 2 3 4 2 2" xfId="4951"/>
    <cellStyle name="Calculation 2 3 4 2 2 10" xfId="21218"/>
    <cellStyle name="Calculation 2 3 4 2 2 2" xfId="10977"/>
    <cellStyle name="Calculation 2 3 4 2 2 2 2" xfId="16609"/>
    <cellStyle name="Calculation 2 3 4 2 2 2 2 2" xfId="30505"/>
    <cellStyle name="Calculation 2 3 4 2 2 2 2 3" xfId="41570"/>
    <cellStyle name="Calculation 2 3 4 2 2 2 3" xfId="24873"/>
    <cellStyle name="Calculation 2 3 4 2 2 2 4" xfId="35940"/>
    <cellStyle name="Calculation 2 3 4 2 2 3" xfId="11560"/>
    <cellStyle name="Calculation 2 3 4 2 2 3 2" xfId="17191"/>
    <cellStyle name="Calculation 2 3 4 2 2 3 2 2" xfId="31087"/>
    <cellStyle name="Calculation 2 3 4 2 2 3 2 3" xfId="42152"/>
    <cellStyle name="Calculation 2 3 4 2 2 3 3" xfId="25456"/>
    <cellStyle name="Calculation 2 3 4 2 2 3 4" xfId="36522"/>
    <cellStyle name="Calculation 2 3 4 2 2 4" xfId="12092"/>
    <cellStyle name="Calculation 2 3 4 2 2 4 2" xfId="17723"/>
    <cellStyle name="Calculation 2 3 4 2 2 4 2 2" xfId="31619"/>
    <cellStyle name="Calculation 2 3 4 2 2 4 2 3" xfId="42684"/>
    <cellStyle name="Calculation 2 3 4 2 2 4 3" xfId="25988"/>
    <cellStyle name="Calculation 2 3 4 2 2 4 4" xfId="37054"/>
    <cellStyle name="Calculation 2 3 4 2 2 5" xfId="12528"/>
    <cellStyle name="Calculation 2 3 4 2 2 5 2" xfId="18159"/>
    <cellStyle name="Calculation 2 3 4 2 2 5 2 2" xfId="32055"/>
    <cellStyle name="Calculation 2 3 4 2 2 5 2 3" xfId="43120"/>
    <cellStyle name="Calculation 2 3 4 2 2 5 3" xfId="26424"/>
    <cellStyle name="Calculation 2 3 4 2 2 5 4" xfId="37490"/>
    <cellStyle name="Calculation 2 3 4 2 2 6" xfId="13402"/>
    <cellStyle name="Calculation 2 3 4 2 2 6 2" xfId="19032"/>
    <cellStyle name="Calculation 2 3 4 2 2 6 2 2" xfId="32928"/>
    <cellStyle name="Calculation 2 3 4 2 2 6 2 3" xfId="43993"/>
    <cellStyle name="Calculation 2 3 4 2 2 6 3" xfId="27298"/>
    <cellStyle name="Calculation 2 3 4 2 2 6 4" xfId="38363"/>
    <cellStyle name="Calculation 2 3 4 2 2 7" xfId="9374"/>
    <cellStyle name="Calculation 2 3 4 2 2 7 2" xfId="23647"/>
    <cellStyle name="Calculation 2 3 4 2 2 7 3" xfId="34880"/>
    <cellStyle name="Calculation 2 3 4 2 2 8" xfId="15549"/>
    <cellStyle name="Calculation 2 3 4 2 2 8 2" xfId="29445"/>
    <cellStyle name="Calculation 2 3 4 2 2 8 3" xfId="40510"/>
    <cellStyle name="Calculation 2 3 4 2 2 9" xfId="20745"/>
    <cellStyle name="Calculation 2 3 4 2 3" xfId="8415"/>
    <cellStyle name="Calculation 2 3 4 2 3 2" xfId="15135"/>
    <cellStyle name="Calculation 2 3 4 2 3 2 2" xfId="29031"/>
    <cellStyle name="Calculation 2 3 4 2 3 2 3" xfId="40096"/>
    <cellStyle name="Calculation 2 3 4 2 3 3" xfId="23067"/>
    <cellStyle name="Calculation 2 3 4 2 3 4" xfId="34466"/>
    <cellStyle name="Calculation 2 3 4 2 4" xfId="10332"/>
    <cellStyle name="Calculation 2 3 4 2 4 2" xfId="15964"/>
    <cellStyle name="Calculation 2 3 4 2 4 2 2" xfId="29860"/>
    <cellStyle name="Calculation 2 3 4 2 4 2 3" xfId="40925"/>
    <cellStyle name="Calculation 2 3 4 2 4 3" xfId="24228"/>
    <cellStyle name="Calculation 2 3 4 2 4 4" xfId="35295"/>
    <cellStyle name="Calculation 2 3 4 2 5" xfId="7783"/>
    <cellStyle name="Calculation 2 3 4 2 5 2" xfId="14508"/>
    <cellStyle name="Calculation 2 3 4 2 5 2 2" xfId="28404"/>
    <cellStyle name="Calculation 2 3 4 2 5 2 3" xfId="39469"/>
    <cellStyle name="Calculation 2 3 4 2 5 3" xfId="22437"/>
    <cellStyle name="Calculation 2 3 4 2 5 4" xfId="33839"/>
    <cellStyle name="Calculation 2 3 4 2 6" xfId="7366"/>
    <cellStyle name="Calculation 2 3 4 2 6 2" xfId="14093"/>
    <cellStyle name="Calculation 2 3 4 2 6 2 2" xfId="27989"/>
    <cellStyle name="Calculation 2 3 4 2 6 2 3" xfId="39054"/>
    <cellStyle name="Calculation 2 3 4 2 6 3" xfId="22020"/>
    <cellStyle name="Calculation 2 3 4 2 6 4" xfId="33424"/>
    <cellStyle name="Calculation 2 3 4 2 7" xfId="11746"/>
    <cellStyle name="Calculation 2 3 4 2 7 2" xfId="17377"/>
    <cellStyle name="Calculation 2 3 4 2 7 2 2" xfId="31273"/>
    <cellStyle name="Calculation 2 3 4 2 7 2 3" xfId="42338"/>
    <cellStyle name="Calculation 2 3 4 2 7 3" xfId="25642"/>
    <cellStyle name="Calculation 2 3 4 2 7 4" xfId="36708"/>
    <cellStyle name="Calculation 2 3 4 2 8" xfId="13003"/>
    <cellStyle name="Calculation 2 3 4 2 8 2" xfId="18633"/>
    <cellStyle name="Calculation 2 3 4 2 8 2 2" xfId="32529"/>
    <cellStyle name="Calculation 2 3 4 2 8 2 3" xfId="43594"/>
    <cellStyle name="Calculation 2 3 4 2 8 3" xfId="26899"/>
    <cellStyle name="Calculation 2 3 4 2 8 4" xfId="37964"/>
    <cellStyle name="Calculation 2 3 4 2 9" xfId="6517"/>
    <cellStyle name="Calculation 2 3 4 2 9 2" xfId="21553"/>
    <cellStyle name="Calculation 2 3 4 2 9 3" xfId="21162"/>
    <cellStyle name="Calculation 2 3 4 3" xfId="4119"/>
    <cellStyle name="Calculation 2 3 4 3 10" xfId="13907"/>
    <cellStyle name="Calculation 2 3 4 3 10 2" xfId="27803"/>
    <cellStyle name="Calculation 2 3 4 3 10 3" xfId="38868"/>
    <cellStyle name="Calculation 2 3 4 3 11" xfId="20292"/>
    <cellStyle name="Calculation 2 3 4 3 2" xfId="5602"/>
    <cellStyle name="Calculation 2 3 4 3 2 10" xfId="23375"/>
    <cellStyle name="Calculation 2 3 4 3 2 2" xfId="11343"/>
    <cellStyle name="Calculation 2 3 4 3 2 2 2" xfId="16974"/>
    <cellStyle name="Calculation 2 3 4 3 2 2 2 2" xfId="30870"/>
    <cellStyle name="Calculation 2 3 4 3 2 2 2 3" xfId="41935"/>
    <cellStyle name="Calculation 2 3 4 3 2 2 3" xfId="25239"/>
    <cellStyle name="Calculation 2 3 4 3 2 2 4" xfId="36305"/>
    <cellStyle name="Calculation 2 3 4 3 2 3" xfId="11877"/>
    <cellStyle name="Calculation 2 3 4 3 2 3 2" xfId="17508"/>
    <cellStyle name="Calculation 2 3 4 3 2 3 2 2" xfId="31404"/>
    <cellStyle name="Calculation 2 3 4 3 2 3 2 3" xfId="42469"/>
    <cellStyle name="Calculation 2 3 4 3 2 3 3" xfId="25773"/>
    <cellStyle name="Calculation 2 3 4 3 2 3 4" xfId="36839"/>
    <cellStyle name="Calculation 2 3 4 3 2 4" xfId="12313"/>
    <cellStyle name="Calculation 2 3 4 3 2 4 2" xfId="17944"/>
    <cellStyle name="Calculation 2 3 4 3 2 4 2 2" xfId="31840"/>
    <cellStyle name="Calculation 2 3 4 3 2 4 2 3" xfId="42905"/>
    <cellStyle name="Calculation 2 3 4 3 2 4 3" xfId="26209"/>
    <cellStyle name="Calculation 2 3 4 3 2 4 4" xfId="37275"/>
    <cellStyle name="Calculation 2 3 4 3 2 5" xfId="12641"/>
    <cellStyle name="Calculation 2 3 4 3 2 5 2" xfId="18272"/>
    <cellStyle name="Calculation 2 3 4 3 2 5 2 2" xfId="32168"/>
    <cellStyle name="Calculation 2 3 4 3 2 5 2 3" xfId="43233"/>
    <cellStyle name="Calculation 2 3 4 3 2 5 3" xfId="26537"/>
    <cellStyle name="Calculation 2 3 4 3 2 5 4" xfId="37603"/>
    <cellStyle name="Calculation 2 3 4 3 2 6" xfId="13515"/>
    <cellStyle name="Calculation 2 3 4 3 2 6 2" xfId="19145"/>
    <cellStyle name="Calculation 2 3 4 3 2 6 2 2" xfId="33041"/>
    <cellStyle name="Calculation 2 3 4 3 2 6 2 3" xfId="44106"/>
    <cellStyle name="Calculation 2 3 4 3 2 6 3" xfId="27411"/>
    <cellStyle name="Calculation 2 3 4 3 2 6 4" xfId="38476"/>
    <cellStyle name="Calculation 2 3 4 3 2 7" xfId="10030"/>
    <cellStyle name="Calculation 2 3 4 3 2 7 2" xfId="23926"/>
    <cellStyle name="Calculation 2 3 4 3 2 7 3" xfId="34993"/>
    <cellStyle name="Calculation 2 3 4 3 2 8" xfId="15662"/>
    <cellStyle name="Calculation 2 3 4 3 2 8 2" xfId="29558"/>
    <cellStyle name="Calculation 2 3 4 3 2 8 3" xfId="40623"/>
    <cellStyle name="Calculation 2 3 4 3 2 9" xfId="21019"/>
    <cellStyle name="Calculation 2 3 4 3 3" xfId="8537"/>
    <cellStyle name="Calculation 2 3 4 3 3 2" xfId="15256"/>
    <cellStyle name="Calculation 2 3 4 3 3 2 2" xfId="29152"/>
    <cellStyle name="Calculation 2 3 4 3 3 2 3" xfId="40217"/>
    <cellStyle name="Calculation 2 3 4 3 3 3" xfId="23189"/>
    <cellStyle name="Calculation 2 3 4 3 3 4" xfId="34587"/>
    <cellStyle name="Calculation 2 3 4 3 4" xfId="10440"/>
    <cellStyle name="Calculation 2 3 4 3 4 2" xfId="16072"/>
    <cellStyle name="Calculation 2 3 4 3 4 2 2" xfId="29968"/>
    <cellStyle name="Calculation 2 3 4 3 4 2 3" xfId="41033"/>
    <cellStyle name="Calculation 2 3 4 3 4 3" xfId="24336"/>
    <cellStyle name="Calculation 2 3 4 3 4 4" xfId="35403"/>
    <cellStyle name="Calculation 2 3 4 3 5" xfId="8474"/>
    <cellStyle name="Calculation 2 3 4 3 5 2" xfId="15194"/>
    <cellStyle name="Calculation 2 3 4 3 5 2 2" xfId="29090"/>
    <cellStyle name="Calculation 2 3 4 3 5 2 3" xfId="40155"/>
    <cellStyle name="Calculation 2 3 4 3 5 3" xfId="23126"/>
    <cellStyle name="Calculation 2 3 4 3 5 4" xfId="34525"/>
    <cellStyle name="Calculation 2 3 4 3 6" xfId="10744"/>
    <cellStyle name="Calculation 2 3 4 3 6 2" xfId="16376"/>
    <cellStyle name="Calculation 2 3 4 3 6 2 2" xfId="30272"/>
    <cellStyle name="Calculation 2 3 4 3 6 2 3" xfId="41337"/>
    <cellStyle name="Calculation 2 3 4 3 6 3" xfId="24640"/>
    <cellStyle name="Calculation 2 3 4 3 6 4" xfId="35707"/>
    <cellStyle name="Calculation 2 3 4 3 7" xfId="10784"/>
    <cellStyle name="Calculation 2 3 4 3 7 2" xfId="16416"/>
    <cellStyle name="Calculation 2 3 4 3 7 2 2" xfId="30312"/>
    <cellStyle name="Calculation 2 3 4 3 7 2 3" xfId="41377"/>
    <cellStyle name="Calculation 2 3 4 3 7 3" xfId="24680"/>
    <cellStyle name="Calculation 2 3 4 3 7 4" xfId="35747"/>
    <cellStyle name="Calculation 2 3 4 3 8" xfId="13109"/>
    <cellStyle name="Calculation 2 3 4 3 8 2" xfId="18739"/>
    <cellStyle name="Calculation 2 3 4 3 8 2 2" xfId="32635"/>
    <cellStyle name="Calculation 2 3 4 3 8 2 3" xfId="43700"/>
    <cellStyle name="Calculation 2 3 4 3 8 3" xfId="27005"/>
    <cellStyle name="Calculation 2 3 4 3 8 4" xfId="38070"/>
    <cellStyle name="Calculation 2 3 4 3 9" xfId="7179"/>
    <cellStyle name="Calculation 2 3 4 3 9 2" xfId="21833"/>
    <cellStyle name="Calculation 2 3 4 3 9 3" xfId="33238"/>
    <cellStyle name="Calculation 2 3 4 4" xfId="4201"/>
    <cellStyle name="Calculation 2 3 4 4 10" xfId="13989"/>
    <cellStyle name="Calculation 2 3 4 4 10 2" xfId="27885"/>
    <cellStyle name="Calculation 2 3 4 4 10 3" xfId="38950"/>
    <cellStyle name="Calculation 2 3 4 4 11" xfId="20374"/>
    <cellStyle name="Calculation 2 3 4 4 12" xfId="23412"/>
    <cellStyle name="Calculation 2 3 4 4 2" xfId="5684"/>
    <cellStyle name="Calculation 2 3 4 4 2 10" xfId="23366"/>
    <cellStyle name="Calculation 2 3 4 4 2 2" xfId="11425"/>
    <cellStyle name="Calculation 2 3 4 4 2 2 2" xfId="17056"/>
    <cellStyle name="Calculation 2 3 4 4 2 2 2 2" xfId="30952"/>
    <cellStyle name="Calculation 2 3 4 4 2 2 2 3" xfId="42017"/>
    <cellStyle name="Calculation 2 3 4 4 2 2 3" xfId="25321"/>
    <cellStyle name="Calculation 2 3 4 4 2 2 4" xfId="36387"/>
    <cellStyle name="Calculation 2 3 4 4 2 3" xfId="11959"/>
    <cellStyle name="Calculation 2 3 4 4 2 3 2" xfId="17590"/>
    <cellStyle name="Calculation 2 3 4 4 2 3 2 2" xfId="31486"/>
    <cellStyle name="Calculation 2 3 4 4 2 3 2 3" xfId="42551"/>
    <cellStyle name="Calculation 2 3 4 4 2 3 3" xfId="25855"/>
    <cellStyle name="Calculation 2 3 4 4 2 3 4" xfId="36921"/>
    <cellStyle name="Calculation 2 3 4 4 2 4" xfId="12395"/>
    <cellStyle name="Calculation 2 3 4 4 2 4 2" xfId="18026"/>
    <cellStyle name="Calculation 2 3 4 4 2 4 2 2" xfId="31922"/>
    <cellStyle name="Calculation 2 3 4 4 2 4 2 3" xfId="42987"/>
    <cellStyle name="Calculation 2 3 4 4 2 4 3" xfId="26291"/>
    <cellStyle name="Calculation 2 3 4 4 2 4 4" xfId="37357"/>
    <cellStyle name="Calculation 2 3 4 4 2 5" xfId="12723"/>
    <cellStyle name="Calculation 2 3 4 4 2 5 2" xfId="18354"/>
    <cellStyle name="Calculation 2 3 4 4 2 5 2 2" xfId="32250"/>
    <cellStyle name="Calculation 2 3 4 4 2 5 2 3" xfId="43315"/>
    <cellStyle name="Calculation 2 3 4 4 2 5 3" xfId="26619"/>
    <cellStyle name="Calculation 2 3 4 4 2 5 4" xfId="37685"/>
    <cellStyle name="Calculation 2 3 4 4 2 6" xfId="13597"/>
    <cellStyle name="Calculation 2 3 4 4 2 6 2" xfId="19227"/>
    <cellStyle name="Calculation 2 3 4 4 2 6 2 2" xfId="33123"/>
    <cellStyle name="Calculation 2 3 4 4 2 6 2 3" xfId="44188"/>
    <cellStyle name="Calculation 2 3 4 4 2 6 3" xfId="27493"/>
    <cellStyle name="Calculation 2 3 4 4 2 6 4" xfId="38558"/>
    <cellStyle name="Calculation 2 3 4 4 2 7" xfId="10112"/>
    <cellStyle name="Calculation 2 3 4 4 2 7 2" xfId="24008"/>
    <cellStyle name="Calculation 2 3 4 4 2 7 3" xfId="35075"/>
    <cellStyle name="Calculation 2 3 4 4 2 8" xfId="15744"/>
    <cellStyle name="Calculation 2 3 4 4 2 8 2" xfId="29640"/>
    <cellStyle name="Calculation 2 3 4 4 2 8 3" xfId="40705"/>
    <cellStyle name="Calculation 2 3 4 4 2 9" xfId="21101"/>
    <cellStyle name="Calculation 2 3 4 4 3" xfId="8619"/>
    <cellStyle name="Calculation 2 3 4 4 3 2" xfId="15338"/>
    <cellStyle name="Calculation 2 3 4 4 3 2 2" xfId="29234"/>
    <cellStyle name="Calculation 2 3 4 4 3 2 3" xfId="40299"/>
    <cellStyle name="Calculation 2 3 4 4 3 3" xfId="23271"/>
    <cellStyle name="Calculation 2 3 4 4 3 4" xfId="34669"/>
    <cellStyle name="Calculation 2 3 4 4 4" xfId="10522"/>
    <cellStyle name="Calculation 2 3 4 4 4 2" xfId="16154"/>
    <cellStyle name="Calculation 2 3 4 4 4 2 2" xfId="30050"/>
    <cellStyle name="Calculation 2 3 4 4 4 2 3" xfId="41115"/>
    <cellStyle name="Calculation 2 3 4 4 4 3" xfId="24418"/>
    <cellStyle name="Calculation 2 3 4 4 4 4" xfId="35485"/>
    <cellStyle name="Calculation 2 3 4 4 5" xfId="7795"/>
    <cellStyle name="Calculation 2 3 4 4 5 2" xfId="14520"/>
    <cellStyle name="Calculation 2 3 4 4 5 2 2" xfId="28416"/>
    <cellStyle name="Calculation 2 3 4 4 5 2 3" xfId="39481"/>
    <cellStyle name="Calculation 2 3 4 4 5 3" xfId="22449"/>
    <cellStyle name="Calculation 2 3 4 4 5 4" xfId="33851"/>
    <cellStyle name="Calculation 2 3 4 4 6" xfId="11202"/>
    <cellStyle name="Calculation 2 3 4 4 6 2" xfId="16834"/>
    <cellStyle name="Calculation 2 3 4 4 6 2 2" xfId="30730"/>
    <cellStyle name="Calculation 2 3 4 4 6 2 3" xfId="41795"/>
    <cellStyle name="Calculation 2 3 4 4 6 3" xfId="25098"/>
    <cellStyle name="Calculation 2 3 4 4 6 4" xfId="36165"/>
    <cellStyle name="Calculation 2 3 4 4 7" xfId="7820"/>
    <cellStyle name="Calculation 2 3 4 4 7 2" xfId="14545"/>
    <cellStyle name="Calculation 2 3 4 4 7 2 2" xfId="28441"/>
    <cellStyle name="Calculation 2 3 4 4 7 2 3" xfId="39506"/>
    <cellStyle name="Calculation 2 3 4 4 7 3" xfId="22474"/>
    <cellStyle name="Calculation 2 3 4 4 7 4" xfId="33876"/>
    <cellStyle name="Calculation 2 3 4 4 8" xfId="13191"/>
    <cellStyle name="Calculation 2 3 4 4 8 2" xfId="18821"/>
    <cellStyle name="Calculation 2 3 4 4 8 2 2" xfId="32717"/>
    <cellStyle name="Calculation 2 3 4 4 8 2 3" xfId="43782"/>
    <cellStyle name="Calculation 2 3 4 4 8 3" xfId="27087"/>
    <cellStyle name="Calculation 2 3 4 4 8 4" xfId="38152"/>
    <cellStyle name="Calculation 2 3 4 4 9" xfId="7261"/>
    <cellStyle name="Calculation 2 3 4 4 9 2" xfId="21915"/>
    <cellStyle name="Calculation 2 3 4 4 9 3" xfId="33320"/>
    <cellStyle name="Calculation 2 3 4 5" xfId="7940"/>
    <cellStyle name="Calculation 2 3 4 5 2" xfId="14664"/>
    <cellStyle name="Calculation 2 3 4 5 2 2" xfId="28560"/>
    <cellStyle name="Calculation 2 3 4 5 2 3" xfId="39625"/>
    <cellStyle name="Calculation 2 3 4 5 3" xfId="22594"/>
    <cellStyle name="Calculation 2 3 4 5 4" xfId="33995"/>
    <cellStyle name="Calculation 2 3 4 6" xfId="8156"/>
    <cellStyle name="Calculation 2 3 4 6 2" xfId="14880"/>
    <cellStyle name="Calculation 2 3 4 6 2 2" xfId="28776"/>
    <cellStyle name="Calculation 2 3 4 6 2 3" xfId="39841"/>
    <cellStyle name="Calculation 2 3 4 6 3" xfId="22810"/>
    <cellStyle name="Calculation 2 3 4 6 4" xfId="34211"/>
    <cellStyle name="Calculation 2 3 4 7" xfId="7712"/>
    <cellStyle name="Calculation 2 3 4 7 2" xfId="14437"/>
    <cellStyle name="Calculation 2 3 4 7 2 2" xfId="28333"/>
    <cellStyle name="Calculation 2 3 4 7 2 3" xfId="39398"/>
    <cellStyle name="Calculation 2 3 4 7 3" xfId="22366"/>
    <cellStyle name="Calculation 2 3 4 7 4" xfId="33768"/>
    <cellStyle name="Calculation 2 3 4 8" xfId="7571"/>
    <cellStyle name="Calculation 2 3 4 8 2" xfId="14297"/>
    <cellStyle name="Calculation 2 3 4 8 2 2" xfId="28193"/>
    <cellStyle name="Calculation 2 3 4 8 2 3" xfId="39258"/>
    <cellStyle name="Calculation 2 3 4 8 3" xfId="22225"/>
    <cellStyle name="Calculation 2 3 4 8 4" xfId="33628"/>
    <cellStyle name="Calculation 2 3 4 9" xfId="10728"/>
    <cellStyle name="Calculation 2 3 4 9 2" xfId="16360"/>
    <cellStyle name="Calculation 2 3 4 9 2 2" xfId="30256"/>
    <cellStyle name="Calculation 2 3 4 9 2 3" xfId="41321"/>
    <cellStyle name="Calculation 2 3 4 9 3" xfId="24624"/>
    <cellStyle name="Calculation 2 3 4 9 4" xfId="35691"/>
    <cellStyle name="Calculation 2 3 5" xfId="639"/>
    <cellStyle name="Calculation 2 3 5 10" xfId="12828"/>
    <cellStyle name="Calculation 2 3 5 10 2" xfId="18458"/>
    <cellStyle name="Calculation 2 3 5 10 2 2" xfId="32354"/>
    <cellStyle name="Calculation 2 3 5 10 2 3" xfId="43419"/>
    <cellStyle name="Calculation 2 3 5 10 3" xfId="26724"/>
    <cellStyle name="Calculation 2 3 5 10 4" xfId="37789"/>
    <cellStyle name="Calculation 2 3 5 11" xfId="6323"/>
    <cellStyle name="Calculation 2 3 5 11 2" xfId="21376"/>
    <cellStyle name="Calculation 2 3 5 11 3" xfId="23350"/>
    <cellStyle name="Calculation 2 3 5 12" xfId="1203"/>
    <cellStyle name="Calculation 2 3 5 13" xfId="1009"/>
    <cellStyle name="Calculation 2 3 5 14" xfId="20096"/>
    <cellStyle name="Calculation 2 3 5 2" xfId="3996"/>
    <cellStyle name="Calculation 2 3 5 2 10" xfId="13789"/>
    <cellStyle name="Calculation 2 3 5 2 10 2" xfId="27685"/>
    <cellStyle name="Calculation 2 3 5 2 10 3" xfId="38750"/>
    <cellStyle name="Calculation 2 3 5 2 2" xfId="4952"/>
    <cellStyle name="Calculation 2 3 5 2 2 10" xfId="23386"/>
    <cellStyle name="Calculation 2 3 5 2 2 2" xfId="10978"/>
    <cellStyle name="Calculation 2 3 5 2 2 2 2" xfId="16610"/>
    <cellStyle name="Calculation 2 3 5 2 2 2 2 2" xfId="30506"/>
    <cellStyle name="Calculation 2 3 5 2 2 2 2 3" xfId="41571"/>
    <cellStyle name="Calculation 2 3 5 2 2 2 3" xfId="24874"/>
    <cellStyle name="Calculation 2 3 5 2 2 2 4" xfId="35941"/>
    <cellStyle name="Calculation 2 3 5 2 2 3" xfId="11561"/>
    <cellStyle name="Calculation 2 3 5 2 2 3 2" xfId="17192"/>
    <cellStyle name="Calculation 2 3 5 2 2 3 2 2" xfId="31088"/>
    <cellStyle name="Calculation 2 3 5 2 2 3 2 3" xfId="42153"/>
    <cellStyle name="Calculation 2 3 5 2 2 3 3" xfId="25457"/>
    <cellStyle name="Calculation 2 3 5 2 2 3 4" xfId="36523"/>
    <cellStyle name="Calculation 2 3 5 2 2 4" xfId="12093"/>
    <cellStyle name="Calculation 2 3 5 2 2 4 2" xfId="17724"/>
    <cellStyle name="Calculation 2 3 5 2 2 4 2 2" xfId="31620"/>
    <cellStyle name="Calculation 2 3 5 2 2 4 2 3" xfId="42685"/>
    <cellStyle name="Calculation 2 3 5 2 2 4 3" xfId="25989"/>
    <cellStyle name="Calculation 2 3 5 2 2 4 4" xfId="37055"/>
    <cellStyle name="Calculation 2 3 5 2 2 5" xfId="12529"/>
    <cellStyle name="Calculation 2 3 5 2 2 5 2" xfId="18160"/>
    <cellStyle name="Calculation 2 3 5 2 2 5 2 2" xfId="32056"/>
    <cellStyle name="Calculation 2 3 5 2 2 5 2 3" xfId="43121"/>
    <cellStyle name="Calculation 2 3 5 2 2 5 3" xfId="26425"/>
    <cellStyle name="Calculation 2 3 5 2 2 5 4" xfId="37491"/>
    <cellStyle name="Calculation 2 3 5 2 2 6" xfId="13403"/>
    <cellStyle name="Calculation 2 3 5 2 2 6 2" xfId="19033"/>
    <cellStyle name="Calculation 2 3 5 2 2 6 2 2" xfId="32929"/>
    <cellStyle name="Calculation 2 3 5 2 2 6 2 3" xfId="43994"/>
    <cellStyle name="Calculation 2 3 5 2 2 6 3" xfId="27299"/>
    <cellStyle name="Calculation 2 3 5 2 2 6 4" xfId="38364"/>
    <cellStyle name="Calculation 2 3 5 2 2 7" xfId="9375"/>
    <cellStyle name="Calculation 2 3 5 2 2 7 2" xfId="23648"/>
    <cellStyle name="Calculation 2 3 5 2 2 7 3" xfId="34881"/>
    <cellStyle name="Calculation 2 3 5 2 2 8" xfId="15550"/>
    <cellStyle name="Calculation 2 3 5 2 2 8 2" xfId="29446"/>
    <cellStyle name="Calculation 2 3 5 2 2 8 3" xfId="40511"/>
    <cellStyle name="Calculation 2 3 5 2 2 9" xfId="20746"/>
    <cellStyle name="Calculation 2 3 5 2 3" xfId="8416"/>
    <cellStyle name="Calculation 2 3 5 2 3 2" xfId="15136"/>
    <cellStyle name="Calculation 2 3 5 2 3 2 2" xfId="29032"/>
    <cellStyle name="Calculation 2 3 5 2 3 2 3" xfId="40097"/>
    <cellStyle name="Calculation 2 3 5 2 3 3" xfId="23068"/>
    <cellStyle name="Calculation 2 3 5 2 3 4" xfId="34467"/>
    <cellStyle name="Calculation 2 3 5 2 4" xfId="10333"/>
    <cellStyle name="Calculation 2 3 5 2 4 2" xfId="15965"/>
    <cellStyle name="Calculation 2 3 5 2 4 2 2" xfId="29861"/>
    <cellStyle name="Calculation 2 3 5 2 4 2 3" xfId="40926"/>
    <cellStyle name="Calculation 2 3 5 2 4 3" xfId="24229"/>
    <cellStyle name="Calculation 2 3 5 2 4 4" xfId="35296"/>
    <cellStyle name="Calculation 2 3 5 2 5" xfId="10690"/>
    <cellStyle name="Calculation 2 3 5 2 5 2" xfId="16322"/>
    <cellStyle name="Calculation 2 3 5 2 5 2 2" xfId="30218"/>
    <cellStyle name="Calculation 2 3 5 2 5 2 3" xfId="41283"/>
    <cellStyle name="Calculation 2 3 5 2 5 3" xfId="24586"/>
    <cellStyle name="Calculation 2 3 5 2 5 4" xfId="35653"/>
    <cellStyle name="Calculation 2 3 5 2 6" xfId="10181"/>
    <cellStyle name="Calculation 2 3 5 2 6 2" xfId="15813"/>
    <cellStyle name="Calculation 2 3 5 2 6 2 2" xfId="29709"/>
    <cellStyle name="Calculation 2 3 5 2 6 2 3" xfId="40774"/>
    <cellStyle name="Calculation 2 3 5 2 6 3" xfId="24077"/>
    <cellStyle name="Calculation 2 3 5 2 6 4" xfId="35144"/>
    <cellStyle name="Calculation 2 3 5 2 7" xfId="11791"/>
    <cellStyle name="Calculation 2 3 5 2 7 2" xfId="17422"/>
    <cellStyle name="Calculation 2 3 5 2 7 2 2" xfId="31318"/>
    <cellStyle name="Calculation 2 3 5 2 7 2 3" xfId="42383"/>
    <cellStyle name="Calculation 2 3 5 2 7 3" xfId="25687"/>
    <cellStyle name="Calculation 2 3 5 2 7 4" xfId="36753"/>
    <cellStyle name="Calculation 2 3 5 2 8" xfId="13004"/>
    <cellStyle name="Calculation 2 3 5 2 8 2" xfId="18634"/>
    <cellStyle name="Calculation 2 3 5 2 8 2 2" xfId="32530"/>
    <cellStyle name="Calculation 2 3 5 2 8 2 3" xfId="43595"/>
    <cellStyle name="Calculation 2 3 5 2 8 3" xfId="26900"/>
    <cellStyle name="Calculation 2 3 5 2 8 4" xfId="37965"/>
    <cellStyle name="Calculation 2 3 5 2 9" xfId="6518"/>
    <cellStyle name="Calculation 2 3 5 2 9 2" xfId="21554"/>
    <cellStyle name="Calculation 2 3 5 2 9 3" xfId="23331"/>
    <cellStyle name="Calculation 2 3 5 3" xfId="4120"/>
    <cellStyle name="Calculation 2 3 5 3 10" xfId="13908"/>
    <cellStyle name="Calculation 2 3 5 3 10 2" xfId="27804"/>
    <cellStyle name="Calculation 2 3 5 3 10 3" xfId="38869"/>
    <cellStyle name="Calculation 2 3 5 3 11" xfId="20293"/>
    <cellStyle name="Calculation 2 3 5 3 2" xfId="5603"/>
    <cellStyle name="Calculation 2 3 5 3 2 10" xfId="20477"/>
    <cellStyle name="Calculation 2 3 5 3 2 2" xfId="11344"/>
    <cellStyle name="Calculation 2 3 5 3 2 2 2" xfId="16975"/>
    <cellStyle name="Calculation 2 3 5 3 2 2 2 2" xfId="30871"/>
    <cellStyle name="Calculation 2 3 5 3 2 2 2 3" xfId="41936"/>
    <cellStyle name="Calculation 2 3 5 3 2 2 3" xfId="25240"/>
    <cellStyle name="Calculation 2 3 5 3 2 2 4" xfId="36306"/>
    <cellStyle name="Calculation 2 3 5 3 2 3" xfId="11878"/>
    <cellStyle name="Calculation 2 3 5 3 2 3 2" xfId="17509"/>
    <cellStyle name="Calculation 2 3 5 3 2 3 2 2" xfId="31405"/>
    <cellStyle name="Calculation 2 3 5 3 2 3 2 3" xfId="42470"/>
    <cellStyle name="Calculation 2 3 5 3 2 3 3" xfId="25774"/>
    <cellStyle name="Calculation 2 3 5 3 2 3 4" xfId="36840"/>
    <cellStyle name="Calculation 2 3 5 3 2 4" xfId="12314"/>
    <cellStyle name="Calculation 2 3 5 3 2 4 2" xfId="17945"/>
    <cellStyle name="Calculation 2 3 5 3 2 4 2 2" xfId="31841"/>
    <cellStyle name="Calculation 2 3 5 3 2 4 2 3" xfId="42906"/>
    <cellStyle name="Calculation 2 3 5 3 2 4 3" xfId="26210"/>
    <cellStyle name="Calculation 2 3 5 3 2 4 4" xfId="37276"/>
    <cellStyle name="Calculation 2 3 5 3 2 5" xfId="12642"/>
    <cellStyle name="Calculation 2 3 5 3 2 5 2" xfId="18273"/>
    <cellStyle name="Calculation 2 3 5 3 2 5 2 2" xfId="32169"/>
    <cellStyle name="Calculation 2 3 5 3 2 5 2 3" xfId="43234"/>
    <cellStyle name="Calculation 2 3 5 3 2 5 3" xfId="26538"/>
    <cellStyle name="Calculation 2 3 5 3 2 5 4" xfId="37604"/>
    <cellStyle name="Calculation 2 3 5 3 2 6" xfId="13516"/>
    <cellStyle name="Calculation 2 3 5 3 2 6 2" xfId="19146"/>
    <cellStyle name="Calculation 2 3 5 3 2 6 2 2" xfId="33042"/>
    <cellStyle name="Calculation 2 3 5 3 2 6 2 3" xfId="44107"/>
    <cellStyle name="Calculation 2 3 5 3 2 6 3" xfId="27412"/>
    <cellStyle name="Calculation 2 3 5 3 2 6 4" xfId="38477"/>
    <cellStyle name="Calculation 2 3 5 3 2 7" xfId="10031"/>
    <cellStyle name="Calculation 2 3 5 3 2 7 2" xfId="23927"/>
    <cellStyle name="Calculation 2 3 5 3 2 7 3" xfId="34994"/>
    <cellStyle name="Calculation 2 3 5 3 2 8" xfId="15663"/>
    <cellStyle name="Calculation 2 3 5 3 2 8 2" xfId="29559"/>
    <cellStyle name="Calculation 2 3 5 3 2 8 3" xfId="40624"/>
    <cellStyle name="Calculation 2 3 5 3 2 9" xfId="21020"/>
    <cellStyle name="Calculation 2 3 5 3 3" xfId="8538"/>
    <cellStyle name="Calculation 2 3 5 3 3 2" xfId="15257"/>
    <cellStyle name="Calculation 2 3 5 3 3 2 2" xfId="29153"/>
    <cellStyle name="Calculation 2 3 5 3 3 2 3" xfId="40218"/>
    <cellStyle name="Calculation 2 3 5 3 3 3" xfId="23190"/>
    <cellStyle name="Calculation 2 3 5 3 3 4" xfId="34588"/>
    <cellStyle name="Calculation 2 3 5 3 4" xfId="10441"/>
    <cellStyle name="Calculation 2 3 5 3 4 2" xfId="16073"/>
    <cellStyle name="Calculation 2 3 5 3 4 2 2" xfId="29969"/>
    <cellStyle name="Calculation 2 3 5 3 4 2 3" xfId="41034"/>
    <cellStyle name="Calculation 2 3 5 3 4 3" xfId="24337"/>
    <cellStyle name="Calculation 2 3 5 3 4 4" xfId="35404"/>
    <cellStyle name="Calculation 2 3 5 3 5" xfId="10666"/>
    <cellStyle name="Calculation 2 3 5 3 5 2" xfId="16298"/>
    <cellStyle name="Calculation 2 3 5 3 5 2 2" xfId="30194"/>
    <cellStyle name="Calculation 2 3 5 3 5 2 3" xfId="41259"/>
    <cellStyle name="Calculation 2 3 5 3 5 3" xfId="24562"/>
    <cellStyle name="Calculation 2 3 5 3 5 4" xfId="35629"/>
    <cellStyle name="Calculation 2 3 5 3 6" xfId="7534"/>
    <cellStyle name="Calculation 2 3 5 3 6 2" xfId="14260"/>
    <cellStyle name="Calculation 2 3 5 3 6 2 2" xfId="28156"/>
    <cellStyle name="Calculation 2 3 5 3 6 2 3" xfId="39221"/>
    <cellStyle name="Calculation 2 3 5 3 6 3" xfId="22188"/>
    <cellStyle name="Calculation 2 3 5 3 6 4" xfId="33591"/>
    <cellStyle name="Calculation 2 3 5 3 7" xfId="7743"/>
    <cellStyle name="Calculation 2 3 5 3 7 2" xfId="14468"/>
    <cellStyle name="Calculation 2 3 5 3 7 2 2" xfId="28364"/>
    <cellStyle name="Calculation 2 3 5 3 7 2 3" xfId="39429"/>
    <cellStyle name="Calculation 2 3 5 3 7 3" xfId="22397"/>
    <cellStyle name="Calculation 2 3 5 3 7 4" xfId="33799"/>
    <cellStyle name="Calculation 2 3 5 3 8" xfId="13110"/>
    <cellStyle name="Calculation 2 3 5 3 8 2" xfId="18740"/>
    <cellStyle name="Calculation 2 3 5 3 8 2 2" xfId="32636"/>
    <cellStyle name="Calculation 2 3 5 3 8 2 3" xfId="43701"/>
    <cellStyle name="Calculation 2 3 5 3 8 3" xfId="27006"/>
    <cellStyle name="Calculation 2 3 5 3 8 4" xfId="38071"/>
    <cellStyle name="Calculation 2 3 5 3 9" xfId="7180"/>
    <cellStyle name="Calculation 2 3 5 3 9 2" xfId="21834"/>
    <cellStyle name="Calculation 2 3 5 3 9 3" xfId="33239"/>
    <cellStyle name="Calculation 2 3 5 4" xfId="3911"/>
    <cellStyle name="Calculation 2 3 5 4 10" xfId="13706"/>
    <cellStyle name="Calculation 2 3 5 4 10 2" xfId="27602"/>
    <cellStyle name="Calculation 2 3 5 4 10 3" xfId="38667"/>
    <cellStyle name="Calculation 2 3 5 4 11" xfId="20162"/>
    <cellStyle name="Calculation 2 3 5 4 12" xfId="19669"/>
    <cellStyle name="Calculation 2 3 5 4 2" xfId="4870"/>
    <cellStyle name="Calculation 2 3 5 4 2 10" xfId="19746"/>
    <cellStyle name="Calculation 2 3 5 4 2 2" xfId="10896"/>
    <cellStyle name="Calculation 2 3 5 4 2 2 2" xfId="16528"/>
    <cellStyle name="Calculation 2 3 5 4 2 2 2 2" xfId="30424"/>
    <cellStyle name="Calculation 2 3 5 4 2 2 2 3" xfId="41489"/>
    <cellStyle name="Calculation 2 3 5 4 2 2 3" xfId="24792"/>
    <cellStyle name="Calculation 2 3 5 4 2 2 4" xfId="35859"/>
    <cellStyle name="Calculation 2 3 5 4 2 3" xfId="11479"/>
    <cellStyle name="Calculation 2 3 5 4 2 3 2" xfId="17110"/>
    <cellStyle name="Calculation 2 3 5 4 2 3 2 2" xfId="31006"/>
    <cellStyle name="Calculation 2 3 5 4 2 3 2 3" xfId="42071"/>
    <cellStyle name="Calculation 2 3 5 4 2 3 3" xfId="25375"/>
    <cellStyle name="Calculation 2 3 5 4 2 3 4" xfId="36441"/>
    <cellStyle name="Calculation 2 3 5 4 2 4" xfId="12012"/>
    <cellStyle name="Calculation 2 3 5 4 2 4 2" xfId="17643"/>
    <cellStyle name="Calculation 2 3 5 4 2 4 2 2" xfId="31539"/>
    <cellStyle name="Calculation 2 3 5 4 2 4 2 3" xfId="42604"/>
    <cellStyle name="Calculation 2 3 5 4 2 4 3" xfId="25908"/>
    <cellStyle name="Calculation 2 3 5 4 2 4 4" xfId="36974"/>
    <cellStyle name="Calculation 2 3 5 4 2 5" xfId="12448"/>
    <cellStyle name="Calculation 2 3 5 4 2 5 2" xfId="18079"/>
    <cellStyle name="Calculation 2 3 5 4 2 5 2 2" xfId="31975"/>
    <cellStyle name="Calculation 2 3 5 4 2 5 2 3" xfId="43040"/>
    <cellStyle name="Calculation 2 3 5 4 2 5 3" xfId="26344"/>
    <cellStyle name="Calculation 2 3 5 4 2 5 4" xfId="37410"/>
    <cellStyle name="Calculation 2 3 5 4 2 6" xfId="13322"/>
    <cellStyle name="Calculation 2 3 5 4 2 6 2" xfId="18952"/>
    <cellStyle name="Calculation 2 3 5 4 2 6 2 2" xfId="32848"/>
    <cellStyle name="Calculation 2 3 5 4 2 6 2 3" xfId="43913"/>
    <cellStyle name="Calculation 2 3 5 4 2 6 3" xfId="27218"/>
    <cellStyle name="Calculation 2 3 5 4 2 6 4" xfId="38283"/>
    <cellStyle name="Calculation 2 3 5 4 2 7" xfId="9293"/>
    <cellStyle name="Calculation 2 3 5 4 2 7 2" xfId="23567"/>
    <cellStyle name="Calculation 2 3 5 4 2 7 3" xfId="34800"/>
    <cellStyle name="Calculation 2 3 5 4 2 8" xfId="15469"/>
    <cellStyle name="Calculation 2 3 5 4 2 8 2" xfId="29365"/>
    <cellStyle name="Calculation 2 3 5 4 2 8 3" xfId="40430"/>
    <cellStyle name="Calculation 2 3 5 4 2 9" xfId="20665"/>
    <cellStyle name="Calculation 2 3 5 4 3" xfId="8331"/>
    <cellStyle name="Calculation 2 3 5 4 3 2" xfId="15053"/>
    <cellStyle name="Calculation 2 3 5 4 3 2 2" xfId="28949"/>
    <cellStyle name="Calculation 2 3 5 4 3 2 3" xfId="40014"/>
    <cellStyle name="Calculation 2 3 5 4 3 3" xfId="22985"/>
    <cellStyle name="Calculation 2 3 5 4 3 4" xfId="34384"/>
    <cellStyle name="Calculation 2 3 5 4 4" xfId="10248"/>
    <cellStyle name="Calculation 2 3 5 4 4 2" xfId="15880"/>
    <cellStyle name="Calculation 2 3 5 4 4 2 2" xfId="29776"/>
    <cellStyle name="Calculation 2 3 5 4 4 2 3" xfId="40841"/>
    <cellStyle name="Calculation 2 3 5 4 4 3" xfId="24144"/>
    <cellStyle name="Calculation 2 3 5 4 4 4" xfId="35211"/>
    <cellStyle name="Calculation 2 3 5 4 5" xfId="10710"/>
    <cellStyle name="Calculation 2 3 5 4 5 2" xfId="16342"/>
    <cellStyle name="Calculation 2 3 5 4 5 2 2" xfId="30238"/>
    <cellStyle name="Calculation 2 3 5 4 5 2 3" xfId="41303"/>
    <cellStyle name="Calculation 2 3 5 4 5 3" xfId="24606"/>
    <cellStyle name="Calculation 2 3 5 4 5 4" xfId="35673"/>
    <cellStyle name="Calculation 2 3 5 4 6" xfId="7747"/>
    <cellStyle name="Calculation 2 3 5 4 6 2" xfId="14472"/>
    <cellStyle name="Calculation 2 3 5 4 6 2 2" xfId="28368"/>
    <cellStyle name="Calculation 2 3 5 4 6 2 3" xfId="39433"/>
    <cellStyle name="Calculation 2 3 5 4 6 3" xfId="22401"/>
    <cellStyle name="Calculation 2 3 5 4 6 4" xfId="33803"/>
    <cellStyle name="Calculation 2 3 5 4 7" xfId="8185"/>
    <cellStyle name="Calculation 2 3 5 4 7 2" xfId="14909"/>
    <cellStyle name="Calculation 2 3 5 4 7 2 2" xfId="28805"/>
    <cellStyle name="Calculation 2 3 5 4 7 2 3" xfId="39870"/>
    <cellStyle name="Calculation 2 3 5 4 7 3" xfId="22839"/>
    <cellStyle name="Calculation 2 3 5 4 7 4" xfId="34240"/>
    <cellStyle name="Calculation 2 3 5 4 8" xfId="12921"/>
    <cellStyle name="Calculation 2 3 5 4 8 2" xfId="18551"/>
    <cellStyle name="Calculation 2 3 5 4 8 2 2" xfId="32447"/>
    <cellStyle name="Calculation 2 3 5 4 8 2 3" xfId="43512"/>
    <cellStyle name="Calculation 2 3 5 4 8 3" xfId="26817"/>
    <cellStyle name="Calculation 2 3 5 4 8 4" xfId="37882"/>
    <cellStyle name="Calculation 2 3 5 4 9" xfId="6434"/>
    <cellStyle name="Calculation 2 3 5 4 9 2" xfId="21471"/>
    <cellStyle name="Calculation 2 3 5 4 9 3" xfId="19977"/>
    <cellStyle name="Calculation 2 3 5 5" xfId="7941"/>
    <cellStyle name="Calculation 2 3 5 5 2" xfId="14665"/>
    <cellStyle name="Calculation 2 3 5 5 2 2" xfId="28561"/>
    <cellStyle name="Calculation 2 3 5 5 2 3" xfId="39626"/>
    <cellStyle name="Calculation 2 3 5 5 3" xfId="22595"/>
    <cellStyle name="Calculation 2 3 5 5 4" xfId="33996"/>
    <cellStyle name="Calculation 2 3 5 6" xfId="7481"/>
    <cellStyle name="Calculation 2 3 5 6 2" xfId="14208"/>
    <cellStyle name="Calculation 2 3 5 6 2 2" xfId="28104"/>
    <cellStyle name="Calculation 2 3 5 6 2 3" xfId="39169"/>
    <cellStyle name="Calculation 2 3 5 6 3" xfId="22135"/>
    <cellStyle name="Calculation 2 3 5 6 4" xfId="33539"/>
    <cellStyle name="Calculation 2 3 5 7" xfId="7713"/>
    <cellStyle name="Calculation 2 3 5 7 2" xfId="14438"/>
    <cellStyle name="Calculation 2 3 5 7 2 2" xfId="28334"/>
    <cellStyle name="Calculation 2 3 5 7 2 3" xfId="39399"/>
    <cellStyle name="Calculation 2 3 5 7 3" xfId="22367"/>
    <cellStyle name="Calculation 2 3 5 7 4" xfId="33769"/>
    <cellStyle name="Calculation 2 3 5 8" xfId="10165"/>
    <cellStyle name="Calculation 2 3 5 8 2" xfId="15797"/>
    <cellStyle name="Calculation 2 3 5 8 2 2" xfId="29693"/>
    <cellStyle name="Calculation 2 3 5 8 2 3" xfId="40758"/>
    <cellStyle name="Calculation 2 3 5 8 3" xfId="24061"/>
    <cellStyle name="Calculation 2 3 5 8 4" xfId="35128"/>
    <cellStyle name="Calculation 2 3 5 9" xfId="11777"/>
    <cellStyle name="Calculation 2 3 5 9 2" xfId="17408"/>
    <cellStyle name="Calculation 2 3 5 9 2 2" xfId="31304"/>
    <cellStyle name="Calculation 2 3 5 9 2 3" xfId="42369"/>
    <cellStyle name="Calculation 2 3 5 9 3" xfId="25673"/>
    <cellStyle name="Calculation 2 3 5 9 4" xfId="36739"/>
    <cellStyle name="Calculation 2 3 6" xfId="514"/>
    <cellStyle name="Calculation 2 3 6 10" xfId="12825"/>
    <cellStyle name="Calculation 2 3 6 10 2" xfId="18455"/>
    <cellStyle name="Calculation 2 3 6 10 2 2" xfId="32351"/>
    <cellStyle name="Calculation 2 3 6 10 2 3" xfId="43416"/>
    <cellStyle name="Calculation 2 3 6 10 3" xfId="26721"/>
    <cellStyle name="Calculation 2 3 6 10 4" xfId="37786"/>
    <cellStyle name="Calculation 2 3 6 11" xfId="6320"/>
    <cellStyle name="Calculation 2 3 6 11 2" xfId="21373"/>
    <cellStyle name="Calculation 2 3 6 11 3" xfId="19986"/>
    <cellStyle name="Calculation 2 3 6 12" xfId="1204"/>
    <cellStyle name="Calculation 2 3 6 13" xfId="1008"/>
    <cellStyle name="Calculation 2 3 6 14" xfId="19870"/>
    <cellStyle name="Calculation 2 3 6 2" xfId="3993"/>
    <cellStyle name="Calculation 2 3 6 2 10" xfId="13786"/>
    <cellStyle name="Calculation 2 3 6 2 10 2" xfId="27682"/>
    <cellStyle name="Calculation 2 3 6 2 10 3" xfId="38747"/>
    <cellStyle name="Calculation 2 3 6 2 2" xfId="4949"/>
    <cellStyle name="Calculation 2 3 6 2 2 10" xfId="20021"/>
    <cellStyle name="Calculation 2 3 6 2 2 2" xfId="10975"/>
    <cellStyle name="Calculation 2 3 6 2 2 2 2" xfId="16607"/>
    <cellStyle name="Calculation 2 3 6 2 2 2 2 2" xfId="30503"/>
    <cellStyle name="Calculation 2 3 6 2 2 2 2 3" xfId="41568"/>
    <cellStyle name="Calculation 2 3 6 2 2 2 3" xfId="24871"/>
    <cellStyle name="Calculation 2 3 6 2 2 2 4" xfId="35938"/>
    <cellStyle name="Calculation 2 3 6 2 2 3" xfId="11558"/>
    <cellStyle name="Calculation 2 3 6 2 2 3 2" xfId="17189"/>
    <cellStyle name="Calculation 2 3 6 2 2 3 2 2" xfId="31085"/>
    <cellStyle name="Calculation 2 3 6 2 2 3 2 3" xfId="42150"/>
    <cellStyle name="Calculation 2 3 6 2 2 3 3" xfId="25454"/>
    <cellStyle name="Calculation 2 3 6 2 2 3 4" xfId="36520"/>
    <cellStyle name="Calculation 2 3 6 2 2 4" xfId="12090"/>
    <cellStyle name="Calculation 2 3 6 2 2 4 2" xfId="17721"/>
    <cellStyle name="Calculation 2 3 6 2 2 4 2 2" xfId="31617"/>
    <cellStyle name="Calculation 2 3 6 2 2 4 2 3" xfId="42682"/>
    <cellStyle name="Calculation 2 3 6 2 2 4 3" xfId="25986"/>
    <cellStyle name="Calculation 2 3 6 2 2 4 4" xfId="37052"/>
    <cellStyle name="Calculation 2 3 6 2 2 5" xfId="12526"/>
    <cellStyle name="Calculation 2 3 6 2 2 5 2" xfId="18157"/>
    <cellStyle name="Calculation 2 3 6 2 2 5 2 2" xfId="32053"/>
    <cellStyle name="Calculation 2 3 6 2 2 5 2 3" xfId="43118"/>
    <cellStyle name="Calculation 2 3 6 2 2 5 3" xfId="26422"/>
    <cellStyle name="Calculation 2 3 6 2 2 5 4" xfId="37488"/>
    <cellStyle name="Calculation 2 3 6 2 2 6" xfId="13400"/>
    <cellStyle name="Calculation 2 3 6 2 2 6 2" xfId="19030"/>
    <cellStyle name="Calculation 2 3 6 2 2 6 2 2" xfId="32926"/>
    <cellStyle name="Calculation 2 3 6 2 2 6 2 3" xfId="43991"/>
    <cellStyle name="Calculation 2 3 6 2 2 6 3" xfId="27296"/>
    <cellStyle name="Calculation 2 3 6 2 2 6 4" xfId="38361"/>
    <cellStyle name="Calculation 2 3 6 2 2 7" xfId="9372"/>
    <cellStyle name="Calculation 2 3 6 2 2 7 2" xfId="23645"/>
    <cellStyle name="Calculation 2 3 6 2 2 7 3" xfId="34878"/>
    <cellStyle name="Calculation 2 3 6 2 2 8" xfId="15547"/>
    <cellStyle name="Calculation 2 3 6 2 2 8 2" xfId="29443"/>
    <cellStyle name="Calculation 2 3 6 2 2 8 3" xfId="40508"/>
    <cellStyle name="Calculation 2 3 6 2 2 9" xfId="20743"/>
    <cellStyle name="Calculation 2 3 6 2 3" xfId="8413"/>
    <cellStyle name="Calculation 2 3 6 2 3 2" xfId="15133"/>
    <cellStyle name="Calculation 2 3 6 2 3 2 2" xfId="29029"/>
    <cellStyle name="Calculation 2 3 6 2 3 2 3" xfId="40094"/>
    <cellStyle name="Calculation 2 3 6 2 3 3" xfId="23065"/>
    <cellStyle name="Calculation 2 3 6 2 3 4" xfId="34464"/>
    <cellStyle name="Calculation 2 3 6 2 4" xfId="10330"/>
    <cellStyle name="Calculation 2 3 6 2 4 2" xfId="15962"/>
    <cellStyle name="Calculation 2 3 6 2 4 2 2" xfId="29858"/>
    <cellStyle name="Calculation 2 3 6 2 4 2 3" xfId="40923"/>
    <cellStyle name="Calculation 2 3 6 2 4 3" xfId="24226"/>
    <cellStyle name="Calculation 2 3 6 2 4 4" xfId="35293"/>
    <cellStyle name="Calculation 2 3 6 2 5" xfId="11148"/>
    <cellStyle name="Calculation 2 3 6 2 5 2" xfId="16780"/>
    <cellStyle name="Calculation 2 3 6 2 5 2 2" xfId="30676"/>
    <cellStyle name="Calculation 2 3 6 2 5 2 3" xfId="41741"/>
    <cellStyle name="Calculation 2 3 6 2 5 3" xfId="25044"/>
    <cellStyle name="Calculation 2 3 6 2 5 4" xfId="36111"/>
    <cellStyle name="Calculation 2 3 6 2 6" xfId="8106"/>
    <cellStyle name="Calculation 2 3 6 2 6 2" xfId="14830"/>
    <cellStyle name="Calculation 2 3 6 2 6 2 2" xfId="28726"/>
    <cellStyle name="Calculation 2 3 6 2 6 2 3" xfId="39791"/>
    <cellStyle name="Calculation 2 3 6 2 6 3" xfId="22760"/>
    <cellStyle name="Calculation 2 3 6 2 6 4" xfId="34161"/>
    <cellStyle name="Calculation 2 3 6 2 7" xfId="11635"/>
    <cellStyle name="Calculation 2 3 6 2 7 2" xfId="17266"/>
    <cellStyle name="Calculation 2 3 6 2 7 2 2" xfId="31162"/>
    <cellStyle name="Calculation 2 3 6 2 7 2 3" xfId="42227"/>
    <cellStyle name="Calculation 2 3 6 2 7 3" xfId="25531"/>
    <cellStyle name="Calculation 2 3 6 2 7 4" xfId="36597"/>
    <cellStyle name="Calculation 2 3 6 2 8" xfId="13001"/>
    <cellStyle name="Calculation 2 3 6 2 8 2" xfId="18631"/>
    <cellStyle name="Calculation 2 3 6 2 8 2 2" xfId="32527"/>
    <cellStyle name="Calculation 2 3 6 2 8 2 3" xfId="43592"/>
    <cellStyle name="Calculation 2 3 6 2 8 3" xfId="26897"/>
    <cellStyle name="Calculation 2 3 6 2 8 4" xfId="37962"/>
    <cellStyle name="Calculation 2 3 6 2 9" xfId="6515"/>
    <cellStyle name="Calculation 2 3 6 2 9 2" xfId="21551"/>
    <cellStyle name="Calculation 2 3 6 2 9 3" xfId="19968"/>
    <cellStyle name="Calculation 2 3 6 3" xfId="4117"/>
    <cellStyle name="Calculation 2 3 6 3 10" xfId="13905"/>
    <cellStyle name="Calculation 2 3 6 3 10 2" xfId="27801"/>
    <cellStyle name="Calculation 2 3 6 3 10 3" xfId="38866"/>
    <cellStyle name="Calculation 2 3 6 3 11" xfId="20290"/>
    <cellStyle name="Calculation 2 3 6 3 2" xfId="5600"/>
    <cellStyle name="Calculation 2 3 6 3 2 10" xfId="19723"/>
    <cellStyle name="Calculation 2 3 6 3 2 2" xfId="11341"/>
    <cellStyle name="Calculation 2 3 6 3 2 2 2" xfId="16972"/>
    <cellStyle name="Calculation 2 3 6 3 2 2 2 2" xfId="30868"/>
    <cellStyle name="Calculation 2 3 6 3 2 2 2 3" xfId="41933"/>
    <cellStyle name="Calculation 2 3 6 3 2 2 3" xfId="25237"/>
    <cellStyle name="Calculation 2 3 6 3 2 2 4" xfId="36303"/>
    <cellStyle name="Calculation 2 3 6 3 2 3" xfId="11875"/>
    <cellStyle name="Calculation 2 3 6 3 2 3 2" xfId="17506"/>
    <cellStyle name="Calculation 2 3 6 3 2 3 2 2" xfId="31402"/>
    <cellStyle name="Calculation 2 3 6 3 2 3 2 3" xfId="42467"/>
    <cellStyle name="Calculation 2 3 6 3 2 3 3" xfId="25771"/>
    <cellStyle name="Calculation 2 3 6 3 2 3 4" xfId="36837"/>
    <cellStyle name="Calculation 2 3 6 3 2 4" xfId="12311"/>
    <cellStyle name="Calculation 2 3 6 3 2 4 2" xfId="17942"/>
    <cellStyle name="Calculation 2 3 6 3 2 4 2 2" xfId="31838"/>
    <cellStyle name="Calculation 2 3 6 3 2 4 2 3" xfId="42903"/>
    <cellStyle name="Calculation 2 3 6 3 2 4 3" xfId="26207"/>
    <cellStyle name="Calculation 2 3 6 3 2 4 4" xfId="37273"/>
    <cellStyle name="Calculation 2 3 6 3 2 5" xfId="12639"/>
    <cellStyle name="Calculation 2 3 6 3 2 5 2" xfId="18270"/>
    <cellStyle name="Calculation 2 3 6 3 2 5 2 2" xfId="32166"/>
    <cellStyle name="Calculation 2 3 6 3 2 5 2 3" xfId="43231"/>
    <cellStyle name="Calculation 2 3 6 3 2 5 3" xfId="26535"/>
    <cellStyle name="Calculation 2 3 6 3 2 5 4" xfId="37601"/>
    <cellStyle name="Calculation 2 3 6 3 2 6" xfId="13513"/>
    <cellStyle name="Calculation 2 3 6 3 2 6 2" xfId="19143"/>
    <cellStyle name="Calculation 2 3 6 3 2 6 2 2" xfId="33039"/>
    <cellStyle name="Calculation 2 3 6 3 2 6 2 3" xfId="44104"/>
    <cellStyle name="Calculation 2 3 6 3 2 6 3" xfId="27409"/>
    <cellStyle name="Calculation 2 3 6 3 2 6 4" xfId="38474"/>
    <cellStyle name="Calculation 2 3 6 3 2 7" xfId="10028"/>
    <cellStyle name="Calculation 2 3 6 3 2 7 2" xfId="23924"/>
    <cellStyle name="Calculation 2 3 6 3 2 7 3" xfId="34991"/>
    <cellStyle name="Calculation 2 3 6 3 2 8" xfId="15660"/>
    <cellStyle name="Calculation 2 3 6 3 2 8 2" xfId="29556"/>
    <cellStyle name="Calculation 2 3 6 3 2 8 3" xfId="40621"/>
    <cellStyle name="Calculation 2 3 6 3 2 9" xfId="21017"/>
    <cellStyle name="Calculation 2 3 6 3 3" xfId="8535"/>
    <cellStyle name="Calculation 2 3 6 3 3 2" xfId="15254"/>
    <cellStyle name="Calculation 2 3 6 3 3 2 2" xfId="29150"/>
    <cellStyle name="Calculation 2 3 6 3 3 2 3" xfId="40215"/>
    <cellStyle name="Calculation 2 3 6 3 3 3" xfId="23187"/>
    <cellStyle name="Calculation 2 3 6 3 3 4" xfId="34585"/>
    <cellStyle name="Calculation 2 3 6 3 4" xfId="10438"/>
    <cellStyle name="Calculation 2 3 6 3 4 2" xfId="16070"/>
    <cellStyle name="Calculation 2 3 6 3 4 2 2" xfId="29966"/>
    <cellStyle name="Calculation 2 3 6 3 4 2 3" xfId="41031"/>
    <cellStyle name="Calculation 2 3 6 3 4 3" xfId="24334"/>
    <cellStyle name="Calculation 2 3 6 3 4 4" xfId="35401"/>
    <cellStyle name="Calculation 2 3 6 3 5" xfId="11124"/>
    <cellStyle name="Calculation 2 3 6 3 5 2" xfId="16756"/>
    <cellStyle name="Calculation 2 3 6 3 5 2 2" xfId="30652"/>
    <cellStyle name="Calculation 2 3 6 3 5 2 3" xfId="41717"/>
    <cellStyle name="Calculation 2 3 6 3 5 3" xfId="25020"/>
    <cellStyle name="Calculation 2 3 6 3 5 4" xfId="36087"/>
    <cellStyle name="Calculation 2 3 6 3 6" xfId="7424"/>
    <cellStyle name="Calculation 2 3 6 3 6 2" xfId="14151"/>
    <cellStyle name="Calculation 2 3 6 3 6 2 2" xfId="28047"/>
    <cellStyle name="Calculation 2 3 6 3 6 2 3" xfId="39112"/>
    <cellStyle name="Calculation 2 3 6 3 6 3" xfId="22078"/>
    <cellStyle name="Calculation 2 3 6 3 6 4" xfId="33482"/>
    <cellStyle name="Calculation 2 3 6 3 7" xfId="11641"/>
    <cellStyle name="Calculation 2 3 6 3 7 2" xfId="17272"/>
    <cellStyle name="Calculation 2 3 6 3 7 2 2" xfId="31168"/>
    <cellStyle name="Calculation 2 3 6 3 7 2 3" xfId="42233"/>
    <cellStyle name="Calculation 2 3 6 3 7 3" xfId="25537"/>
    <cellStyle name="Calculation 2 3 6 3 7 4" xfId="36603"/>
    <cellStyle name="Calculation 2 3 6 3 8" xfId="13107"/>
    <cellStyle name="Calculation 2 3 6 3 8 2" xfId="18737"/>
    <cellStyle name="Calculation 2 3 6 3 8 2 2" xfId="32633"/>
    <cellStyle name="Calculation 2 3 6 3 8 2 3" xfId="43698"/>
    <cellStyle name="Calculation 2 3 6 3 8 3" xfId="27003"/>
    <cellStyle name="Calculation 2 3 6 3 8 4" xfId="38068"/>
    <cellStyle name="Calculation 2 3 6 3 9" xfId="7177"/>
    <cellStyle name="Calculation 2 3 6 3 9 2" xfId="21831"/>
    <cellStyle name="Calculation 2 3 6 3 9 3" xfId="33236"/>
    <cellStyle name="Calculation 2 3 6 4" xfId="3910"/>
    <cellStyle name="Calculation 2 3 6 4 10" xfId="13705"/>
    <cellStyle name="Calculation 2 3 6 4 10 2" xfId="27601"/>
    <cellStyle name="Calculation 2 3 6 4 10 3" xfId="38666"/>
    <cellStyle name="Calculation 2 3 6 4 11" xfId="20161"/>
    <cellStyle name="Calculation 2 3 6 4 12" xfId="19774"/>
    <cellStyle name="Calculation 2 3 6 4 2" xfId="4869"/>
    <cellStyle name="Calculation 2 3 6 4 2 10" xfId="19747"/>
    <cellStyle name="Calculation 2 3 6 4 2 2" xfId="10895"/>
    <cellStyle name="Calculation 2 3 6 4 2 2 2" xfId="16527"/>
    <cellStyle name="Calculation 2 3 6 4 2 2 2 2" xfId="30423"/>
    <cellStyle name="Calculation 2 3 6 4 2 2 2 3" xfId="41488"/>
    <cellStyle name="Calculation 2 3 6 4 2 2 3" xfId="24791"/>
    <cellStyle name="Calculation 2 3 6 4 2 2 4" xfId="35858"/>
    <cellStyle name="Calculation 2 3 6 4 2 3" xfId="11478"/>
    <cellStyle name="Calculation 2 3 6 4 2 3 2" xfId="17109"/>
    <cellStyle name="Calculation 2 3 6 4 2 3 2 2" xfId="31005"/>
    <cellStyle name="Calculation 2 3 6 4 2 3 2 3" xfId="42070"/>
    <cellStyle name="Calculation 2 3 6 4 2 3 3" xfId="25374"/>
    <cellStyle name="Calculation 2 3 6 4 2 3 4" xfId="36440"/>
    <cellStyle name="Calculation 2 3 6 4 2 4" xfId="12011"/>
    <cellStyle name="Calculation 2 3 6 4 2 4 2" xfId="17642"/>
    <cellStyle name="Calculation 2 3 6 4 2 4 2 2" xfId="31538"/>
    <cellStyle name="Calculation 2 3 6 4 2 4 2 3" xfId="42603"/>
    <cellStyle name="Calculation 2 3 6 4 2 4 3" xfId="25907"/>
    <cellStyle name="Calculation 2 3 6 4 2 4 4" xfId="36973"/>
    <cellStyle name="Calculation 2 3 6 4 2 5" xfId="12447"/>
    <cellStyle name="Calculation 2 3 6 4 2 5 2" xfId="18078"/>
    <cellStyle name="Calculation 2 3 6 4 2 5 2 2" xfId="31974"/>
    <cellStyle name="Calculation 2 3 6 4 2 5 2 3" xfId="43039"/>
    <cellStyle name="Calculation 2 3 6 4 2 5 3" xfId="26343"/>
    <cellStyle name="Calculation 2 3 6 4 2 5 4" xfId="37409"/>
    <cellStyle name="Calculation 2 3 6 4 2 6" xfId="13321"/>
    <cellStyle name="Calculation 2 3 6 4 2 6 2" xfId="18951"/>
    <cellStyle name="Calculation 2 3 6 4 2 6 2 2" xfId="32847"/>
    <cellStyle name="Calculation 2 3 6 4 2 6 2 3" xfId="43912"/>
    <cellStyle name="Calculation 2 3 6 4 2 6 3" xfId="27217"/>
    <cellStyle name="Calculation 2 3 6 4 2 6 4" xfId="38282"/>
    <cellStyle name="Calculation 2 3 6 4 2 7" xfId="9292"/>
    <cellStyle name="Calculation 2 3 6 4 2 7 2" xfId="23566"/>
    <cellStyle name="Calculation 2 3 6 4 2 7 3" xfId="34799"/>
    <cellStyle name="Calculation 2 3 6 4 2 8" xfId="15468"/>
    <cellStyle name="Calculation 2 3 6 4 2 8 2" xfId="29364"/>
    <cellStyle name="Calculation 2 3 6 4 2 8 3" xfId="40429"/>
    <cellStyle name="Calculation 2 3 6 4 2 9" xfId="20664"/>
    <cellStyle name="Calculation 2 3 6 4 3" xfId="8330"/>
    <cellStyle name="Calculation 2 3 6 4 3 2" xfId="15052"/>
    <cellStyle name="Calculation 2 3 6 4 3 2 2" xfId="28948"/>
    <cellStyle name="Calculation 2 3 6 4 3 2 3" xfId="40013"/>
    <cellStyle name="Calculation 2 3 6 4 3 3" xfId="22984"/>
    <cellStyle name="Calculation 2 3 6 4 3 4" xfId="34383"/>
    <cellStyle name="Calculation 2 3 6 4 4" xfId="10247"/>
    <cellStyle name="Calculation 2 3 6 4 4 2" xfId="15879"/>
    <cellStyle name="Calculation 2 3 6 4 4 2 2" xfId="29775"/>
    <cellStyle name="Calculation 2 3 6 4 4 2 3" xfId="40840"/>
    <cellStyle name="Calculation 2 3 6 4 4 3" xfId="24143"/>
    <cellStyle name="Calculation 2 3 6 4 4 4" xfId="35210"/>
    <cellStyle name="Calculation 2 3 6 4 5" xfId="7453"/>
    <cellStyle name="Calculation 2 3 6 4 5 2" xfId="14180"/>
    <cellStyle name="Calculation 2 3 6 4 5 2 2" xfId="28076"/>
    <cellStyle name="Calculation 2 3 6 4 5 2 3" xfId="39141"/>
    <cellStyle name="Calculation 2 3 6 4 5 3" xfId="22107"/>
    <cellStyle name="Calculation 2 3 6 4 5 4" xfId="33511"/>
    <cellStyle name="Calculation 2 3 6 4 6" xfId="10718"/>
    <cellStyle name="Calculation 2 3 6 4 6 2" xfId="16350"/>
    <cellStyle name="Calculation 2 3 6 4 6 2 2" xfId="30246"/>
    <cellStyle name="Calculation 2 3 6 4 6 2 3" xfId="41311"/>
    <cellStyle name="Calculation 2 3 6 4 6 3" xfId="24614"/>
    <cellStyle name="Calculation 2 3 6 4 6 4" xfId="35681"/>
    <cellStyle name="Calculation 2 3 6 4 7" xfId="7551"/>
    <cellStyle name="Calculation 2 3 6 4 7 2" xfId="14277"/>
    <cellStyle name="Calculation 2 3 6 4 7 2 2" xfId="28173"/>
    <cellStyle name="Calculation 2 3 6 4 7 2 3" xfId="39238"/>
    <cellStyle name="Calculation 2 3 6 4 7 3" xfId="22205"/>
    <cellStyle name="Calculation 2 3 6 4 7 4" xfId="33608"/>
    <cellStyle name="Calculation 2 3 6 4 8" xfId="12920"/>
    <cellStyle name="Calculation 2 3 6 4 8 2" xfId="18550"/>
    <cellStyle name="Calculation 2 3 6 4 8 2 2" xfId="32446"/>
    <cellStyle name="Calculation 2 3 6 4 8 2 3" xfId="43511"/>
    <cellStyle name="Calculation 2 3 6 4 8 3" xfId="26816"/>
    <cellStyle name="Calculation 2 3 6 4 8 4" xfId="37881"/>
    <cellStyle name="Calculation 2 3 6 4 9" xfId="6433"/>
    <cellStyle name="Calculation 2 3 6 4 9 2" xfId="21470"/>
    <cellStyle name="Calculation 2 3 6 4 9 3" xfId="20814"/>
    <cellStyle name="Calculation 2 3 6 5" xfId="7938"/>
    <cellStyle name="Calculation 2 3 6 5 2" xfId="14662"/>
    <cellStyle name="Calculation 2 3 6 5 2 2" xfId="28558"/>
    <cellStyle name="Calculation 2 3 6 5 2 3" xfId="39623"/>
    <cellStyle name="Calculation 2 3 6 5 3" xfId="22592"/>
    <cellStyle name="Calculation 2 3 6 5 4" xfId="33993"/>
    <cellStyle name="Calculation 2 3 6 6" xfId="8157"/>
    <cellStyle name="Calculation 2 3 6 6 2" xfId="14881"/>
    <cellStyle name="Calculation 2 3 6 6 2 2" xfId="28777"/>
    <cellStyle name="Calculation 2 3 6 6 2 3" xfId="39842"/>
    <cellStyle name="Calculation 2 3 6 6 3" xfId="22811"/>
    <cellStyle name="Calculation 2 3 6 6 4" xfId="34212"/>
    <cellStyle name="Calculation 2 3 6 7" xfId="7710"/>
    <cellStyle name="Calculation 2 3 6 7 2" xfId="14435"/>
    <cellStyle name="Calculation 2 3 6 7 2 2" xfId="28331"/>
    <cellStyle name="Calculation 2 3 6 7 2 3" xfId="39396"/>
    <cellStyle name="Calculation 2 3 6 7 3" xfId="22364"/>
    <cellStyle name="Calculation 2 3 6 7 4" xfId="33766"/>
    <cellStyle name="Calculation 2 3 6 8" xfId="10773"/>
    <cellStyle name="Calculation 2 3 6 8 2" xfId="16405"/>
    <cellStyle name="Calculation 2 3 6 8 2 2" xfId="30301"/>
    <cellStyle name="Calculation 2 3 6 8 2 3" xfId="41366"/>
    <cellStyle name="Calculation 2 3 6 8 3" xfId="24669"/>
    <cellStyle name="Calculation 2 3 6 8 4" xfId="35736"/>
    <cellStyle name="Calculation 2 3 6 9" xfId="7878"/>
    <cellStyle name="Calculation 2 3 6 9 2" xfId="14603"/>
    <cellStyle name="Calculation 2 3 6 9 2 2" xfId="28499"/>
    <cellStyle name="Calculation 2 3 6 9 2 3" xfId="39564"/>
    <cellStyle name="Calculation 2 3 6 9 3" xfId="22532"/>
    <cellStyle name="Calculation 2 3 6 9 4" xfId="33934"/>
    <cellStyle name="Calculation 2 3 7" xfId="436"/>
    <cellStyle name="Calculation 2 3 7 10" xfId="12881"/>
    <cellStyle name="Calculation 2 3 7 10 2" xfId="18511"/>
    <cellStyle name="Calculation 2 3 7 10 2 2" xfId="32407"/>
    <cellStyle name="Calculation 2 3 7 10 2 3" xfId="43472"/>
    <cellStyle name="Calculation 2 3 7 10 3" xfId="26777"/>
    <cellStyle name="Calculation 2 3 7 10 4" xfId="37842"/>
    <cellStyle name="Calculation 2 3 7 11" xfId="6948"/>
    <cellStyle name="Calculation 2 3 7 11 2" xfId="21713"/>
    <cellStyle name="Calculation 2 3 7 11 3" xfId="33173"/>
    <cellStyle name="Calculation 2 3 7 12" xfId="13842"/>
    <cellStyle name="Calculation 2 3 7 12 2" xfId="27738"/>
    <cellStyle name="Calculation 2 3 7 12 3" xfId="38803"/>
    <cellStyle name="Calculation 2 3 7 13" xfId="3710"/>
    <cellStyle name="Calculation 2 3 7 13 2" xfId="20063"/>
    <cellStyle name="Calculation 2 3 7 13 3" xfId="20530"/>
    <cellStyle name="Calculation 2 3 7 2" xfId="4227"/>
    <cellStyle name="Calculation 2 3 7 2 10" xfId="14015"/>
    <cellStyle name="Calculation 2 3 7 2 10 2" xfId="27911"/>
    <cellStyle name="Calculation 2 3 7 2 10 3" xfId="38976"/>
    <cellStyle name="Calculation 2 3 7 2 11" xfId="20400"/>
    <cellStyle name="Calculation 2 3 7 2 12" xfId="21693"/>
    <cellStyle name="Calculation 2 3 7 2 2" xfId="5710"/>
    <cellStyle name="Calculation 2 3 7 2 2 10" xfId="21646"/>
    <cellStyle name="Calculation 2 3 7 2 2 2" xfId="11451"/>
    <cellStyle name="Calculation 2 3 7 2 2 2 2" xfId="17082"/>
    <cellStyle name="Calculation 2 3 7 2 2 2 2 2" xfId="30978"/>
    <cellStyle name="Calculation 2 3 7 2 2 2 2 3" xfId="42043"/>
    <cellStyle name="Calculation 2 3 7 2 2 2 3" xfId="25347"/>
    <cellStyle name="Calculation 2 3 7 2 2 2 4" xfId="36413"/>
    <cellStyle name="Calculation 2 3 7 2 2 3" xfId="11985"/>
    <cellStyle name="Calculation 2 3 7 2 2 3 2" xfId="17616"/>
    <cellStyle name="Calculation 2 3 7 2 2 3 2 2" xfId="31512"/>
    <cellStyle name="Calculation 2 3 7 2 2 3 2 3" xfId="42577"/>
    <cellStyle name="Calculation 2 3 7 2 2 3 3" xfId="25881"/>
    <cellStyle name="Calculation 2 3 7 2 2 3 4" xfId="36947"/>
    <cellStyle name="Calculation 2 3 7 2 2 4" xfId="12421"/>
    <cellStyle name="Calculation 2 3 7 2 2 4 2" xfId="18052"/>
    <cellStyle name="Calculation 2 3 7 2 2 4 2 2" xfId="31948"/>
    <cellStyle name="Calculation 2 3 7 2 2 4 2 3" xfId="43013"/>
    <cellStyle name="Calculation 2 3 7 2 2 4 3" xfId="26317"/>
    <cellStyle name="Calculation 2 3 7 2 2 4 4" xfId="37383"/>
    <cellStyle name="Calculation 2 3 7 2 2 5" xfId="12749"/>
    <cellStyle name="Calculation 2 3 7 2 2 5 2" xfId="18380"/>
    <cellStyle name="Calculation 2 3 7 2 2 5 2 2" xfId="32276"/>
    <cellStyle name="Calculation 2 3 7 2 2 5 2 3" xfId="43341"/>
    <cellStyle name="Calculation 2 3 7 2 2 5 3" xfId="26645"/>
    <cellStyle name="Calculation 2 3 7 2 2 5 4" xfId="37711"/>
    <cellStyle name="Calculation 2 3 7 2 2 6" xfId="13623"/>
    <cellStyle name="Calculation 2 3 7 2 2 6 2" xfId="19253"/>
    <cellStyle name="Calculation 2 3 7 2 2 6 2 2" xfId="33149"/>
    <cellStyle name="Calculation 2 3 7 2 2 6 2 3" xfId="44214"/>
    <cellStyle name="Calculation 2 3 7 2 2 6 3" xfId="27519"/>
    <cellStyle name="Calculation 2 3 7 2 2 6 4" xfId="38584"/>
    <cellStyle name="Calculation 2 3 7 2 2 7" xfId="10138"/>
    <cellStyle name="Calculation 2 3 7 2 2 7 2" xfId="24034"/>
    <cellStyle name="Calculation 2 3 7 2 2 7 3" xfId="35101"/>
    <cellStyle name="Calculation 2 3 7 2 2 8" xfId="15770"/>
    <cellStyle name="Calculation 2 3 7 2 2 8 2" xfId="29666"/>
    <cellStyle name="Calculation 2 3 7 2 2 8 3" xfId="40731"/>
    <cellStyle name="Calculation 2 3 7 2 2 9" xfId="21127"/>
    <cellStyle name="Calculation 2 3 7 2 3" xfId="8645"/>
    <cellStyle name="Calculation 2 3 7 2 3 2" xfId="15364"/>
    <cellStyle name="Calculation 2 3 7 2 3 2 2" xfId="29260"/>
    <cellStyle name="Calculation 2 3 7 2 3 2 3" xfId="40325"/>
    <cellStyle name="Calculation 2 3 7 2 3 3" xfId="23297"/>
    <cellStyle name="Calculation 2 3 7 2 3 4" xfId="34695"/>
    <cellStyle name="Calculation 2 3 7 2 4" xfId="10548"/>
    <cellStyle name="Calculation 2 3 7 2 4 2" xfId="16180"/>
    <cellStyle name="Calculation 2 3 7 2 4 2 2" xfId="30076"/>
    <cellStyle name="Calculation 2 3 7 2 4 2 3" xfId="41141"/>
    <cellStyle name="Calculation 2 3 7 2 4 3" xfId="24444"/>
    <cellStyle name="Calculation 2 3 7 2 4 4" xfId="35511"/>
    <cellStyle name="Calculation 2 3 7 2 5" xfId="10641"/>
    <cellStyle name="Calculation 2 3 7 2 5 2" xfId="16273"/>
    <cellStyle name="Calculation 2 3 7 2 5 2 2" xfId="30169"/>
    <cellStyle name="Calculation 2 3 7 2 5 2 3" xfId="41234"/>
    <cellStyle name="Calculation 2 3 7 2 5 3" xfId="24537"/>
    <cellStyle name="Calculation 2 3 7 2 5 4" xfId="35604"/>
    <cellStyle name="Calculation 2 3 7 2 6" xfId="10193"/>
    <cellStyle name="Calculation 2 3 7 2 6 2" xfId="15825"/>
    <cellStyle name="Calculation 2 3 7 2 6 2 2" xfId="29721"/>
    <cellStyle name="Calculation 2 3 7 2 6 2 3" xfId="40786"/>
    <cellStyle name="Calculation 2 3 7 2 6 3" xfId="24089"/>
    <cellStyle name="Calculation 2 3 7 2 6 4" xfId="35156"/>
    <cellStyle name="Calculation 2 3 7 2 7" xfId="11803"/>
    <cellStyle name="Calculation 2 3 7 2 7 2" xfId="17434"/>
    <cellStyle name="Calculation 2 3 7 2 7 2 2" xfId="31330"/>
    <cellStyle name="Calculation 2 3 7 2 7 2 3" xfId="42395"/>
    <cellStyle name="Calculation 2 3 7 2 7 3" xfId="25699"/>
    <cellStyle name="Calculation 2 3 7 2 7 4" xfId="36765"/>
    <cellStyle name="Calculation 2 3 7 2 8" xfId="13217"/>
    <cellStyle name="Calculation 2 3 7 2 8 2" xfId="18847"/>
    <cellStyle name="Calculation 2 3 7 2 8 2 2" xfId="32743"/>
    <cellStyle name="Calculation 2 3 7 2 8 2 3" xfId="43808"/>
    <cellStyle name="Calculation 2 3 7 2 8 3" xfId="27113"/>
    <cellStyle name="Calculation 2 3 7 2 8 4" xfId="38178"/>
    <cellStyle name="Calculation 2 3 7 2 9" xfId="7287"/>
    <cellStyle name="Calculation 2 3 7 2 9 2" xfId="21941"/>
    <cellStyle name="Calculation 2 3 7 2 9 3" xfId="33346"/>
    <cellStyle name="Calculation 2 3 7 3" xfId="3937"/>
    <cellStyle name="Calculation 2 3 7 3 10" xfId="13731"/>
    <cellStyle name="Calculation 2 3 7 3 10 2" xfId="27627"/>
    <cellStyle name="Calculation 2 3 7 3 10 3" xfId="38692"/>
    <cellStyle name="Calculation 2 3 7 3 11" xfId="20187"/>
    <cellStyle name="Calculation 2 3 7 3 12" xfId="19771"/>
    <cellStyle name="Calculation 2 3 7 3 2" xfId="4896"/>
    <cellStyle name="Calculation 2 3 7 3 2 10" xfId="23393"/>
    <cellStyle name="Calculation 2 3 7 3 2 2" xfId="10922"/>
    <cellStyle name="Calculation 2 3 7 3 2 2 2" xfId="16554"/>
    <cellStyle name="Calculation 2 3 7 3 2 2 2 2" xfId="30450"/>
    <cellStyle name="Calculation 2 3 7 3 2 2 2 3" xfId="41515"/>
    <cellStyle name="Calculation 2 3 7 3 2 2 3" xfId="24818"/>
    <cellStyle name="Calculation 2 3 7 3 2 2 4" xfId="35885"/>
    <cellStyle name="Calculation 2 3 7 3 2 3" xfId="11505"/>
    <cellStyle name="Calculation 2 3 7 3 2 3 2" xfId="17136"/>
    <cellStyle name="Calculation 2 3 7 3 2 3 2 2" xfId="31032"/>
    <cellStyle name="Calculation 2 3 7 3 2 3 2 3" xfId="42097"/>
    <cellStyle name="Calculation 2 3 7 3 2 3 3" xfId="25401"/>
    <cellStyle name="Calculation 2 3 7 3 2 3 4" xfId="36467"/>
    <cellStyle name="Calculation 2 3 7 3 2 4" xfId="12037"/>
    <cellStyle name="Calculation 2 3 7 3 2 4 2" xfId="17668"/>
    <cellStyle name="Calculation 2 3 7 3 2 4 2 2" xfId="31564"/>
    <cellStyle name="Calculation 2 3 7 3 2 4 2 3" xfId="42629"/>
    <cellStyle name="Calculation 2 3 7 3 2 4 3" xfId="25933"/>
    <cellStyle name="Calculation 2 3 7 3 2 4 4" xfId="36999"/>
    <cellStyle name="Calculation 2 3 7 3 2 5" xfId="12473"/>
    <cellStyle name="Calculation 2 3 7 3 2 5 2" xfId="18104"/>
    <cellStyle name="Calculation 2 3 7 3 2 5 2 2" xfId="32000"/>
    <cellStyle name="Calculation 2 3 7 3 2 5 2 3" xfId="43065"/>
    <cellStyle name="Calculation 2 3 7 3 2 5 3" xfId="26369"/>
    <cellStyle name="Calculation 2 3 7 3 2 5 4" xfId="37435"/>
    <cellStyle name="Calculation 2 3 7 3 2 6" xfId="13347"/>
    <cellStyle name="Calculation 2 3 7 3 2 6 2" xfId="18977"/>
    <cellStyle name="Calculation 2 3 7 3 2 6 2 2" xfId="32873"/>
    <cellStyle name="Calculation 2 3 7 3 2 6 2 3" xfId="43938"/>
    <cellStyle name="Calculation 2 3 7 3 2 6 3" xfId="27243"/>
    <cellStyle name="Calculation 2 3 7 3 2 6 4" xfId="38308"/>
    <cellStyle name="Calculation 2 3 7 3 2 7" xfId="9319"/>
    <cellStyle name="Calculation 2 3 7 3 2 7 2" xfId="23592"/>
    <cellStyle name="Calculation 2 3 7 3 2 7 3" xfId="34825"/>
    <cellStyle name="Calculation 2 3 7 3 2 8" xfId="15494"/>
    <cellStyle name="Calculation 2 3 7 3 2 8 2" xfId="29390"/>
    <cellStyle name="Calculation 2 3 7 3 2 8 3" xfId="40455"/>
    <cellStyle name="Calculation 2 3 7 3 2 9" xfId="20690"/>
    <cellStyle name="Calculation 2 3 7 3 3" xfId="8357"/>
    <cellStyle name="Calculation 2 3 7 3 3 2" xfId="15078"/>
    <cellStyle name="Calculation 2 3 7 3 3 2 2" xfId="28974"/>
    <cellStyle name="Calculation 2 3 7 3 3 2 3" xfId="40039"/>
    <cellStyle name="Calculation 2 3 7 3 3 3" xfId="23010"/>
    <cellStyle name="Calculation 2 3 7 3 3 4" xfId="34409"/>
    <cellStyle name="Calculation 2 3 7 3 4" xfId="10274"/>
    <cellStyle name="Calculation 2 3 7 3 4 2" xfId="15906"/>
    <cellStyle name="Calculation 2 3 7 3 4 2 2" xfId="29802"/>
    <cellStyle name="Calculation 2 3 7 3 4 2 3" xfId="40867"/>
    <cellStyle name="Calculation 2 3 7 3 4 3" xfId="24170"/>
    <cellStyle name="Calculation 2 3 7 3 4 4" xfId="35237"/>
    <cellStyle name="Calculation 2 3 7 3 5" xfId="11160"/>
    <cellStyle name="Calculation 2 3 7 3 5 2" xfId="16792"/>
    <cellStyle name="Calculation 2 3 7 3 5 2 2" xfId="30688"/>
    <cellStyle name="Calculation 2 3 7 3 5 2 3" xfId="41753"/>
    <cellStyle name="Calculation 2 3 7 3 5 3" xfId="25056"/>
    <cellStyle name="Calculation 2 3 7 3 5 4" xfId="36123"/>
    <cellStyle name="Calculation 2 3 7 3 6" xfId="7429"/>
    <cellStyle name="Calculation 2 3 7 3 6 2" xfId="14156"/>
    <cellStyle name="Calculation 2 3 7 3 6 2 2" xfId="28052"/>
    <cellStyle name="Calculation 2 3 7 3 6 2 3" xfId="39117"/>
    <cellStyle name="Calculation 2 3 7 3 6 3" xfId="22083"/>
    <cellStyle name="Calculation 2 3 7 3 6 4" xfId="33487"/>
    <cellStyle name="Calculation 2 3 7 3 7" xfId="11632"/>
    <cellStyle name="Calculation 2 3 7 3 7 2" xfId="17263"/>
    <cellStyle name="Calculation 2 3 7 3 7 2 2" xfId="31159"/>
    <cellStyle name="Calculation 2 3 7 3 7 2 3" xfId="42224"/>
    <cellStyle name="Calculation 2 3 7 3 7 3" xfId="25528"/>
    <cellStyle name="Calculation 2 3 7 3 7 4" xfId="36594"/>
    <cellStyle name="Calculation 2 3 7 3 8" xfId="12946"/>
    <cellStyle name="Calculation 2 3 7 3 8 2" xfId="18576"/>
    <cellStyle name="Calculation 2 3 7 3 8 2 2" xfId="32472"/>
    <cellStyle name="Calculation 2 3 7 3 8 2 3" xfId="43537"/>
    <cellStyle name="Calculation 2 3 7 3 8 3" xfId="26842"/>
    <cellStyle name="Calculation 2 3 7 3 8 4" xfId="37907"/>
    <cellStyle name="Calculation 2 3 7 3 9" xfId="6460"/>
    <cellStyle name="Calculation 2 3 7 3 9 2" xfId="21496"/>
    <cellStyle name="Calculation 2 3 7 3 9 3" xfId="19687"/>
    <cellStyle name="Calculation 2 3 7 4" xfId="5376"/>
    <cellStyle name="Calculation 2 3 7 4 10" xfId="21610"/>
    <cellStyle name="Calculation 2 3 7 4 2" xfId="11221"/>
    <cellStyle name="Calculation 2 3 7 4 2 2" xfId="16853"/>
    <cellStyle name="Calculation 2 3 7 4 2 2 2" xfId="30749"/>
    <cellStyle name="Calculation 2 3 7 4 2 2 3" xfId="41814"/>
    <cellStyle name="Calculation 2 3 7 4 2 3" xfId="25117"/>
    <cellStyle name="Calculation 2 3 7 4 2 4" xfId="36184"/>
    <cellStyle name="Calculation 2 3 7 4 3" xfId="11766"/>
    <cellStyle name="Calculation 2 3 7 4 3 2" xfId="17397"/>
    <cellStyle name="Calculation 2 3 7 4 3 2 2" xfId="31293"/>
    <cellStyle name="Calculation 2 3 7 4 3 2 3" xfId="42358"/>
    <cellStyle name="Calculation 2 3 7 4 3 3" xfId="25662"/>
    <cellStyle name="Calculation 2 3 7 4 3 4" xfId="36728"/>
    <cellStyle name="Calculation 2 3 7 4 4" xfId="12245"/>
    <cellStyle name="Calculation 2 3 7 4 4 2" xfId="17876"/>
    <cellStyle name="Calculation 2 3 7 4 4 2 2" xfId="31772"/>
    <cellStyle name="Calculation 2 3 7 4 4 2 3" xfId="42837"/>
    <cellStyle name="Calculation 2 3 7 4 4 3" xfId="26141"/>
    <cellStyle name="Calculation 2 3 7 4 4 4" xfId="37207"/>
    <cellStyle name="Calculation 2 3 7 4 5" xfId="12576"/>
    <cellStyle name="Calculation 2 3 7 4 5 2" xfId="18207"/>
    <cellStyle name="Calculation 2 3 7 4 5 2 2" xfId="32103"/>
    <cellStyle name="Calculation 2 3 7 4 5 2 3" xfId="43168"/>
    <cellStyle name="Calculation 2 3 7 4 5 3" xfId="26472"/>
    <cellStyle name="Calculation 2 3 7 4 5 4" xfId="37538"/>
    <cellStyle name="Calculation 2 3 7 4 6" xfId="13450"/>
    <cellStyle name="Calculation 2 3 7 4 6 2" xfId="19080"/>
    <cellStyle name="Calculation 2 3 7 4 6 2 2" xfId="32976"/>
    <cellStyle name="Calculation 2 3 7 4 6 2 3" xfId="44041"/>
    <cellStyle name="Calculation 2 3 7 4 6 3" xfId="27346"/>
    <cellStyle name="Calculation 2 3 7 4 6 4" xfId="38411"/>
    <cellStyle name="Calculation 2 3 7 4 7" xfId="9799"/>
    <cellStyle name="Calculation 2 3 7 4 7 2" xfId="23806"/>
    <cellStyle name="Calculation 2 3 7 4 7 3" xfId="34928"/>
    <cellStyle name="Calculation 2 3 7 4 8" xfId="15597"/>
    <cellStyle name="Calculation 2 3 7 4 8 2" xfId="29493"/>
    <cellStyle name="Calculation 2 3 7 4 8 3" xfId="40558"/>
    <cellStyle name="Calculation 2 3 7 4 9" xfId="20899"/>
    <cellStyle name="Calculation 2 3 7 5" xfId="8209"/>
    <cellStyle name="Calculation 2 3 7 5 2" xfId="14933"/>
    <cellStyle name="Calculation 2 3 7 5 2 2" xfId="28829"/>
    <cellStyle name="Calculation 2 3 7 5 2 3" xfId="39894"/>
    <cellStyle name="Calculation 2 3 7 5 3" xfId="22863"/>
    <cellStyle name="Calculation 2 3 7 5 4" xfId="34264"/>
    <cellStyle name="Calculation 2 3 7 6" xfId="7353"/>
    <cellStyle name="Calculation 2 3 7 6 2" xfId="14080"/>
    <cellStyle name="Calculation 2 3 7 6 2 2" xfId="27976"/>
    <cellStyle name="Calculation 2 3 7 6 2 3" xfId="39041"/>
    <cellStyle name="Calculation 2 3 7 6 3" xfId="22007"/>
    <cellStyle name="Calculation 2 3 7 6 4" xfId="33411"/>
    <cellStyle name="Calculation 2 3 7 7" xfId="8249"/>
    <cellStyle name="Calculation 2 3 7 7 2" xfId="14973"/>
    <cellStyle name="Calculation 2 3 7 7 2 2" xfId="28869"/>
    <cellStyle name="Calculation 2 3 7 7 2 3" xfId="39934"/>
    <cellStyle name="Calculation 2 3 7 7 3" xfId="22903"/>
    <cellStyle name="Calculation 2 3 7 7 4" xfId="34304"/>
    <cellStyle name="Calculation 2 3 7 8" xfId="8049"/>
    <cellStyle name="Calculation 2 3 7 8 2" xfId="14773"/>
    <cellStyle name="Calculation 2 3 7 8 2 2" xfId="28669"/>
    <cellStyle name="Calculation 2 3 7 8 2 3" xfId="39734"/>
    <cellStyle name="Calculation 2 3 7 8 3" xfId="22703"/>
    <cellStyle name="Calculation 2 3 7 8 4" xfId="34104"/>
    <cellStyle name="Calculation 2 3 7 9" xfId="11738"/>
    <cellStyle name="Calculation 2 3 7 9 2" xfId="17369"/>
    <cellStyle name="Calculation 2 3 7 9 2 2" xfId="31265"/>
    <cellStyle name="Calculation 2 3 7 9 2 3" xfId="42330"/>
    <cellStyle name="Calculation 2 3 7 9 3" xfId="25634"/>
    <cellStyle name="Calculation 2 3 7 9 4" xfId="36700"/>
    <cellStyle name="Calculation 2 3 8" xfId="4629"/>
    <cellStyle name="Calculation 2 3 8 10" xfId="23778"/>
    <cellStyle name="Calculation 2 3 8 2" xfId="10762"/>
    <cellStyle name="Calculation 2 3 8 2 2" xfId="16394"/>
    <cellStyle name="Calculation 2 3 8 2 2 2" xfId="30290"/>
    <cellStyle name="Calculation 2 3 8 2 2 3" xfId="41355"/>
    <cellStyle name="Calculation 2 3 8 2 3" xfId="24658"/>
    <cellStyle name="Calculation 2 3 8 2 4" xfId="35725"/>
    <cellStyle name="Calculation 2 3 8 3" xfId="10601"/>
    <cellStyle name="Calculation 2 3 8 3 2" xfId="16233"/>
    <cellStyle name="Calculation 2 3 8 3 2 2" xfId="30129"/>
    <cellStyle name="Calculation 2 3 8 3 2 3" xfId="41194"/>
    <cellStyle name="Calculation 2 3 8 3 3" xfId="24497"/>
    <cellStyle name="Calculation 2 3 8 3 4" xfId="35564"/>
    <cellStyle name="Calculation 2 3 8 4" xfId="7526"/>
    <cellStyle name="Calculation 2 3 8 4 2" xfId="14252"/>
    <cellStyle name="Calculation 2 3 8 4 2 2" xfId="28148"/>
    <cellStyle name="Calculation 2 3 8 4 2 3" xfId="39213"/>
    <cellStyle name="Calculation 2 3 8 4 3" xfId="22180"/>
    <cellStyle name="Calculation 2 3 8 4 4" xfId="33583"/>
    <cellStyle name="Calculation 2 3 8 5" xfId="7647"/>
    <cellStyle name="Calculation 2 3 8 5 2" xfId="14373"/>
    <cellStyle name="Calculation 2 3 8 5 2 2" xfId="28269"/>
    <cellStyle name="Calculation 2 3 8 5 2 3" xfId="39334"/>
    <cellStyle name="Calculation 2 3 8 5 3" xfId="22301"/>
    <cellStyle name="Calculation 2 3 8 5 4" xfId="33704"/>
    <cellStyle name="Calculation 2 3 8 6" xfId="13242"/>
    <cellStyle name="Calculation 2 3 8 6 2" xfId="18872"/>
    <cellStyle name="Calculation 2 3 8 6 2 2" xfId="32768"/>
    <cellStyle name="Calculation 2 3 8 6 2 3" xfId="43833"/>
    <cellStyle name="Calculation 2 3 8 6 3" xfId="27138"/>
    <cellStyle name="Calculation 2 3 8 6 4" xfId="38203"/>
    <cellStyle name="Calculation 2 3 8 7" xfId="9047"/>
    <cellStyle name="Calculation 2 3 8 7 2" xfId="23432"/>
    <cellStyle name="Calculation 2 3 8 7 3" xfId="34720"/>
    <cellStyle name="Calculation 2 3 8 8" xfId="15389"/>
    <cellStyle name="Calculation 2 3 8 8 2" xfId="29285"/>
    <cellStyle name="Calculation 2 3 8 8 3" xfId="40350"/>
    <cellStyle name="Calculation 2 3 8 9" xfId="20533"/>
    <cellStyle name="Calculation 2 3 9" xfId="6118"/>
    <cellStyle name="Calculation 2 3 9 2" xfId="21265"/>
    <cellStyle name="Calculation 2 3 9 3" xfId="23359"/>
    <cellStyle name="Calculation 2 4" xfId="108"/>
    <cellStyle name="Calculation 2 4 10" xfId="8216"/>
    <cellStyle name="Calculation 2 4 10 2" xfId="14940"/>
    <cellStyle name="Calculation 2 4 10 2 2" xfId="28836"/>
    <cellStyle name="Calculation 2 4 10 2 3" xfId="39901"/>
    <cellStyle name="Calculation 2 4 10 3" xfId="22870"/>
    <cellStyle name="Calculation 2 4 10 4" xfId="34271"/>
    <cellStyle name="Calculation 2 4 11" xfId="10769"/>
    <cellStyle name="Calculation 2 4 11 2" xfId="16401"/>
    <cellStyle name="Calculation 2 4 11 2 2" xfId="30297"/>
    <cellStyle name="Calculation 2 4 11 2 3" xfId="41362"/>
    <cellStyle name="Calculation 2 4 11 3" xfId="24665"/>
    <cellStyle name="Calculation 2 4 11 4" xfId="35732"/>
    <cellStyle name="Calculation 2 4 12" xfId="7597"/>
    <cellStyle name="Calculation 2 4 12 2" xfId="14323"/>
    <cellStyle name="Calculation 2 4 12 2 2" xfId="28219"/>
    <cellStyle name="Calculation 2 4 12 2 3" xfId="39284"/>
    <cellStyle name="Calculation 2 4 12 3" xfId="22251"/>
    <cellStyle name="Calculation 2 4 12 4" xfId="33654"/>
    <cellStyle name="Calculation 2 4 13" xfId="12784"/>
    <cellStyle name="Calculation 2 4 13 2" xfId="18414"/>
    <cellStyle name="Calculation 2 4 13 2 2" xfId="32310"/>
    <cellStyle name="Calculation 2 4 13 2 3" xfId="43375"/>
    <cellStyle name="Calculation 2 4 13 3" xfId="26680"/>
    <cellStyle name="Calculation 2 4 13 4" xfId="37745"/>
    <cellStyle name="Calculation 2 4 14" xfId="6276"/>
    <cellStyle name="Calculation 2 4 14 2" xfId="21329"/>
    <cellStyle name="Calculation 2 4 14 3" xfId="21771"/>
    <cellStyle name="Calculation 2 4 15" xfId="1142"/>
    <cellStyle name="Calculation 2 4 16" xfId="19898"/>
    <cellStyle name="Calculation 2 4 17" xfId="44503"/>
    <cellStyle name="Calculation 2 4 2" xfId="557"/>
    <cellStyle name="Calculation 2 4 2 10" xfId="12802"/>
    <cellStyle name="Calculation 2 4 2 10 2" xfId="18432"/>
    <cellStyle name="Calculation 2 4 2 10 2 2" xfId="32328"/>
    <cellStyle name="Calculation 2 4 2 10 2 3" xfId="43393"/>
    <cellStyle name="Calculation 2 4 2 10 3" xfId="26698"/>
    <cellStyle name="Calculation 2 4 2 10 4" xfId="37763"/>
    <cellStyle name="Calculation 2 4 2 11" xfId="6297"/>
    <cellStyle name="Calculation 2 4 2 11 2" xfId="21350"/>
    <cellStyle name="Calculation 2 4 2 11 3" xfId="19701"/>
    <cellStyle name="Calculation 2 4 2 12" xfId="1205"/>
    <cellStyle name="Calculation 2 4 2 13" xfId="1007"/>
    <cellStyle name="Calculation 2 4 2 14" xfId="23466"/>
    <cellStyle name="Calculation 2 4 2 2" xfId="3970"/>
    <cellStyle name="Calculation 2 4 2 2 10" xfId="13763"/>
    <cellStyle name="Calculation 2 4 2 2 10 2" xfId="27659"/>
    <cellStyle name="Calculation 2 4 2 2 10 3" xfId="38724"/>
    <cellStyle name="Calculation 2 4 2 2 2" xfId="4928"/>
    <cellStyle name="Calculation 2 4 2 2 2 10" xfId="23389"/>
    <cellStyle name="Calculation 2 4 2 2 2 2" xfId="10954"/>
    <cellStyle name="Calculation 2 4 2 2 2 2 2" xfId="16586"/>
    <cellStyle name="Calculation 2 4 2 2 2 2 2 2" xfId="30482"/>
    <cellStyle name="Calculation 2 4 2 2 2 2 2 3" xfId="41547"/>
    <cellStyle name="Calculation 2 4 2 2 2 2 3" xfId="24850"/>
    <cellStyle name="Calculation 2 4 2 2 2 2 4" xfId="35917"/>
    <cellStyle name="Calculation 2 4 2 2 2 3" xfId="11537"/>
    <cellStyle name="Calculation 2 4 2 2 2 3 2" xfId="17168"/>
    <cellStyle name="Calculation 2 4 2 2 2 3 2 2" xfId="31064"/>
    <cellStyle name="Calculation 2 4 2 2 2 3 2 3" xfId="42129"/>
    <cellStyle name="Calculation 2 4 2 2 2 3 3" xfId="25433"/>
    <cellStyle name="Calculation 2 4 2 2 2 3 4" xfId="36499"/>
    <cellStyle name="Calculation 2 4 2 2 2 4" xfId="12069"/>
    <cellStyle name="Calculation 2 4 2 2 2 4 2" xfId="17700"/>
    <cellStyle name="Calculation 2 4 2 2 2 4 2 2" xfId="31596"/>
    <cellStyle name="Calculation 2 4 2 2 2 4 2 3" xfId="42661"/>
    <cellStyle name="Calculation 2 4 2 2 2 4 3" xfId="25965"/>
    <cellStyle name="Calculation 2 4 2 2 2 4 4" xfId="37031"/>
    <cellStyle name="Calculation 2 4 2 2 2 5" xfId="12505"/>
    <cellStyle name="Calculation 2 4 2 2 2 5 2" xfId="18136"/>
    <cellStyle name="Calculation 2 4 2 2 2 5 2 2" xfId="32032"/>
    <cellStyle name="Calculation 2 4 2 2 2 5 2 3" xfId="43097"/>
    <cellStyle name="Calculation 2 4 2 2 2 5 3" xfId="26401"/>
    <cellStyle name="Calculation 2 4 2 2 2 5 4" xfId="37467"/>
    <cellStyle name="Calculation 2 4 2 2 2 6" xfId="13379"/>
    <cellStyle name="Calculation 2 4 2 2 2 6 2" xfId="19009"/>
    <cellStyle name="Calculation 2 4 2 2 2 6 2 2" xfId="32905"/>
    <cellStyle name="Calculation 2 4 2 2 2 6 2 3" xfId="43970"/>
    <cellStyle name="Calculation 2 4 2 2 2 6 3" xfId="27275"/>
    <cellStyle name="Calculation 2 4 2 2 2 6 4" xfId="38340"/>
    <cellStyle name="Calculation 2 4 2 2 2 7" xfId="9351"/>
    <cellStyle name="Calculation 2 4 2 2 2 7 2" xfId="23624"/>
    <cellStyle name="Calculation 2 4 2 2 2 7 3" xfId="34857"/>
    <cellStyle name="Calculation 2 4 2 2 2 8" xfId="15526"/>
    <cellStyle name="Calculation 2 4 2 2 2 8 2" xfId="29422"/>
    <cellStyle name="Calculation 2 4 2 2 2 8 3" xfId="40487"/>
    <cellStyle name="Calculation 2 4 2 2 2 9" xfId="20722"/>
    <cellStyle name="Calculation 2 4 2 2 3" xfId="8390"/>
    <cellStyle name="Calculation 2 4 2 2 3 2" xfId="15110"/>
    <cellStyle name="Calculation 2 4 2 2 3 2 2" xfId="29006"/>
    <cellStyle name="Calculation 2 4 2 2 3 2 3" xfId="40071"/>
    <cellStyle name="Calculation 2 4 2 2 3 3" xfId="23042"/>
    <cellStyle name="Calculation 2 4 2 2 3 4" xfId="34441"/>
    <cellStyle name="Calculation 2 4 2 2 4" xfId="10307"/>
    <cellStyle name="Calculation 2 4 2 2 4 2" xfId="15939"/>
    <cellStyle name="Calculation 2 4 2 2 4 2 2" xfId="29835"/>
    <cellStyle name="Calculation 2 4 2 2 4 2 3" xfId="40900"/>
    <cellStyle name="Calculation 2 4 2 2 4 3" xfId="24203"/>
    <cellStyle name="Calculation 2 4 2 2 4 4" xfId="35270"/>
    <cellStyle name="Calculation 2 4 2 2 5" xfId="11153"/>
    <cellStyle name="Calculation 2 4 2 2 5 2" xfId="16785"/>
    <cellStyle name="Calculation 2 4 2 2 5 2 2" xfId="30681"/>
    <cellStyle name="Calculation 2 4 2 2 5 2 3" xfId="41746"/>
    <cellStyle name="Calculation 2 4 2 2 5 3" xfId="25049"/>
    <cellStyle name="Calculation 2 4 2 2 5 4" xfId="36116"/>
    <cellStyle name="Calculation 2 4 2 2 6" xfId="7814"/>
    <cellStyle name="Calculation 2 4 2 2 6 2" xfId="14539"/>
    <cellStyle name="Calculation 2 4 2 2 6 2 2" xfId="28435"/>
    <cellStyle name="Calculation 2 4 2 2 6 2 3" xfId="39500"/>
    <cellStyle name="Calculation 2 4 2 2 6 3" xfId="22468"/>
    <cellStyle name="Calculation 2 4 2 2 6 4" xfId="33870"/>
    <cellStyle name="Calculation 2 4 2 2 7" xfId="7357"/>
    <cellStyle name="Calculation 2 4 2 2 7 2" xfId="14084"/>
    <cellStyle name="Calculation 2 4 2 2 7 2 2" xfId="27980"/>
    <cellStyle name="Calculation 2 4 2 2 7 2 3" xfId="39045"/>
    <cellStyle name="Calculation 2 4 2 2 7 3" xfId="22011"/>
    <cellStyle name="Calculation 2 4 2 2 7 4" xfId="33415"/>
    <cellStyle name="Calculation 2 4 2 2 8" xfId="12978"/>
    <cellStyle name="Calculation 2 4 2 2 8 2" xfId="18608"/>
    <cellStyle name="Calculation 2 4 2 2 8 2 2" xfId="32504"/>
    <cellStyle name="Calculation 2 4 2 2 8 2 3" xfId="43569"/>
    <cellStyle name="Calculation 2 4 2 2 8 3" xfId="26874"/>
    <cellStyle name="Calculation 2 4 2 2 8 4" xfId="37939"/>
    <cellStyle name="Calculation 2 4 2 2 9" xfId="6492"/>
    <cellStyle name="Calculation 2 4 2 2 9 2" xfId="21528"/>
    <cellStyle name="Calculation 2 4 2 2 9 3" xfId="19683"/>
    <cellStyle name="Calculation 2 4 2 3" xfId="4094"/>
    <cellStyle name="Calculation 2 4 2 3 10" xfId="13882"/>
    <cellStyle name="Calculation 2 4 2 3 10 2" xfId="27778"/>
    <cellStyle name="Calculation 2 4 2 3 10 3" xfId="38843"/>
    <cellStyle name="Calculation 2 4 2 3 11" xfId="20267"/>
    <cellStyle name="Calculation 2 4 2 3 2" xfId="5577"/>
    <cellStyle name="Calculation 2 4 2 3 2 10" xfId="23378"/>
    <cellStyle name="Calculation 2 4 2 3 2 2" xfId="11318"/>
    <cellStyle name="Calculation 2 4 2 3 2 2 2" xfId="16949"/>
    <cellStyle name="Calculation 2 4 2 3 2 2 2 2" xfId="30845"/>
    <cellStyle name="Calculation 2 4 2 3 2 2 2 3" xfId="41910"/>
    <cellStyle name="Calculation 2 4 2 3 2 2 3" xfId="25214"/>
    <cellStyle name="Calculation 2 4 2 3 2 2 4" xfId="36280"/>
    <cellStyle name="Calculation 2 4 2 3 2 3" xfId="11852"/>
    <cellStyle name="Calculation 2 4 2 3 2 3 2" xfId="17483"/>
    <cellStyle name="Calculation 2 4 2 3 2 3 2 2" xfId="31379"/>
    <cellStyle name="Calculation 2 4 2 3 2 3 2 3" xfId="42444"/>
    <cellStyle name="Calculation 2 4 2 3 2 3 3" xfId="25748"/>
    <cellStyle name="Calculation 2 4 2 3 2 3 4" xfId="36814"/>
    <cellStyle name="Calculation 2 4 2 3 2 4" xfId="12288"/>
    <cellStyle name="Calculation 2 4 2 3 2 4 2" xfId="17919"/>
    <cellStyle name="Calculation 2 4 2 3 2 4 2 2" xfId="31815"/>
    <cellStyle name="Calculation 2 4 2 3 2 4 2 3" xfId="42880"/>
    <cellStyle name="Calculation 2 4 2 3 2 4 3" xfId="26184"/>
    <cellStyle name="Calculation 2 4 2 3 2 4 4" xfId="37250"/>
    <cellStyle name="Calculation 2 4 2 3 2 5" xfId="12616"/>
    <cellStyle name="Calculation 2 4 2 3 2 5 2" xfId="18247"/>
    <cellStyle name="Calculation 2 4 2 3 2 5 2 2" xfId="32143"/>
    <cellStyle name="Calculation 2 4 2 3 2 5 2 3" xfId="43208"/>
    <cellStyle name="Calculation 2 4 2 3 2 5 3" xfId="26512"/>
    <cellStyle name="Calculation 2 4 2 3 2 5 4" xfId="37578"/>
    <cellStyle name="Calculation 2 4 2 3 2 6" xfId="13490"/>
    <cellStyle name="Calculation 2 4 2 3 2 6 2" xfId="19120"/>
    <cellStyle name="Calculation 2 4 2 3 2 6 2 2" xfId="33016"/>
    <cellStyle name="Calculation 2 4 2 3 2 6 2 3" xfId="44081"/>
    <cellStyle name="Calculation 2 4 2 3 2 6 3" xfId="27386"/>
    <cellStyle name="Calculation 2 4 2 3 2 6 4" xfId="38451"/>
    <cellStyle name="Calculation 2 4 2 3 2 7" xfId="10005"/>
    <cellStyle name="Calculation 2 4 2 3 2 7 2" xfId="23901"/>
    <cellStyle name="Calculation 2 4 2 3 2 7 3" xfId="34968"/>
    <cellStyle name="Calculation 2 4 2 3 2 8" xfId="15637"/>
    <cellStyle name="Calculation 2 4 2 3 2 8 2" xfId="29533"/>
    <cellStyle name="Calculation 2 4 2 3 2 8 3" xfId="40598"/>
    <cellStyle name="Calculation 2 4 2 3 2 9" xfId="20994"/>
    <cellStyle name="Calculation 2 4 2 3 3" xfId="8512"/>
    <cellStyle name="Calculation 2 4 2 3 3 2" xfId="15231"/>
    <cellStyle name="Calculation 2 4 2 3 3 2 2" xfId="29127"/>
    <cellStyle name="Calculation 2 4 2 3 3 2 3" xfId="40192"/>
    <cellStyle name="Calculation 2 4 2 3 3 3" xfId="23164"/>
    <cellStyle name="Calculation 2 4 2 3 3 4" xfId="34562"/>
    <cellStyle name="Calculation 2 4 2 3 4" xfId="10415"/>
    <cellStyle name="Calculation 2 4 2 3 4 2" xfId="16047"/>
    <cellStyle name="Calculation 2 4 2 3 4 2 2" xfId="29943"/>
    <cellStyle name="Calculation 2 4 2 3 4 2 3" xfId="41008"/>
    <cellStyle name="Calculation 2 4 2 3 4 3" xfId="24311"/>
    <cellStyle name="Calculation 2 4 2 3 4 4" xfId="35378"/>
    <cellStyle name="Calculation 2 4 2 3 5" xfId="11129"/>
    <cellStyle name="Calculation 2 4 2 3 5 2" xfId="16761"/>
    <cellStyle name="Calculation 2 4 2 3 5 2 2" xfId="30657"/>
    <cellStyle name="Calculation 2 4 2 3 5 2 3" xfId="41722"/>
    <cellStyle name="Calculation 2 4 2 3 5 3" xfId="25025"/>
    <cellStyle name="Calculation 2 4 2 3 5 4" xfId="36092"/>
    <cellStyle name="Calculation 2 4 2 3 6" xfId="8019"/>
    <cellStyle name="Calculation 2 4 2 3 6 2" xfId="14743"/>
    <cellStyle name="Calculation 2 4 2 3 6 2 2" xfId="28639"/>
    <cellStyle name="Calculation 2 4 2 3 6 2 3" xfId="39704"/>
    <cellStyle name="Calculation 2 4 2 3 6 3" xfId="22673"/>
    <cellStyle name="Calculation 2 4 2 3 6 4" xfId="34074"/>
    <cellStyle name="Calculation 2 4 2 3 7" xfId="10753"/>
    <cellStyle name="Calculation 2 4 2 3 7 2" xfId="16385"/>
    <cellStyle name="Calculation 2 4 2 3 7 2 2" xfId="30281"/>
    <cellStyle name="Calculation 2 4 2 3 7 2 3" xfId="41346"/>
    <cellStyle name="Calculation 2 4 2 3 7 3" xfId="24649"/>
    <cellStyle name="Calculation 2 4 2 3 7 4" xfId="35716"/>
    <cellStyle name="Calculation 2 4 2 3 8" xfId="13084"/>
    <cellStyle name="Calculation 2 4 2 3 8 2" xfId="18714"/>
    <cellStyle name="Calculation 2 4 2 3 8 2 2" xfId="32610"/>
    <cellStyle name="Calculation 2 4 2 3 8 2 3" xfId="43675"/>
    <cellStyle name="Calculation 2 4 2 3 8 3" xfId="26980"/>
    <cellStyle name="Calculation 2 4 2 3 8 4" xfId="38045"/>
    <cellStyle name="Calculation 2 4 2 3 9" xfId="7154"/>
    <cellStyle name="Calculation 2 4 2 3 9 2" xfId="21808"/>
    <cellStyle name="Calculation 2 4 2 3 9 3" xfId="33213"/>
    <cellStyle name="Calculation 2 4 2 4" xfId="4240"/>
    <cellStyle name="Calculation 2 4 2 4 10" xfId="14028"/>
    <cellStyle name="Calculation 2 4 2 4 10 2" xfId="27924"/>
    <cellStyle name="Calculation 2 4 2 4 10 3" xfId="38989"/>
    <cellStyle name="Calculation 2 4 2 4 11" xfId="20413"/>
    <cellStyle name="Calculation 2 4 2 4 12" xfId="21238"/>
    <cellStyle name="Calculation 2 4 2 4 2" xfId="5723"/>
    <cellStyle name="Calculation 2 4 2 4 2 10" xfId="21192"/>
    <cellStyle name="Calculation 2 4 2 4 2 2" xfId="11464"/>
    <cellStyle name="Calculation 2 4 2 4 2 2 2" xfId="17095"/>
    <cellStyle name="Calculation 2 4 2 4 2 2 2 2" xfId="30991"/>
    <cellStyle name="Calculation 2 4 2 4 2 2 2 3" xfId="42056"/>
    <cellStyle name="Calculation 2 4 2 4 2 2 3" xfId="25360"/>
    <cellStyle name="Calculation 2 4 2 4 2 2 4" xfId="36426"/>
    <cellStyle name="Calculation 2 4 2 4 2 3" xfId="11998"/>
    <cellStyle name="Calculation 2 4 2 4 2 3 2" xfId="17629"/>
    <cellStyle name="Calculation 2 4 2 4 2 3 2 2" xfId="31525"/>
    <cellStyle name="Calculation 2 4 2 4 2 3 2 3" xfId="42590"/>
    <cellStyle name="Calculation 2 4 2 4 2 3 3" xfId="25894"/>
    <cellStyle name="Calculation 2 4 2 4 2 3 4" xfId="36960"/>
    <cellStyle name="Calculation 2 4 2 4 2 4" xfId="12434"/>
    <cellStyle name="Calculation 2 4 2 4 2 4 2" xfId="18065"/>
    <cellStyle name="Calculation 2 4 2 4 2 4 2 2" xfId="31961"/>
    <cellStyle name="Calculation 2 4 2 4 2 4 2 3" xfId="43026"/>
    <cellStyle name="Calculation 2 4 2 4 2 4 3" xfId="26330"/>
    <cellStyle name="Calculation 2 4 2 4 2 4 4" xfId="37396"/>
    <cellStyle name="Calculation 2 4 2 4 2 5" xfId="12762"/>
    <cellStyle name="Calculation 2 4 2 4 2 5 2" xfId="18393"/>
    <cellStyle name="Calculation 2 4 2 4 2 5 2 2" xfId="32289"/>
    <cellStyle name="Calculation 2 4 2 4 2 5 2 3" xfId="43354"/>
    <cellStyle name="Calculation 2 4 2 4 2 5 3" xfId="26658"/>
    <cellStyle name="Calculation 2 4 2 4 2 5 4" xfId="37724"/>
    <cellStyle name="Calculation 2 4 2 4 2 6" xfId="13636"/>
    <cellStyle name="Calculation 2 4 2 4 2 6 2" xfId="19266"/>
    <cellStyle name="Calculation 2 4 2 4 2 6 2 2" xfId="33162"/>
    <cellStyle name="Calculation 2 4 2 4 2 6 2 3" xfId="44227"/>
    <cellStyle name="Calculation 2 4 2 4 2 6 3" xfId="27532"/>
    <cellStyle name="Calculation 2 4 2 4 2 6 4" xfId="38597"/>
    <cellStyle name="Calculation 2 4 2 4 2 7" xfId="10151"/>
    <cellStyle name="Calculation 2 4 2 4 2 7 2" xfId="24047"/>
    <cellStyle name="Calculation 2 4 2 4 2 7 3" xfId="35114"/>
    <cellStyle name="Calculation 2 4 2 4 2 8" xfId="15783"/>
    <cellStyle name="Calculation 2 4 2 4 2 8 2" xfId="29679"/>
    <cellStyle name="Calculation 2 4 2 4 2 8 3" xfId="40744"/>
    <cellStyle name="Calculation 2 4 2 4 2 9" xfId="21140"/>
    <cellStyle name="Calculation 2 4 2 4 3" xfId="8658"/>
    <cellStyle name="Calculation 2 4 2 4 3 2" xfId="15377"/>
    <cellStyle name="Calculation 2 4 2 4 3 2 2" xfId="29273"/>
    <cellStyle name="Calculation 2 4 2 4 3 2 3" xfId="40338"/>
    <cellStyle name="Calculation 2 4 2 4 3 3" xfId="23310"/>
    <cellStyle name="Calculation 2 4 2 4 3 4" xfId="34708"/>
    <cellStyle name="Calculation 2 4 2 4 4" xfId="10561"/>
    <cellStyle name="Calculation 2 4 2 4 4 2" xfId="16193"/>
    <cellStyle name="Calculation 2 4 2 4 4 2 2" xfId="30089"/>
    <cellStyle name="Calculation 2 4 2 4 4 2 3" xfId="41154"/>
    <cellStyle name="Calculation 2 4 2 4 4 3" xfId="24457"/>
    <cellStyle name="Calculation 2 4 2 4 4 4" xfId="35524"/>
    <cellStyle name="Calculation 2 4 2 4 5" xfId="11095"/>
    <cellStyle name="Calculation 2 4 2 4 5 2" xfId="16727"/>
    <cellStyle name="Calculation 2 4 2 4 5 2 2" xfId="30623"/>
    <cellStyle name="Calculation 2 4 2 4 5 2 3" xfId="41688"/>
    <cellStyle name="Calculation 2 4 2 4 5 3" xfId="24991"/>
    <cellStyle name="Calculation 2 4 2 4 5 4" xfId="36058"/>
    <cellStyle name="Calculation 2 4 2 4 6" xfId="7807"/>
    <cellStyle name="Calculation 2 4 2 4 6 2" xfId="14532"/>
    <cellStyle name="Calculation 2 4 2 4 6 2 2" xfId="28428"/>
    <cellStyle name="Calculation 2 4 2 4 6 2 3" xfId="39493"/>
    <cellStyle name="Calculation 2 4 2 4 6 3" xfId="22461"/>
    <cellStyle name="Calculation 2 4 2 4 6 4" xfId="33863"/>
    <cellStyle name="Calculation 2 4 2 4 7" xfId="7756"/>
    <cellStyle name="Calculation 2 4 2 4 7 2" xfId="14481"/>
    <cellStyle name="Calculation 2 4 2 4 7 2 2" xfId="28377"/>
    <cellStyle name="Calculation 2 4 2 4 7 2 3" xfId="39442"/>
    <cellStyle name="Calculation 2 4 2 4 7 3" xfId="22410"/>
    <cellStyle name="Calculation 2 4 2 4 7 4" xfId="33812"/>
    <cellStyle name="Calculation 2 4 2 4 8" xfId="13230"/>
    <cellStyle name="Calculation 2 4 2 4 8 2" xfId="18860"/>
    <cellStyle name="Calculation 2 4 2 4 8 2 2" xfId="32756"/>
    <cellStyle name="Calculation 2 4 2 4 8 2 3" xfId="43821"/>
    <cellStyle name="Calculation 2 4 2 4 8 3" xfId="27126"/>
    <cellStyle name="Calculation 2 4 2 4 8 4" xfId="38191"/>
    <cellStyle name="Calculation 2 4 2 4 9" xfId="7300"/>
    <cellStyle name="Calculation 2 4 2 4 9 2" xfId="21954"/>
    <cellStyle name="Calculation 2 4 2 4 9 3" xfId="33359"/>
    <cellStyle name="Calculation 2 4 2 5" xfId="7915"/>
    <cellStyle name="Calculation 2 4 2 5 2" xfId="14639"/>
    <cellStyle name="Calculation 2 4 2 5 2 2" xfId="28535"/>
    <cellStyle name="Calculation 2 4 2 5 2 3" xfId="39600"/>
    <cellStyle name="Calculation 2 4 2 5 3" xfId="22569"/>
    <cellStyle name="Calculation 2 4 2 5 4" xfId="33970"/>
    <cellStyle name="Calculation 2 4 2 6" xfId="8167"/>
    <cellStyle name="Calculation 2 4 2 6 2" xfId="14891"/>
    <cellStyle name="Calculation 2 4 2 6 2 2" xfId="28787"/>
    <cellStyle name="Calculation 2 4 2 6 2 3" xfId="39852"/>
    <cellStyle name="Calculation 2 4 2 6 3" xfId="22821"/>
    <cellStyle name="Calculation 2 4 2 6 4" xfId="34222"/>
    <cellStyle name="Calculation 2 4 2 7" xfId="7691"/>
    <cellStyle name="Calculation 2 4 2 7 2" xfId="14416"/>
    <cellStyle name="Calculation 2 4 2 7 2 2" xfId="28312"/>
    <cellStyle name="Calculation 2 4 2 7 2 3" xfId="39377"/>
    <cellStyle name="Calculation 2 4 2 7 3" xfId="22345"/>
    <cellStyle name="Calculation 2 4 2 7 4" xfId="33747"/>
    <cellStyle name="Calculation 2 4 2 8" xfId="11289"/>
    <cellStyle name="Calculation 2 4 2 8 2" xfId="16920"/>
    <cellStyle name="Calculation 2 4 2 8 2 2" xfId="30816"/>
    <cellStyle name="Calculation 2 4 2 8 2 3" xfId="41881"/>
    <cellStyle name="Calculation 2 4 2 8 3" xfId="25185"/>
    <cellStyle name="Calculation 2 4 2 8 4" xfId="36251"/>
    <cellStyle name="Calculation 2 4 2 9" xfId="10579"/>
    <cellStyle name="Calculation 2 4 2 9 2" xfId="16211"/>
    <cellStyle name="Calculation 2 4 2 9 2 2" xfId="30107"/>
    <cellStyle name="Calculation 2 4 2 9 2 3" xfId="41172"/>
    <cellStyle name="Calculation 2 4 2 9 3" xfId="24475"/>
    <cellStyle name="Calculation 2 4 2 9 4" xfId="35542"/>
    <cellStyle name="Calculation 2 4 3" xfId="535"/>
    <cellStyle name="Calculation 2 4 3 10" xfId="12854"/>
    <cellStyle name="Calculation 2 4 3 10 2" xfId="18484"/>
    <cellStyle name="Calculation 2 4 3 10 2 2" xfId="32380"/>
    <cellStyle name="Calculation 2 4 3 10 2 3" xfId="43445"/>
    <cellStyle name="Calculation 2 4 3 10 3" xfId="26750"/>
    <cellStyle name="Calculation 2 4 3 10 4" xfId="37815"/>
    <cellStyle name="Calculation 2 4 3 11" xfId="6348"/>
    <cellStyle name="Calculation 2 4 3 11 2" xfId="21401"/>
    <cellStyle name="Calculation 2 4 3 11 3" xfId="20450"/>
    <cellStyle name="Calculation 2 4 3 12" xfId="1206"/>
    <cellStyle name="Calculation 2 4 3 13" xfId="1006"/>
    <cellStyle name="Calculation 2 4 3 14" xfId="20566"/>
    <cellStyle name="Calculation 2 4 3 2" xfId="4022"/>
    <cellStyle name="Calculation 2 4 3 2 10" xfId="13815"/>
    <cellStyle name="Calculation 2 4 3 2 10 2" xfId="27711"/>
    <cellStyle name="Calculation 2 4 3 2 10 3" xfId="38776"/>
    <cellStyle name="Calculation 2 4 3 2 2" xfId="4974"/>
    <cellStyle name="Calculation 2 4 3 2 2 10" xfId="20856"/>
    <cellStyle name="Calculation 2 4 3 2 2 2" xfId="11000"/>
    <cellStyle name="Calculation 2 4 3 2 2 2 2" xfId="16632"/>
    <cellStyle name="Calculation 2 4 3 2 2 2 2 2" xfId="30528"/>
    <cellStyle name="Calculation 2 4 3 2 2 2 2 3" xfId="41593"/>
    <cellStyle name="Calculation 2 4 3 2 2 2 3" xfId="24896"/>
    <cellStyle name="Calculation 2 4 3 2 2 2 4" xfId="35963"/>
    <cellStyle name="Calculation 2 4 3 2 2 3" xfId="11583"/>
    <cellStyle name="Calculation 2 4 3 2 2 3 2" xfId="17214"/>
    <cellStyle name="Calculation 2 4 3 2 2 3 2 2" xfId="31110"/>
    <cellStyle name="Calculation 2 4 3 2 2 3 2 3" xfId="42175"/>
    <cellStyle name="Calculation 2 4 3 2 2 3 3" xfId="25479"/>
    <cellStyle name="Calculation 2 4 3 2 2 3 4" xfId="36545"/>
    <cellStyle name="Calculation 2 4 3 2 2 4" xfId="12115"/>
    <cellStyle name="Calculation 2 4 3 2 2 4 2" xfId="17746"/>
    <cellStyle name="Calculation 2 4 3 2 2 4 2 2" xfId="31642"/>
    <cellStyle name="Calculation 2 4 3 2 2 4 2 3" xfId="42707"/>
    <cellStyle name="Calculation 2 4 3 2 2 4 3" xfId="26011"/>
    <cellStyle name="Calculation 2 4 3 2 2 4 4" xfId="37077"/>
    <cellStyle name="Calculation 2 4 3 2 2 5" xfId="12551"/>
    <cellStyle name="Calculation 2 4 3 2 2 5 2" xfId="18182"/>
    <cellStyle name="Calculation 2 4 3 2 2 5 2 2" xfId="32078"/>
    <cellStyle name="Calculation 2 4 3 2 2 5 2 3" xfId="43143"/>
    <cellStyle name="Calculation 2 4 3 2 2 5 3" xfId="26447"/>
    <cellStyle name="Calculation 2 4 3 2 2 5 4" xfId="37513"/>
    <cellStyle name="Calculation 2 4 3 2 2 6" xfId="13425"/>
    <cellStyle name="Calculation 2 4 3 2 2 6 2" xfId="19055"/>
    <cellStyle name="Calculation 2 4 3 2 2 6 2 2" xfId="32951"/>
    <cellStyle name="Calculation 2 4 3 2 2 6 2 3" xfId="44016"/>
    <cellStyle name="Calculation 2 4 3 2 2 6 3" xfId="27321"/>
    <cellStyle name="Calculation 2 4 3 2 2 6 4" xfId="38386"/>
    <cellStyle name="Calculation 2 4 3 2 2 7" xfId="9397"/>
    <cellStyle name="Calculation 2 4 3 2 2 7 2" xfId="23670"/>
    <cellStyle name="Calculation 2 4 3 2 2 7 3" xfId="34903"/>
    <cellStyle name="Calculation 2 4 3 2 2 8" xfId="15572"/>
    <cellStyle name="Calculation 2 4 3 2 2 8 2" xfId="29468"/>
    <cellStyle name="Calculation 2 4 3 2 2 8 3" xfId="40533"/>
    <cellStyle name="Calculation 2 4 3 2 2 9" xfId="20768"/>
    <cellStyle name="Calculation 2 4 3 2 3" xfId="8442"/>
    <cellStyle name="Calculation 2 4 3 2 3 2" xfId="15162"/>
    <cellStyle name="Calculation 2 4 3 2 3 2 2" xfId="29058"/>
    <cellStyle name="Calculation 2 4 3 2 3 2 3" xfId="40123"/>
    <cellStyle name="Calculation 2 4 3 2 3 3" xfId="23094"/>
    <cellStyle name="Calculation 2 4 3 2 3 4" xfId="34493"/>
    <cellStyle name="Calculation 2 4 3 2 4" xfId="10359"/>
    <cellStyle name="Calculation 2 4 3 2 4 2" xfId="15991"/>
    <cellStyle name="Calculation 2 4 3 2 4 2 2" xfId="29887"/>
    <cellStyle name="Calculation 2 4 3 2 4 2 3" xfId="40952"/>
    <cellStyle name="Calculation 2 4 3 2 4 3" xfId="24255"/>
    <cellStyle name="Calculation 2 4 3 2 4 4" xfId="35322"/>
    <cellStyle name="Calculation 2 4 3 2 5" xfId="8073"/>
    <cellStyle name="Calculation 2 4 3 2 5 2" xfId="14797"/>
    <cellStyle name="Calculation 2 4 3 2 5 2 2" xfId="28693"/>
    <cellStyle name="Calculation 2 4 3 2 5 2 3" xfId="39758"/>
    <cellStyle name="Calculation 2 4 3 2 5 3" xfId="22727"/>
    <cellStyle name="Calculation 2 4 3 2 5 4" xfId="34128"/>
    <cellStyle name="Calculation 2 4 3 2 6" xfId="11700"/>
    <cellStyle name="Calculation 2 4 3 2 6 2" xfId="17331"/>
    <cellStyle name="Calculation 2 4 3 2 6 2 2" xfId="31227"/>
    <cellStyle name="Calculation 2 4 3 2 6 2 3" xfId="42292"/>
    <cellStyle name="Calculation 2 4 3 2 6 3" xfId="25596"/>
    <cellStyle name="Calculation 2 4 3 2 6 4" xfId="36662"/>
    <cellStyle name="Calculation 2 4 3 2 7" xfId="12207"/>
    <cellStyle name="Calculation 2 4 3 2 7 2" xfId="17838"/>
    <cellStyle name="Calculation 2 4 3 2 7 2 2" xfId="31734"/>
    <cellStyle name="Calculation 2 4 3 2 7 2 3" xfId="42799"/>
    <cellStyle name="Calculation 2 4 3 2 7 3" xfId="26103"/>
    <cellStyle name="Calculation 2 4 3 2 7 4" xfId="37169"/>
    <cellStyle name="Calculation 2 4 3 2 8" xfId="13030"/>
    <cellStyle name="Calculation 2 4 3 2 8 2" xfId="18660"/>
    <cellStyle name="Calculation 2 4 3 2 8 2 2" xfId="32556"/>
    <cellStyle name="Calculation 2 4 3 2 8 2 3" xfId="43621"/>
    <cellStyle name="Calculation 2 4 3 2 8 3" xfId="26926"/>
    <cellStyle name="Calculation 2 4 3 2 8 4" xfId="37991"/>
    <cellStyle name="Calculation 2 4 3 2 9" xfId="6544"/>
    <cellStyle name="Calculation 2 4 3 2 9 2" xfId="21580"/>
    <cellStyle name="Calculation 2 4 3 2 9 3" xfId="23329"/>
    <cellStyle name="Calculation 2 4 3 3" xfId="4146"/>
    <cellStyle name="Calculation 2 4 3 3 10" xfId="13934"/>
    <cellStyle name="Calculation 2 4 3 3 10 2" xfId="27830"/>
    <cellStyle name="Calculation 2 4 3 3 10 3" xfId="38895"/>
    <cellStyle name="Calculation 2 4 3 3 11" xfId="20319"/>
    <cellStyle name="Calculation 2 4 3 3 2" xfId="5629"/>
    <cellStyle name="Calculation 2 4 3 3 2 10" xfId="20474"/>
    <cellStyle name="Calculation 2 4 3 3 2 2" xfId="11370"/>
    <cellStyle name="Calculation 2 4 3 3 2 2 2" xfId="17001"/>
    <cellStyle name="Calculation 2 4 3 3 2 2 2 2" xfId="30897"/>
    <cellStyle name="Calculation 2 4 3 3 2 2 2 3" xfId="41962"/>
    <cellStyle name="Calculation 2 4 3 3 2 2 3" xfId="25266"/>
    <cellStyle name="Calculation 2 4 3 3 2 2 4" xfId="36332"/>
    <cellStyle name="Calculation 2 4 3 3 2 3" xfId="11904"/>
    <cellStyle name="Calculation 2 4 3 3 2 3 2" xfId="17535"/>
    <cellStyle name="Calculation 2 4 3 3 2 3 2 2" xfId="31431"/>
    <cellStyle name="Calculation 2 4 3 3 2 3 2 3" xfId="42496"/>
    <cellStyle name="Calculation 2 4 3 3 2 3 3" xfId="25800"/>
    <cellStyle name="Calculation 2 4 3 3 2 3 4" xfId="36866"/>
    <cellStyle name="Calculation 2 4 3 3 2 4" xfId="12340"/>
    <cellStyle name="Calculation 2 4 3 3 2 4 2" xfId="17971"/>
    <cellStyle name="Calculation 2 4 3 3 2 4 2 2" xfId="31867"/>
    <cellStyle name="Calculation 2 4 3 3 2 4 2 3" xfId="42932"/>
    <cellStyle name="Calculation 2 4 3 3 2 4 3" xfId="26236"/>
    <cellStyle name="Calculation 2 4 3 3 2 4 4" xfId="37302"/>
    <cellStyle name="Calculation 2 4 3 3 2 5" xfId="12668"/>
    <cellStyle name="Calculation 2 4 3 3 2 5 2" xfId="18299"/>
    <cellStyle name="Calculation 2 4 3 3 2 5 2 2" xfId="32195"/>
    <cellStyle name="Calculation 2 4 3 3 2 5 2 3" xfId="43260"/>
    <cellStyle name="Calculation 2 4 3 3 2 5 3" xfId="26564"/>
    <cellStyle name="Calculation 2 4 3 3 2 5 4" xfId="37630"/>
    <cellStyle name="Calculation 2 4 3 3 2 6" xfId="13542"/>
    <cellStyle name="Calculation 2 4 3 3 2 6 2" xfId="19172"/>
    <cellStyle name="Calculation 2 4 3 3 2 6 2 2" xfId="33068"/>
    <cellStyle name="Calculation 2 4 3 3 2 6 2 3" xfId="44133"/>
    <cellStyle name="Calculation 2 4 3 3 2 6 3" xfId="27438"/>
    <cellStyle name="Calculation 2 4 3 3 2 6 4" xfId="38503"/>
    <cellStyle name="Calculation 2 4 3 3 2 7" xfId="10057"/>
    <cellStyle name="Calculation 2 4 3 3 2 7 2" xfId="23953"/>
    <cellStyle name="Calculation 2 4 3 3 2 7 3" xfId="35020"/>
    <cellStyle name="Calculation 2 4 3 3 2 8" xfId="15689"/>
    <cellStyle name="Calculation 2 4 3 3 2 8 2" xfId="29585"/>
    <cellStyle name="Calculation 2 4 3 3 2 8 3" xfId="40650"/>
    <cellStyle name="Calculation 2 4 3 3 2 9" xfId="21046"/>
    <cellStyle name="Calculation 2 4 3 3 3" xfId="8564"/>
    <cellStyle name="Calculation 2 4 3 3 3 2" xfId="15283"/>
    <cellStyle name="Calculation 2 4 3 3 3 2 2" xfId="29179"/>
    <cellStyle name="Calculation 2 4 3 3 3 2 3" xfId="40244"/>
    <cellStyle name="Calculation 2 4 3 3 3 3" xfId="23216"/>
    <cellStyle name="Calculation 2 4 3 3 3 4" xfId="34614"/>
    <cellStyle name="Calculation 2 4 3 3 4" xfId="10467"/>
    <cellStyle name="Calculation 2 4 3 3 4 2" xfId="16099"/>
    <cellStyle name="Calculation 2 4 3 3 4 2 2" xfId="29995"/>
    <cellStyle name="Calculation 2 4 3 3 4 2 3" xfId="41060"/>
    <cellStyle name="Calculation 2 4 3 3 4 3" xfId="24363"/>
    <cellStyle name="Calculation 2 4 3 3 4 4" xfId="35430"/>
    <cellStyle name="Calculation 2 4 3 3 5" xfId="8084"/>
    <cellStyle name="Calculation 2 4 3 3 5 2" xfId="14808"/>
    <cellStyle name="Calculation 2 4 3 3 5 2 2" xfId="28704"/>
    <cellStyle name="Calculation 2 4 3 3 5 2 3" xfId="39769"/>
    <cellStyle name="Calculation 2 4 3 3 5 3" xfId="22738"/>
    <cellStyle name="Calculation 2 4 3 3 5 4" xfId="34139"/>
    <cellStyle name="Calculation 2 4 3 3 6" xfId="11677"/>
    <cellStyle name="Calculation 2 4 3 3 6 2" xfId="17308"/>
    <cellStyle name="Calculation 2 4 3 3 6 2 2" xfId="31204"/>
    <cellStyle name="Calculation 2 4 3 3 6 2 3" xfId="42269"/>
    <cellStyle name="Calculation 2 4 3 3 6 3" xfId="25573"/>
    <cellStyle name="Calculation 2 4 3 3 6 4" xfId="36639"/>
    <cellStyle name="Calculation 2 4 3 3 7" xfId="12184"/>
    <cellStyle name="Calculation 2 4 3 3 7 2" xfId="17815"/>
    <cellStyle name="Calculation 2 4 3 3 7 2 2" xfId="31711"/>
    <cellStyle name="Calculation 2 4 3 3 7 2 3" xfId="42776"/>
    <cellStyle name="Calculation 2 4 3 3 7 3" xfId="26080"/>
    <cellStyle name="Calculation 2 4 3 3 7 4" xfId="37146"/>
    <cellStyle name="Calculation 2 4 3 3 8" xfId="13136"/>
    <cellStyle name="Calculation 2 4 3 3 8 2" xfId="18766"/>
    <cellStyle name="Calculation 2 4 3 3 8 2 2" xfId="32662"/>
    <cellStyle name="Calculation 2 4 3 3 8 2 3" xfId="43727"/>
    <cellStyle name="Calculation 2 4 3 3 8 3" xfId="27032"/>
    <cellStyle name="Calculation 2 4 3 3 8 4" xfId="38097"/>
    <cellStyle name="Calculation 2 4 3 3 9" xfId="7206"/>
    <cellStyle name="Calculation 2 4 3 3 9 2" xfId="21860"/>
    <cellStyle name="Calculation 2 4 3 3 9 3" xfId="33265"/>
    <cellStyle name="Calculation 2 4 3 4" xfId="4188"/>
    <cellStyle name="Calculation 2 4 3 4 10" xfId="13976"/>
    <cellStyle name="Calculation 2 4 3 4 10 2" xfId="27872"/>
    <cellStyle name="Calculation 2 4 3 4 10 3" xfId="38937"/>
    <cellStyle name="Calculation 2 4 3 4 11" xfId="20361"/>
    <cellStyle name="Calculation 2 4 3 4 12" xfId="20884"/>
    <cellStyle name="Calculation 2 4 3 4 2" xfId="5671"/>
    <cellStyle name="Calculation 2 4 3 4 2 10" xfId="23740"/>
    <cellStyle name="Calculation 2 4 3 4 2 2" xfId="11412"/>
    <cellStyle name="Calculation 2 4 3 4 2 2 2" xfId="17043"/>
    <cellStyle name="Calculation 2 4 3 4 2 2 2 2" xfId="30939"/>
    <cellStyle name="Calculation 2 4 3 4 2 2 2 3" xfId="42004"/>
    <cellStyle name="Calculation 2 4 3 4 2 2 3" xfId="25308"/>
    <cellStyle name="Calculation 2 4 3 4 2 2 4" xfId="36374"/>
    <cellStyle name="Calculation 2 4 3 4 2 3" xfId="11946"/>
    <cellStyle name="Calculation 2 4 3 4 2 3 2" xfId="17577"/>
    <cellStyle name="Calculation 2 4 3 4 2 3 2 2" xfId="31473"/>
    <cellStyle name="Calculation 2 4 3 4 2 3 2 3" xfId="42538"/>
    <cellStyle name="Calculation 2 4 3 4 2 3 3" xfId="25842"/>
    <cellStyle name="Calculation 2 4 3 4 2 3 4" xfId="36908"/>
    <cellStyle name="Calculation 2 4 3 4 2 4" xfId="12382"/>
    <cellStyle name="Calculation 2 4 3 4 2 4 2" xfId="18013"/>
    <cellStyle name="Calculation 2 4 3 4 2 4 2 2" xfId="31909"/>
    <cellStyle name="Calculation 2 4 3 4 2 4 2 3" xfId="42974"/>
    <cellStyle name="Calculation 2 4 3 4 2 4 3" xfId="26278"/>
    <cellStyle name="Calculation 2 4 3 4 2 4 4" xfId="37344"/>
    <cellStyle name="Calculation 2 4 3 4 2 5" xfId="12710"/>
    <cellStyle name="Calculation 2 4 3 4 2 5 2" xfId="18341"/>
    <cellStyle name="Calculation 2 4 3 4 2 5 2 2" xfId="32237"/>
    <cellStyle name="Calculation 2 4 3 4 2 5 2 3" xfId="43302"/>
    <cellStyle name="Calculation 2 4 3 4 2 5 3" xfId="26606"/>
    <cellStyle name="Calculation 2 4 3 4 2 5 4" xfId="37672"/>
    <cellStyle name="Calculation 2 4 3 4 2 6" xfId="13584"/>
    <cellStyle name="Calculation 2 4 3 4 2 6 2" xfId="19214"/>
    <cellStyle name="Calculation 2 4 3 4 2 6 2 2" xfId="33110"/>
    <cellStyle name="Calculation 2 4 3 4 2 6 2 3" xfId="44175"/>
    <cellStyle name="Calculation 2 4 3 4 2 6 3" xfId="27480"/>
    <cellStyle name="Calculation 2 4 3 4 2 6 4" xfId="38545"/>
    <cellStyle name="Calculation 2 4 3 4 2 7" xfId="10099"/>
    <cellStyle name="Calculation 2 4 3 4 2 7 2" xfId="23995"/>
    <cellStyle name="Calculation 2 4 3 4 2 7 3" xfId="35062"/>
    <cellStyle name="Calculation 2 4 3 4 2 8" xfId="15731"/>
    <cellStyle name="Calculation 2 4 3 4 2 8 2" xfId="29627"/>
    <cellStyle name="Calculation 2 4 3 4 2 8 3" xfId="40692"/>
    <cellStyle name="Calculation 2 4 3 4 2 9" xfId="21088"/>
    <cellStyle name="Calculation 2 4 3 4 3" xfId="8606"/>
    <cellStyle name="Calculation 2 4 3 4 3 2" xfId="15325"/>
    <cellStyle name="Calculation 2 4 3 4 3 2 2" xfId="29221"/>
    <cellStyle name="Calculation 2 4 3 4 3 2 3" xfId="40286"/>
    <cellStyle name="Calculation 2 4 3 4 3 3" xfId="23258"/>
    <cellStyle name="Calculation 2 4 3 4 3 4" xfId="34656"/>
    <cellStyle name="Calculation 2 4 3 4 4" xfId="10509"/>
    <cellStyle name="Calculation 2 4 3 4 4 2" xfId="16141"/>
    <cellStyle name="Calculation 2 4 3 4 4 2 2" xfId="30037"/>
    <cellStyle name="Calculation 2 4 3 4 4 2 3" xfId="41102"/>
    <cellStyle name="Calculation 2 4 3 4 4 3" xfId="24405"/>
    <cellStyle name="Calculation 2 4 3 4 4 4" xfId="35472"/>
    <cellStyle name="Calculation 2 4 3 4 5" xfId="7409"/>
    <cellStyle name="Calculation 2 4 3 4 5 2" xfId="14136"/>
    <cellStyle name="Calculation 2 4 3 4 5 2 2" xfId="28032"/>
    <cellStyle name="Calculation 2 4 3 4 5 2 3" xfId="39097"/>
    <cellStyle name="Calculation 2 4 3 4 5 3" xfId="22063"/>
    <cellStyle name="Calculation 2 4 3 4 5 4" xfId="33467"/>
    <cellStyle name="Calculation 2 4 3 4 6" xfId="11668"/>
    <cellStyle name="Calculation 2 4 3 4 6 2" xfId="17299"/>
    <cellStyle name="Calculation 2 4 3 4 6 2 2" xfId="31195"/>
    <cellStyle name="Calculation 2 4 3 4 6 2 3" xfId="42260"/>
    <cellStyle name="Calculation 2 4 3 4 6 3" xfId="25564"/>
    <cellStyle name="Calculation 2 4 3 4 6 4" xfId="36630"/>
    <cellStyle name="Calculation 2 4 3 4 7" xfId="12175"/>
    <cellStyle name="Calculation 2 4 3 4 7 2" xfId="17806"/>
    <cellStyle name="Calculation 2 4 3 4 7 2 2" xfId="31702"/>
    <cellStyle name="Calculation 2 4 3 4 7 2 3" xfId="42767"/>
    <cellStyle name="Calculation 2 4 3 4 7 3" xfId="26071"/>
    <cellStyle name="Calculation 2 4 3 4 7 4" xfId="37137"/>
    <cellStyle name="Calculation 2 4 3 4 8" xfId="13178"/>
    <cellStyle name="Calculation 2 4 3 4 8 2" xfId="18808"/>
    <cellStyle name="Calculation 2 4 3 4 8 2 2" xfId="32704"/>
    <cellStyle name="Calculation 2 4 3 4 8 2 3" xfId="43769"/>
    <cellStyle name="Calculation 2 4 3 4 8 3" xfId="27074"/>
    <cellStyle name="Calculation 2 4 3 4 8 4" xfId="38139"/>
    <cellStyle name="Calculation 2 4 3 4 9" xfId="7248"/>
    <cellStyle name="Calculation 2 4 3 4 9 2" xfId="21902"/>
    <cellStyle name="Calculation 2 4 3 4 9 3" xfId="33307"/>
    <cellStyle name="Calculation 2 4 3 5" xfId="7967"/>
    <cellStyle name="Calculation 2 4 3 5 2" xfId="14691"/>
    <cellStyle name="Calculation 2 4 3 5 2 2" xfId="28587"/>
    <cellStyle name="Calculation 2 4 3 5 2 3" xfId="39652"/>
    <cellStyle name="Calculation 2 4 3 5 3" xfId="22621"/>
    <cellStyle name="Calculation 2 4 3 5 4" xfId="34022"/>
    <cellStyle name="Calculation 2 4 3 6" xfId="8143"/>
    <cellStyle name="Calculation 2 4 3 6 2" xfId="14867"/>
    <cellStyle name="Calculation 2 4 3 6 2 2" xfId="28763"/>
    <cellStyle name="Calculation 2 4 3 6 2 3" xfId="39828"/>
    <cellStyle name="Calculation 2 4 3 6 3" xfId="22797"/>
    <cellStyle name="Calculation 2 4 3 6 4" xfId="34198"/>
    <cellStyle name="Calculation 2 4 3 7" xfId="8227"/>
    <cellStyle name="Calculation 2 4 3 7 2" xfId="14951"/>
    <cellStyle name="Calculation 2 4 3 7 2 2" xfId="28847"/>
    <cellStyle name="Calculation 2 4 3 7 2 3" xfId="39912"/>
    <cellStyle name="Calculation 2 4 3 7 3" xfId="22881"/>
    <cellStyle name="Calculation 2 4 3 7 4" xfId="34282"/>
    <cellStyle name="Calculation 2 4 3 8" xfId="10385"/>
    <cellStyle name="Calculation 2 4 3 8 2" xfId="16017"/>
    <cellStyle name="Calculation 2 4 3 8 2 2" xfId="29913"/>
    <cellStyle name="Calculation 2 4 3 8 2 3" xfId="40978"/>
    <cellStyle name="Calculation 2 4 3 8 3" xfId="24281"/>
    <cellStyle name="Calculation 2 4 3 8 4" xfId="35348"/>
    <cellStyle name="Calculation 2 4 3 9" xfId="7621"/>
    <cellStyle name="Calculation 2 4 3 9 2" xfId="14347"/>
    <cellStyle name="Calculation 2 4 3 9 2 2" xfId="28243"/>
    <cellStyle name="Calculation 2 4 3 9 2 3" xfId="39308"/>
    <cellStyle name="Calculation 2 4 3 9 3" xfId="22275"/>
    <cellStyle name="Calculation 2 4 3 9 4" xfId="33678"/>
    <cellStyle name="Calculation 2 4 4" xfId="574"/>
    <cellStyle name="Calculation 2 4 4 10" xfId="13745"/>
    <cellStyle name="Calculation 2 4 4 10 2" xfId="27641"/>
    <cellStyle name="Calculation 2 4 4 10 3" xfId="38706"/>
    <cellStyle name="Calculation 2 4 4 11" xfId="3952"/>
    <cellStyle name="Calculation 2 4 4 11 2" xfId="20195"/>
    <cellStyle name="Calculation 2 4 4 11 3" xfId="20055"/>
    <cellStyle name="Calculation 2 4 4 12" xfId="1207"/>
    <cellStyle name="Calculation 2 4 4 13" xfId="1005"/>
    <cellStyle name="Calculation 2 4 4 14" xfId="21745"/>
    <cellStyle name="Calculation 2 4 4 2" xfId="4910"/>
    <cellStyle name="Calculation 2 4 4 2 10" xfId="19742"/>
    <cellStyle name="Calculation 2 4 4 2 2" xfId="10936"/>
    <cellStyle name="Calculation 2 4 4 2 2 2" xfId="16568"/>
    <cellStyle name="Calculation 2 4 4 2 2 2 2" xfId="30464"/>
    <cellStyle name="Calculation 2 4 4 2 2 2 3" xfId="41529"/>
    <cellStyle name="Calculation 2 4 4 2 2 3" xfId="24832"/>
    <cellStyle name="Calculation 2 4 4 2 2 4" xfId="35899"/>
    <cellStyle name="Calculation 2 4 4 2 3" xfId="11519"/>
    <cellStyle name="Calculation 2 4 4 2 3 2" xfId="17150"/>
    <cellStyle name="Calculation 2 4 4 2 3 2 2" xfId="31046"/>
    <cellStyle name="Calculation 2 4 4 2 3 2 3" xfId="42111"/>
    <cellStyle name="Calculation 2 4 4 2 3 3" xfId="25415"/>
    <cellStyle name="Calculation 2 4 4 2 3 4" xfId="36481"/>
    <cellStyle name="Calculation 2 4 4 2 4" xfId="12051"/>
    <cellStyle name="Calculation 2 4 4 2 4 2" xfId="17682"/>
    <cellStyle name="Calculation 2 4 4 2 4 2 2" xfId="31578"/>
    <cellStyle name="Calculation 2 4 4 2 4 2 3" xfId="42643"/>
    <cellStyle name="Calculation 2 4 4 2 4 3" xfId="25947"/>
    <cellStyle name="Calculation 2 4 4 2 4 4" xfId="37013"/>
    <cellStyle name="Calculation 2 4 4 2 5" xfId="12487"/>
    <cellStyle name="Calculation 2 4 4 2 5 2" xfId="18118"/>
    <cellStyle name="Calculation 2 4 4 2 5 2 2" xfId="32014"/>
    <cellStyle name="Calculation 2 4 4 2 5 2 3" xfId="43079"/>
    <cellStyle name="Calculation 2 4 4 2 5 3" xfId="26383"/>
    <cellStyle name="Calculation 2 4 4 2 5 4" xfId="37449"/>
    <cellStyle name="Calculation 2 4 4 2 6" xfId="13361"/>
    <cellStyle name="Calculation 2 4 4 2 6 2" xfId="18991"/>
    <cellStyle name="Calculation 2 4 4 2 6 2 2" xfId="32887"/>
    <cellStyle name="Calculation 2 4 4 2 6 2 3" xfId="43952"/>
    <cellStyle name="Calculation 2 4 4 2 6 3" xfId="27257"/>
    <cellStyle name="Calculation 2 4 4 2 6 4" xfId="38322"/>
    <cellStyle name="Calculation 2 4 4 2 7" xfId="9333"/>
    <cellStyle name="Calculation 2 4 4 2 7 2" xfId="23606"/>
    <cellStyle name="Calculation 2 4 4 2 7 3" xfId="34839"/>
    <cellStyle name="Calculation 2 4 4 2 8" xfId="15508"/>
    <cellStyle name="Calculation 2 4 4 2 8 2" xfId="29404"/>
    <cellStyle name="Calculation 2 4 4 2 8 3" xfId="40469"/>
    <cellStyle name="Calculation 2 4 4 2 9" xfId="20704"/>
    <cellStyle name="Calculation 2 4 4 3" xfId="8372"/>
    <cellStyle name="Calculation 2 4 4 3 2" xfId="15092"/>
    <cellStyle name="Calculation 2 4 4 3 2 2" xfId="28988"/>
    <cellStyle name="Calculation 2 4 4 3 2 3" xfId="40053"/>
    <cellStyle name="Calculation 2 4 4 3 3" xfId="23024"/>
    <cellStyle name="Calculation 2 4 4 3 4" xfId="34423"/>
    <cellStyle name="Calculation 2 4 4 4" xfId="10289"/>
    <cellStyle name="Calculation 2 4 4 4 2" xfId="15921"/>
    <cellStyle name="Calculation 2 4 4 4 2 2" xfId="29817"/>
    <cellStyle name="Calculation 2 4 4 4 2 3" xfId="40882"/>
    <cellStyle name="Calculation 2 4 4 4 3" xfId="24185"/>
    <cellStyle name="Calculation 2 4 4 4 4" xfId="35252"/>
    <cellStyle name="Calculation 2 4 4 5" xfId="10700"/>
    <cellStyle name="Calculation 2 4 4 5 2" xfId="16332"/>
    <cellStyle name="Calculation 2 4 4 5 2 2" xfId="30228"/>
    <cellStyle name="Calculation 2 4 4 5 2 3" xfId="41293"/>
    <cellStyle name="Calculation 2 4 4 5 3" xfId="24596"/>
    <cellStyle name="Calculation 2 4 4 5 4" xfId="35663"/>
    <cellStyle name="Calculation 2 4 4 6" xfId="10786"/>
    <cellStyle name="Calculation 2 4 4 6 2" xfId="16418"/>
    <cellStyle name="Calculation 2 4 4 6 2 2" xfId="30314"/>
    <cellStyle name="Calculation 2 4 4 6 2 3" xfId="41379"/>
    <cellStyle name="Calculation 2 4 4 6 3" xfId="24682"/>
    <cellStyle name="Calculation 2 4 4 6 4" xfId="35749"/>
    <cellStyle name="Calculation 2 4 4 7" xfId="7631"/>
    <cellStyle name="Calculation 2 4 4 7 2" xfId="14357"/>
    <cellStyle name="Calculation 2 4 4 7 2 2" xfId="28253"/>
    <cellStyle name="Calculation 2 4 4 7 2 3" xfId="39318"/>
    <cellStyle name="Calculation 2 4 4 7 3" xfId="22285"/>
    <cellStyle name="Calculation 2 4 4 7 4" xfId="33688"/>
    <cellStyle name="Calculation 2 4 4 8" xfId="12960"/>
    <cellStyle name="Calculation 2 4 4 8 2" xfId="18590"/>
    <cellStyle name="Calculation 2 4 4 8 2 2" xfId="32486"/>
    <cellStyle name="Calculation 2 4 4 8 2 3" xfId="43551"/>
    <cellStyle name="Calculation 2 4 4 8 3" xfId="26856"/>
    <cellStyle name="Calculation 2 4 4 8 4" xfId="37921"/>
    <cellStyle name="Calculation 2 4 4 9" xfId="6474"/>
    <cellStyle name="Calculation 2 4 4 9 2" xfId="21510"/>
    <cellStyle name="Calculation 2 4 4 9 3" xfId="20809"/>
    <cellStyle name="Calculation 2 4 5" xfId="515"/>
    <cellStyle name="Calculation 2 4 5 10" xfId="13864"/>
    <cellStyle name="Calculation 2 4 5 10 2" xfId="27760"/>
    <cellStyle name="Calculation 2 4 5 10 3" xfId="38825"/>
    <cellStyle name="Calculation 2 4 5 11" xfId="4076"/>
    <cellStyle name="Calculation 2 4 5 11 2" xfId="20249"/>
    <cellStyle name="Calculation 2 4 5 11 3" xfId="21247"/>
    <cellStyle name="Calculation 2 4 5 12" xfId="1208"/>
    <cellStyle name="Calculation 2 4 5 13" xfId="1004"/>
    <cellStyle name="Calculation 2 4 5 14" xfId="23838"/>
    <cellStyle name="Calculation 2 4 5 2" xfId="5559"/>
    <cellStyle name="Calculation 2 4 5 2 10" xfId="19728"/>
    <cellStyle name="Calculation 2 4 5 2 2" xfId="11300"/>
    <cellStyle name="Calculation 2 4 5 2 2 2" xfId="16931"/>
    <cellStyle name="Calculation 2 4 5 2 2 2 2" xfId="30827"/>
    <cellStyle name="Calculation 2 4 5 2 2 2 3" xfId="41892"/>
    <cellStyle name="Calculation 2 4 5 2 2 3" xfId="25196"/>
    <cellStyle name="Calculation 2 4 5 2 2 4" xfId="36262"/>
    <cellStyle name="Calculation 2 4 5 2 3" xfId="11834"/>
    <cellStyle name="Calculation 2 4 5 2 3 2" xfId="17465"/>
    <cellStyle name="Calculation 2 4 5 2 3 2 2" xfId="31361"/>
    <cellStyle name="Calculation 2 4 5 2 3 2 3" xfId="42426"/>
    <cellStyle name="Calculation 2 4 5 2 3 3" xfId="25730"/>
    <cellStyle name="Calculation 2 4 5 2 3 4" xfId="36796"/>
    <cellStyle name="Calculation 2 4 5 2 4" xfId="12270"/>
    <cellStyle name="Calculation 2 4 5 2 4 2" xfId="17901"/>
    <cellStyle name="Calculation 2 4 5 2 4 2 2" xfId="31797"/>
    <cellStyle name="Calculation 2 4 5 2 4 2 3" xfId="42862"/>
    <cellStyle name="Calculation 2 4 5 2 4 3" xfId="26166"/>
    <cellStyle name="Calculation 2 4 5 2 4 4" xfId="37232"/>
    <cellStyle name="Calculation 2 4 5 2 5" xfId="12598"/>
    <cellStyle name="Calculation 2 4 5 2 5 2" xfId="18229"/>
    <cellStyle name="Calculation 2 4 5 2 5 2 2" xfId="32125"/>
    <cellStyle name="Calculation 2 4 5 2 5 2 3" xfId="43190"/>
    <cellStyle name="Calculation 2 4 5 2 5 3" xfId="26494"/>
    <cellStyle name="Calculation 2 4 5 2 5 4" xfId="37560"/>
    <cellStyle name="Calculation 2 4 5 2 6" xfId="13472"/>
    <cellStyle name="Calculation 2 4 5 2 6 2" xfId="19102"/>
    <cellStyle name="Calculation 2 4 5 2 6 2 2" xfId="32998"/>
    <cellStyle name="Calculation 2 4 5 2 6 2 3" xfId="44063"/>
    <cellStyle name="Calculation 2 4 5 2 6 3" xfId="27368"/>
    <cellStyle name="Calculation 2 4 5 2 6 4" xfId="38433"/>
    <cellStyle name="Calculation 2 4 5 2 7" xfId="9987"/>
    <cellStyle name="Calculation 2 4 5 2 7 2" xfId="23883"/>
    <cellStyle name="Calculation 2 4 5 2 7 3" xfId="34950"/>
    <cellStyle name="Calculation 2 4 5 2 8" xfId="15619"/>
    <cellStyle name="Calculation 2 4 5 2 8 2" xfId="29515"/>
    <cellStyle name="Calculation 2 4 5 2 8 3" xfId="40580"/>
    <cellStyle name="Calculation 2 4 5 2 9" xfId="20976"/>
    <cellStyle name="Calculation 2 4 5 3" xfId="8494"/>
    <cellStyle name="Calculation 2 4 5 3 2" xfId="15213"/>
    <cellStyle name="Calculation 2 4 5 3 2 2" xfId="29109"/>
    <cellStyle name="Calculation 2 4 5 3 2 3" xfId="40174"/>
    <cellStyle name="Calculation 2 4 5 3 3" xfId="23146"/>
    <cellStyle name="Calculation 2 4 5 3 4" xfId="34544"/>
    <cellStyle name="Calculation 2 4 5 4" xfId="10397"/>
    <cellStyle name="Calculation 2 4 5 4 2" xfId="16029"/>
    <cellStyle name="Calculation 2 4 5 4 2 2" xfId="29925"/>
    <cellStyle name="Calculation 2 4 5 4 2 3" xfId="40990"/>
    <cellStyle name="Calculation 2 4 5 4 3" xfId="24293"/>
    <cellStyle name="Calculation 2 4 5 4 4" xfId="35360"/>
    <cellStyle name="Calculation 2 4 5 5" xfId="7397"/>
    <cellStyle name="Calculation 2 4 5 5 2" xfId="14124"/>
    <cellStyle name="Calculation 2 4 5 5 2 2" xfId="28020"/>
    <cellStyle name="Calculation 2 4 5 5 2 3" xfId="39085"/>
    <cellStyle name="Calculation 2 4 5 5 3" xfId="22051"/>
    <cellStyle name="Calculation 2 4 5 5 4" xfId="33455"/>
    <cellStyle name="Calculation 2 4 5 6" xfId="11693"/>
    <cellStyle name="Calculation 2 4 5 6 2" xfId="17324"/>
    <cellStyle name="Calculation 2 4 5 6 2 2" xfId="31220"/>
    <cellStyle name="Calculation 2 4 5 6 2 3" xfId="42285"/>
    <cellStyle name="Calculation 2 4 5 6 3" xfId="25589"/>
    <cellStyle name="Calculation 2 4 5 6 4" xfId="36655"/>
    <cellStyle name="Calculation 2 4 5 7" xfId="12200"/>
    <cellStyle name="Calculation 2 4 5 7 2" xfId="17831"/>
    <cellStyle name="Calculation 2 4 5 7 2 2" xfId="31727"/>
    <cellStyle name="Calculation 2 4 5 7 2 3" xfId="42792"/>
    <cellStyle name="Calculation 2 4 5 7 3" xfId="26096"/>
    <cellStyle name="Calculation 2 4 5 7 4" xfId="37162"/>
    <cellStyle name="Calculation 2 4 5 8" xfId="13066"/>
    <cellStyle name="Calculation 2 4 5 8 2" xfId="18696"/>
    <cellStyle name="Calculation 2 4 5 8 2 2" xfId="32592"/>
    <cellStyle name="Calculation 2 4 5 8 2 3" xfId="43657"/>
    <cellStyle name="Calculation 2 4 5 8 3" xfId="26962"/>
    <cellStyle name="Calculation 2 4 5 8 4" xfId="38027"/>
    <cellStyle name="Calculation 2 4 5 9" xfId="7136"/>
    <cellStyle name="Calculation 2 4 5 9 2" xfId="21790"/>
    <cellStyle name="Calculation 2 4 5 9 3" xfId="33195"/>
    <cellStyle name="Calculation 2 4 6" xfId="590"/>
    <cellStyle name="Calculation 2 4 6 10" xfId="13686"/>
    <cellStyle name="Calculation 2 4 6 10 2" xfId="27582"/>
    <cellStyle name="Calculation 2 4 6 10 3" xfId="38647"/>
    <cellStyle name="Calculation 2 4 6 11" xfId="3891"/>
    <cellStyle name="Calculation 2 4 6 11 2" xfId="20142"/>
    <cellStyle name="Calculation 2 4 6 11 3" xfId="23801"/>
    <cellStyle name="Calculation 2 4 6 12" xfId="1166"/>
    <cellStyle name="Calculation 2 4 6 13" xfId="20930"/>
    <cellStyle name="Calculation 2 4 6 2" xfId="4850"/>
    <cellStyle name="Calculation 2 4 6 2 10" xfId="21608"/>
    <cellStyle name="Calculation 2 4 6 2 2" xfId="10876"/>
    <cellStyle name="Calculation 2 4 6 2 2 2" xfId="16508"/>
    <cellStyle name="Calculation 2 4 6 2 2 2 2" xfId="30404"/>
    <cellStyle name="Calculation 2 4 6 2 2 2 3" xfId="41469"/>
    <cellStyle name="Calculation 2 4 6 2 2 3" xfId="24772"/>
    <cellStyle name="Calculation 2 4 6 2 2 4" xfId="35839"/>
    <cellStyle name="Calculation 2 4 6 2 3" xfId="11031"/>
    <cellStyle name="Calculation 2 4 6 2 3 2" xfId="16663"/>
    <cellStyle name="Calculation 2 4 6 2 3 2 2" xfId="30559"/>
    <cellStyle name="Calculation 2 4 6 2 3 2 3" xfId="41624"/>
    <cellStyle name="Calculation 2 4 6 2 3 3" xfId="24927"/>
    <cellStyle name="Calculation 2 4 6 2 3 4" xfId="35994"/>
    <cellStyle name="Calculation 2 4 6 2 4" xfId="8266"/>
    <cellStyle name="Calculation 2 4 6 2 4 2" xfId="14990"/>
    <cellStyle name="Calculation 2 4 6 2 4 2 2" xfId="28886"/>
    <cellStyle name="Calculation 2 4 6 2 4 2 3" xfId="39951"/>
    <cellStyle name="Calculation 2 4 6 2 4 3" xfId="22920"/>
    <cellStyle name="Calculation 2 4 6 2 4 4" xfId="34321"/>
    <cellStyle name="Calculation 2 4 6 2 5" xfId="11206"/>
    <cellStyle name="Calculation 2 4 6 2 5 2" xfId="16838"/>
    <cellStyle name="Calculation 2 4 6 2 5 2 2" xfId="30734"/>
    <cellStyle name="Calculation 2 4 6 2 5 2 3" xfId="41799"/>
    <cellStyle name="Calculation 2 4 6 2 5 3" xfId="25102"/>
    <cellStyle name="Calculation 2 4 6 2 5 4" xfId="36169"/>
    <cellStyle name="Calculation 2 4 6 2 6" xfId="13302"/>
    <cellStyle name="Calculation 2 4 6 2 6 2" xfId="18932"/>
    <cellStyle name="Calculation 2 4 6 2 6 2 2" xfId="32828"/>
    <cellStyle name="Calculation 2 4 6 2 6 2 3" xfId="43893"/>
    <cellStyle name="Calculation 2 4 6 2 6 3" xfId="27198"/>
    <cellStyle name="Calculation 2 4 6 2 6 4" xfId="38263"/>
    <cellStyle name="Calculation 2 4 6 2 7" xfId="9273"/>
    <cellStyle name="Calculation 2 4 6 2 7 2" xfId="23547"/>
    <cellStyle name="Calculation 2 4 6 2 7 3" xfId="34780"/>
    <cellStyle name="Calculation 2 4 6 2 8" xfId="15449"/>
    <cellStyle name="Calculation 2 4 6 2 8 2" xfId="29345"/>
    <cellStyle name="Calculation 2 4 6 2 8 3" xfId="40410"/>
    <cellStyle name="Calculation 2 4 6 2 9" xfId="20645"/>
    <cellStyle name="Calculation 2 4 6 3" xfId="8311"/>
    <cellStyle name="Calculation 2 4 6 3 2" xfId="15033"/>
    <cellStyle name="Calculation 2 4 6 3 2 2" xfId="28929"/>
    <cellStyle name="Calculation 2 4 6 3 2 3" xfId="39994"/>
    <cellStyle name="Calculation 2 4 6 3 3" xfId="22965"/>
    <cellStyle name="Calculation 2 4 6 3 4" xfId="34364"/>
    <cellStyle name="Calculation 2 4 6 4" xfId="10228"/>
    <cellStyle name="Calculation 2 4 6 4 2" xfId="15860"/>
    <cellStyle name="Calculation 2 4 6 4 2 2" xfId="29756"/>
    <cellStyle name="Calculation 2 4 6 4 2 3" xfId="40821"/>
    <cellStyle name="Calculation 2 4 6 4 3" xfId="24124"/>
    <cellStyle name="Calculation 2 4 6 4 4" xfId="35191"/>
    <cellStyle name="Calculation 2 4 6 5" xfId="11170"/>
    <cellStyle name="Calculation 2 4 6 5 2" xfId="16802"/>
    <cellStyle name="Calculation 2 4 6 5 2 2" xfId="30698"/>
    <cellStyle name="Calculation 2 4 6 5 2 3" xfId="41763"/>
    <cellStyle name="Calculation 2 4 6 5 3" xfId="25066"/>
    <cellStyle name="Calculation 2 4 6 5 4" xfId="36133"/>
    <cellStyle name="Calculation 2 4 6 6" xfId="10606"/>
    <cellStyle name="Calculation 2 4 6 6 2" xfId="16238"/>
    <cellStyle name="Calculation 2 4 6 6 2 2" xfId="30134"/>
    <cellStyle name="Calculation 2 4 6 6 2 3" xfId="41199"/>
    <cellStyle name="Calculation 2 4 6 6 3" xfId="24502"/>
    <cellStyle name="Calculation 2 4 6 6 4" xfId="35569"/>
    <cellStyle name="Calculation 2 4 6 7" xfId="8202"/>
    <cellStyle name="Calculation 2 4 6 7 2" xfId="14926"/>
    <cellStyle name="Calculation 2 4 6 7 2 2" xfId="28822"/>
    <cellStyle name="Calculation 2 4 6 7 2 3" xfId="39887"/>
    <cellStyle name="Calculation 2 4 6 7 3" xfId="22856"/>
    <cellStyle name="Calculation 2 4 6 7 4" xfId="34257"/>
    <cellStyle name="Calculation 2 4 6 8" xfId="12901"/>
    <cellStyle name="Calculation 2 4 6 8 2" xfId="18531"/>
    <cellStyle name="Calculation 2 4 6 8 2 2" xfId="32427"/>
    <cellStyle name="Calculation 2 4 6 8 2 3" xfId="43492"/>
    <cellStyle name="Calculation 2 4 6 8 3" xfId="26797"/>
    <cellStyle name="Calculation 2 4 6 8 4" xfId="37862"/>
    <cellStyle name="Calculation 2 4 6 9" xfId="6414"/>
    <cellStyle name="Calculation 2 4 6 9 2" xfId="21451"/>
    <cellStyle name="Calculation 2 4 6 9 3" xfId="23343"/>
    <cellStyle name="Calculation 2 4 7" xfId="4776"/>
    <cellStyle name="Calculation 2 4 7 10" xfId="23777"/>
    <cellStyle name="Calculation 2 4 7 2" xfId="10817"/>
    <cellStyle name="Calculation 2 4 7 2 2" xfId="16449"/>
    <cellStyle name="Calculation 2 4 7 2 2 2" xfId="30345"/>
    <cellStyle name="Calculation 2 4 7 2 2 3" xfId="41410"/>
    <cellStyle name="Calculation 2 4 7 2 3" xfId="24713"/>
    <cellStyle name="Calculation 2 4 7 2 4" xfId="35780"/>
    <cellStyle name="Calculation 2 4 7 3" xfId="8117"/>
    <cellStyle name="Calculation 2 4 7 3 2" xfId="14841"/>
    <cellStyle name="Calculation 2 4 7 3 2 2" xfId="28737"/>
    <cellStyle name="Calculation 2 4 7 3 2 3" xfId="39802"/>
    <cellStyle name="Calculation 2 4 7 3 3" xfId="22771"/>
    <cellStyle name="Calculation 2 4 7 3 4" xfId="34172"/>
    <cellStyle name="Calculation 2 4 7 4" xfId="11623"/>
    <cellStyle name="Calculation 2 4 7 4 2" xfId="17254"/>
    <cellStyle name="Calculation 2 4 7 4 2 2" xfId="31150"/>
    <cellStyle name="Calculation 2 4 7 4 2 3" xfId="42215"/>
    <cellStyle name="Calculation 2 4 7 4 3" xfId="25519"/>
    <cellStyle name="Calculation 2 4 7 4 4" xfId="36585"/>
    <cellStyle name="Calculation 2 4 7 5" xfId="12155"/>
    <cellStyle name="Calculation 2 4 7 5 2" xfId="17786"/>
    <cellStyle name="Calculation 2 4 7 5 2 2" xfId="31682"/>
    <cellStyle name="Calculation 2 4 7 5 2 3" xfId="42747"/>
    <cellStyle name="Calculation 2 4 7 5 3" xfId="26051"/>
    <cellStyle name="Calculation 2 4 7 5 4" xfId="37117"/>
    <cellStyle name="Calculation 2 4 7 6" xfId="13258"/>
    <cellStyle name="Calculation 2 4 7 6 2" xfId="18888"/>
    <cellStyle name="Calculation 2 4 7 6 2 2" xfId="32784"/>
    <cellStyle name="Calculation 2 4 7 6 2 3" xfId="43849"/>
    <cellStyle name="Calculation 2 4 7 6 3" xfId="27154"/>
    <cellStyle name="Calculation 2 4 7 6 4" xfId="38219"/>
    <cellStyle name="Calculation 2 4 7 7" xfId="9196"/>
    <cellStyle name="Calculation 2 4 7 7 2" xfId="23486"/>
    <cellStyle name="Calculation 2 4 7 7 3" xfId="34736"/>
    <cellStyle name="Calculation 2 4 7 8" xfId="15405"/>
    <cellStyle name="Calculation 2 4 7 8 2" xfId="29301"/>
    <cellStyle name="Calculation 2 4 7 8 3" xfId="40366"/>
    <cellStyle name="Calculation 2 4 7 9" xfId="20586"/>
    <cellStyle name="Calculation 2 4 8" xfId="7893"/>
    <cellStyle name="Calculation 2 4 8 2" xfId="14617"/>
    <cellStyle name="Calculation 2 4 8 2 2" xfId="28513"/>
    <cellStyle name="Calculation 2 4 8 2 3" xfId="39578"/>
    <cellStyle name="Calculation 2 4 8 3" xfId="22547"/>
    <cellStyle name="Calculation 2 4 8 4" xfId="33948"/>
    <cellStyle name="Calculation 2 4 9" xfId="7502"/>
    <cellStyle name="Calculation 2 4 9 2" xfId="14229"/>
    <cellStyle name="Calculation 2 4 9 2 2" xfId="28125"/>
    <cellStyle name="Calculation 2 4 9 2 3" xfId="39190"/>
    <cellStyle name="Calculation 2 4 9 3" xfId="22156"/>
    <cellStyle name="Calculation 2 4 9 4" xfId="33560"/>
    <cellStyle name="Calculation 2 5" xfId="647"/>
    <cellStyle name="Calculation 2 5 10" xfId="11056"/>
    <cellStyle name="Calculation 2 5 10 2" xfId="16688"/>
    <cellStyle name="Calculation 2 5 10 2 2" xfId="30584"/>
    <cellStyle name="Calculation 2 5 10 2 3" xfId="41649"/>
    <cellStyle name="Calculation 2 5 10 3" xfId="24952"/>
    <cellStyle name="Calculation 2 5 10 4" xfId="36019"/>
    <cellStyle name="Calculation 2 5 11" xfId="12787"/>
    <cellStyle name="Calculation 2 5 11 2" xfId="18417"/>
    <cellStyle name="Calculation 2 5 11 2 2" xfId="32313"/>
    <cellStyle name="Calculation 2 5 11 2 3" xfId="43378"/>
    <cellStyle name="Calculation 2 5 11 3" xfId="26683"/>
    <cellStyle name="Calculation 2 5 11 4" xfId="37748"/>
    <cellStyle name="Calculation 2 5 12" xfId="6279"/>
    <cellStyle name="Calculation 2 5 12 2" xfId="21332"/>
    <cellStyle name="Calculation 2 5 12 3" xfId="20125"/>
    <cellStyle name="Calculation 2 5 13" xfId="1210"/>
    <cellStyle name="Calculation 2 5 14" xfId="1003"/>
    <cellStyle name="Calculation 2 5 15" xfId="20095"/>
    <cellStyle name="Calculation 2 5 2" xfId="3293"/>
    <cellStyle name="Calculation 2 5 2 10" xfId="12869"/>
    <cellStyle name="Calculation 2 5 2 10 2" xfId="18499"/>
    <cellStyle name="Calculation 2 5 2 10 2 2" xfId="32395"/>
    <cellStyle name="Calculation 2 5 2 10 2 3" xfId="43460"/>
    <cellStyle name="Calculation 2 5 2 10 3" xfId="26765"/>
    <cellStyle name="Calculation 2 5 2 10 4" xfId="37830"/>
    <cellStyle name="Calculation 2 5 2 11" xfId="6362"/>
    <cellStyle name="Calculation 2 5 2 11 2" xfId="21415"/>
    <cellStyle name="Calculation 2 5 2 11 3" xfId="21176"/>
    <cellStyle name="Calculation 2 5 2 12" xfId="19932"/>
    <cellStyle name="Calculation 2 5 2 13" xfId="19782"/>
    <cellStyle name="Calculation 2 5 2 2" xfId="4037"/>
    <cellStyle name="Calculation 2 5 2 2 10" xfId="13830"/>
    <cellStyle name="Calculation 2 5 2 2 10 2" xfId="27726"/>
    <cellStyle name="Calculation 2 5 2 2 10 3" xfId="38791"/>
    <cellStyle name="Calculation 2 5 2 2 2" xfId="4987"/>
    <cellStyle name="Calculation 2 5 2 2 2 10" xfId="23383"/>
    <cellStyle name="Calculation 2 5 2 2 2 2" xfId="11013"/>
    <cellStyle name="Calculation 2 5 2 2 2 2 2" xfId="16645"/>
    <cellStyle name="Calculation 2 5 2 2 2 2 2 2" xfId="30541"/>
    <cellStyle name="Calculation 2 5 2 2 2 2 2 3" xfId="41606"/>
    <cellStyle name="Calculation 2 5 2 2 2 2 3" xfId="24909"/>
    <cellStyle name="Calculation 2 5 2 2 2 2 4" xfId="35976"/>
    <cellStyle name="Calculation 2 5 2 2 2 3" xfId="11596"/>
    <cellStyle name="Calculation 2 5 2 2 2 3 2" xfId="17227"/>
    <cellStyle name="Calculation 2 5 2 2 2 3 2 2" xfId="31123"/>
    <cellStyle name="Calculation 2 5 2 2 2 3 2 3" xfId="42188"/>
    <cellStyle name="Calculation 2 5 2 2 2 3 3" xfId="25492"/>
    <cellStyle name="Calculation 2 5 2 2 2 3 4" xfId="36558"/>
    <cellStyle name="Calculation 2 5 2 2 2 4" xfId="12128"/>
    <cellStyle name="Calculation 2 5 2 2 2 4 2" xfId="17759"/>
    <cellStyle name="Calculation 2 5 2 2 2 4 2 2" xfId="31655"/>
    <cellStyle name="Calculation 2 5 2 2 2 4 2 3" xfId="42720"/>
    <cellStyle name="Calculation 2 5 2 2 2 4 3" xfId="26024"/>
    <cellStyle name="Calculation 2 5 2 2 2 4 4" xfId="37090"/>
    <cellStyle name="Calculation 2 5 2 2 2 5" xfId="12564"/>
    <cellStyle name="Calculation 2 5 2 2 2 5 2" xfId="18195"/>
    <cellStyle name="Calculation 2 5 2 2 2 5 2 2" xfId="32091"/>
    <cellStyle name="Calculation 2 5 2 2 2 5 2 3" xfId="43156"/>
    <cellStyle name="Calculation 2 5 2 2 2 5 3" xfId="26460"/>
    <cellStyle name="Calculation 2 5 2 2 2 5 4" xfId="37526"/>
    <cellStyle name="Calculation 2 5 2 2 2 6" xfId="13438"/>
    <cellStyle name="Calculation 2 5 2 2 2 6 2" xfId="19068"/>
    <cellStyle name="Calculation 2 5 2 2 2 6 2 2" xfId="32964"/>
    <cellStyle name="Calculation 2 5 2 2 2 6 2 3" xfId="44029"/>
    <cellStyle name="Calculation 2 5 2 2 2 6 3" xfId="27334"/>
    <cellStyle name="Calculation 2 5 2 2 2 6 4" xfId="38399"/>
    <cellStyle name="Calculation 2 5 2 2 2 7" xfId="9410"/>
    <cellStyle name="Calculation 2 5 2 2 2 7 2" xfId="23683"/>
    <cellStyle name="Calculation 2 5 2 2 2 7 3" xfId="34916"/>
    <cellStyle name="Calculation 2 5 2 2 2 8" xfId="15585"/>
    <cellStyle name="Calculation 2 5 2 2 2 8 2" xfId="29481"/>
    <cellStyle name="Calculation 2 5 2 2 2 8 3" xfId="40546"/>
    <cellStyle name="Calculation 2 5 2 2 2 9" xfId="20781"/>
    <cellStyle name="Calculation 2 5 2 2 3" xfId="8457"/>
    <cellStyle name="Calculation 2 5 2 2 3 2" xfId="15177"/>
    <cellStyle name="Calculation 2 5 2 2 3 2 2" xfId="29073"/>
    <cellStyle name="Calculation 2 5 2 2 3 2 3" xfId="40138"/>
    <cellStyle name="Calculation 2 5 2 2 3 3" xfId="23109"/>
    <cellStyle name="Calculation 2 5 2 2 3 4" xfId="34508"/>
    <cellStyle name="Calculation 2 5 2 2 4" xfId="10374"/>
    <cellStyle name="Calculation 2 5 2 2 4 2" xfId="16006"/>
    <cellStyle name="Calculation 2 5 2 2 4 2 2" xfId="29902"/>
    <cellStyle name="Calculation 2 5 2 2 4 2 3" xfId="40967"/>
    <cellStyle name="Calculation 2 5 2 2 4 3" xfId="24270"/>
    <cellStyle name="Calculation 2 5 2 2 4 4" xfId="35337"/>
    <cellStyle name="Calculation 2 5 2 2 5" xfId="10857"/>
    <cellStyle name="Calculation 2 5 2 2 5 2" xfId="16489"/>
    <cellStyle name="Calculation 2 5 2 2 5 2 2" xfId="30385"/>
    <cellStyle name="Calculation 2 5 2 2 5 2 3" xfId="41450"/>
    <cellStyle name="Calculation 2 5 2 2 5 3" xfId="24753"/>
    <cellStyle name="Calculation 2 5 2 2 5 4" xfId="35820"/>
    <cellStyle name="Calculation 2 5 2 2 6" xfId="10184"/>
    <cellStyle name="Calculation 2 5 2 2 6 2" xfId="15816"/>
    <cellStyle name="Calculation 2 5 2 2 6 2 2" xfId="29712"/>
    <cellStyle name="Calculation 2 5 2 2 6 2 3" xfId="40777"/>
    <cellStyle name="Calculation 2 5 2 2 6 3" xfId="24080"/>
    <cellStyle name="Calculation 2 5 2 2 6 4" xfId="35147"/>
    <cellStyle name="Calculation 2 5 2 2 7" xfId="11794"/>
    <cellStyle name="Calculation 2 5 2 2 7 2" xfId="17425"/>
    <cellStyle name="Calculation 2 5 2 2 7 2 2" xfId="31321"/>
    <cellStyle name="Calculation 2 5 2 2 7 2 3" xfId="42386"/>
    <cellStyle name="Calculation 2 5 2 2 7 3" xfId="25690"/>
    <cellStyle name="Calculation 2 5 2 2 7 4" xfId="36756"/>
    <cellStyle name="Calculation 2 5 2 2 8" xfId="13045"/>
    <cellStyle name="Calculation 2 5 2 2 8 2" xfId="18675"/>
    <cellStyle name="Calculation 2 5 2 2 8 2 2" xfId="32571"/>
    <cellStyle name="Calculation 2 5 2 2 8 2 3" xfId="43636"/>
    <cellStyle name="Calculation 2 5 2 2 8 3" xfId="26941"/>
    <cellStyle name="Calculation 2 5 2 2 8 4" xfId="38006"/>
    <cellStyle name="Calculation 2 5 2 2 9" xfId="6559"/>
    <cellStyle name="Calculation 2 5 2 2 9 2" xfId="21595"/>
    <cellStyle name="Calculation 2 5 2 2 9 3" xfId="19675"/>
    <cellStyle name="Calculation 2 5 2 3" xfId="4161"/>
    <cellStyle name="Calculation 2 5 2 3 10" xfId="13949"/>
    <cellStyle name="Calculation 2 5 2 3 10 2" xfId="27845"/>
    <cellStyle name="Calculation 2 5 2 3 10 3" xfId="38910"/>
    <cellStyle name="Calculation 2 5 2 3 11" xfId="20334"/>
    <cellStyle name="Calculation 2 5 2 3 2" xfId="5644"/>
    <cellStyle name="Calculation 2 5 2 3 2 10" xfId="20473"/>
    <cellStyle name="Calculation 2 5 2 3 2 2" xfId="11385"/>
    <cellStyle name="Calculation 2 5 2 3 2 2 2" xfId="17016"/>
    <cellStyle name="Calculation 2 5 2 3 2 2 2 2" xfId="30912"/>
    <cellStyle name="Calculation 2 5 2 3 2 2 2 3" xfId="41977"/>
    <cellStyle name="Calculation 2 5 2 3 2 2 3" xfId="25281"/>
    <cellStyle name="Calculation 2 5 2 3 2 2 4" xfId="36347"/>
    <cellStyle name="Calculation 2 5 2 3 2 3" xfId="11919"/>
    <cellStyle name="Calculation 2 5 2 3 2 3 2" xfId="17550"/>
    <cellStyle name="Calculation 2 5 2 3 2 3 2 2" xfId="31446"/>
    <cellStyle name="Calculation 2 5 2 3 2 3 2 3" xfId="42511"/>
    <cellStyle name="Calculation 2 5 2 3 2 3 3" xfId="25815"/>
    <cellStyle name="Calculation 2 5 2 3 2 3 4" xfId="36881"/>
    <cellStyle name="Calculation 2 5 2 3 2 4" xfId="12355"/>
    <cellStyle name="Calculation 2 5 2 3 2 4 2" xfId="17986"/>
    <cellStyle name="Calculation 2 5 2 3 2 4 2 2" xfId="31882"/>
    <cellStyle name="Calculation 2 5 2 3 2 4 2 3" xfId="42947"/>
    <cellStyle name="Calculation 2 5 2 3 2 4 3" xfId="26251"/>
    <cellStyle name="Calculation 2 5 2 3 2 4 4" xfId="37317"/>
    <cellStyle name="Calculation 2 5 2 3 2 5" xfId="12683"/>
    <cellStyle name="Calculation 2 5 2 3 2 5 2" xfId="18314"/>
    <cellStyle name="Calculation 2 5 2 3 2 5 2 2" xfId="32210"/>
    <cellStyle name="Calculation 2 5 2 3 2 5 2 3" xfId="43275"/>
    <cellStyle name="Calculation 2 5 2 3 2 5 3" xfId="26579"/>
    <cellStyle name="Calculation 2 5 2 3 2 5 4" xfId="37645"/>
    <cellStyle name="Calculation 2 5 2 3 2 6" xfId="13557"/>
    <cellStyle name="Calculation 2 5 2 3 2 6 2" xfId="19187"/>
    <cellStyle name="Calculation 2 5 2 3 2 6 2 2" xfId="33083"/>
    <cellStyle name="Calculation 2 5 2 3 2 6 2 3" xfId="44148"/>
    <cellStyle name="Calculation 2 5 2 3 2 6 3" xfId="27453"/>
    <cellStyle name="Calculation 2 5 2 3 2 6 4" xfId="38518"/>
    <cellStyle name="Calculation 2 5 2 3 2 7" xfId="10072"/>
    <cellStyle name="Calculation 2 5 2 3 2 7 2" xfId="23968"/>
    <cellStyle name="Calculation 2 5 2 3 2 7 3" xfId="35035"/>
    <cellStyle name="Calculation 2 5 2 3 2 8" xfId="15704"/>
    <cellStyle name="Calculation 2 5 2 3 2 8 2" xfId="29600"/>
    <cellStyle name="Calculation 2 5 2 3 2 8 3" xfId="40665"/>
    <cellStyle name="Calculation 2 5 2 3 2 9" xfId="21061"/>
    <cellStyle name="Calculation 2 5 2 3 3" xfId="8579"/>
    <cellStyle name="Calculation 2 5 2 3 3 2" xfId="15298"/>
    <cellStyle name="Calculation 2 5 2 3 3 2 2" xfId="29194"/>
    <cellStyle name="Calculation 2 5 2 3 3 2 3" xfId="40259"/>
    <cellStyle name="Calculation 2 5 2 3 3 3" xfId="23231"/>
    <cellStyle name="Calculation 2 5 2 3 3 4" xfId="34629"/>
    <cellStyle name="Calculation 2 5 2 3 4" xfId="10482"/>
    <cellStyle name="Calculation 2 5 2 3 4 2" xfId="16114"/>
    <cellStyle name="Calculation 2 5 2 3 4 2 2" xfId="30010"/>
    <cellStyle name="Calculation 2 5 2 3 4 2 3" xfId="41075"/>
    <cellStyle name="Calculation 2 5 2 3 4 3" xfId="24378"/>
    <cellStyle name="Calculation 2 5 2 3 4 4" xfId="35445"/>
    <cellStyle name="Calculation 2 5 2 3 5" xfId="11113"/>
    <cellStyle name="Calculation 2 5 2 3 5 2" xfId="16745"/>
    <cellStyle name="Calculation 2 5 2 3 5 2 2" xfId="30641"/>
    <cellStyle name="Calculation 2 5 2 3 5 2 3" xfId="41706"/>
    <cellStyle name="Calculation 2 5 2 3 5 3" xfId="25009"/>
    <cellStyle name="Calculation 2 5 2 3 5 4" xfId="36076"/>
    <cellStyle name="Calculation 2 5 2 3 6" xfId="10860"/>
    <cellStyle name="Calculation 2 5 2 3 6 2" xfId="16492"/>
    <cellStyle name="Calculation 2 5 2 3 6 2 2" xfId="30388"/>
    <cellStyle name="Calculation 2 5 2 3 6 2 3" xfId="41453"/>
    <cellStyle name="Calculation 2 5 2 3 6 3" xfId="24756"/>
    <cellStyle name="Calculation 2 5 2 3 6 4" xfId="35823"/>
    <cellStyle name="Calculation 2 5 2 3 7" xfId="8205"/>
    <cellStyle name="Calculation 2 5 2 3 7 2" xfId="14929"/>
    <cellStyle name="Calculation 2 5 2 3 7 2 2" xfId="28825"/>
    <cellStyle name="Calculation 2 5 2 3 7 2 3" xfId="39890"/>
    <cellStyle name="Calculation 2 5 2 3 7 3" xfId="22859"/>
    <cellStyle name="Calculation 2 5 2 3 7 4" xfId="34260"/>
    <cellStyle name="Calculation 2 5 2 3 8" xfId="13151"/>
    <cellStyle name="Calculation 2 5 2 3 8 2" xfId="18781"/>
    <cellStyle name="Calculation 2 5 2 3 8 2 2" xfId="32677"/>
    <cellStyle name="Calculation 2 5 2 3 8 2 3" xfId="43742"/>
    <cellStyle name="Calculation 2 5 2 3 8 3" xfId="27047"/>
    <cellStyle name="Calculation 2 5 2 3 8 4" xfId="38112"/>
    <cellStyle name="Calculation 2 5 2 3 9" xfId="7221"/>
    <cellStyle name="Calculation 2 5 2 3 9 2" xfId="21875"/>
    <cellStyle name="Calculation 2 5 2 3 9 3" xfId="33280"/>
    <cellStyle name="Calculation 2 5 2 4" xfId="4182"/>
    <cellStyle name="Calculation 2 5 2 4 10" xfId="13970"/>
    <cellStyle name="Calculation 2 5 2 4 10 2" xfId="27866"/>
    <cellStyle name="Calculation 2 5 2 4 10 3" xfId="38931"/>
    <cellStyle name="Calculation 2 5 2 4 11" xfId="20355"/>
    <cellStyle name="Calculation 2 5 2 4 12" xfId="19955"/>
    <cellStyle name="Calculation 2 5 2 4 2" xfId="5665"/>
    <cellStyle name="Calculation 2 5 2 4 2 10" xfId="20002"/>
    <cellStyle name="Calculation 2 5 2 4 2 2" xfId="11406"/>
    <cellStyle name="Calculation 2 5 2 4 2 2 2" xfId="17037"/>
    <cellStyle name="Calculation 2 5 2 4 2 2 2 2" xfId="30933"/>
    <cellStyle name="Calculation 2 5 2 4 2 2 2 3" xfId="41998"/>
    <cellStyle name="Calculation 2 5 2 4 2 2 3" xfId="25302"/>
    <cellStyle name="Calculation 2 5 2 4 2 2 4" xfId="36368"/>
    <cellStyle name="Calculation 2 5 2 4 2 3" xfId="11940"/>
    <cellStyle name="Calculation 2 5 2 4 2 3 2" xfId="17571"/>
    <cellStyle name="Calculation 2 5 2 4 2 3 2 2" xfId="31467"/>
    <cellStyle name="Calculation 2 5 2 4 2 3 2 3" xfId="42532"/>
    <cellStyle name="Calculation 2 5 2 4 2 3 3" xfId="25836"/>
    <cellStyle name="Calculation 2 5 2 4 2 3 4" xfId="36902"/>
    <cellStyle name="Calculation 2 5 2 4 2 4" xfId="12376"/>
    <cellStyle name="Calculation 2 5 2 4 2 4 2" xfId="18007"/>
    <cellStyle name="Calculation 2 5 2 4 2 4 2 2" xfId="31903"/>
    <cellStyle name="Calculation 2 5 2 4 2 4 2 3" xfId="42968"/>
    <cellStyle name="Calculation 2 5 2 4 2 4 3" xfId="26272"/>
    <cellStyle name="Calculation 2 5 2 4 2 4 4" xfId="37338"/>
    <cellStyle name="Calculation 2 5 2 4 2 5" xfId="12704"/>
    <cellStyle name="Calculation 2 5 2 4 2 5 2" xfId="18335"/>
    <cellStyle name="Calculation 2 5 2 4 2 5 2 2" xfId="32231"/>
    <cellStyle name="Calculation 2 5 2 4 2 5 2 3" xfId="43296"/>
    <cellStyle name="Calculation 2 5 2 4 2 5 3" xfId="26600"/>
    <cellStyle name="Calculation 2 5 2 4 2 5 4" xfId="37666"/>
    <cellStyle name="Calculation 2 5 2 4 2 6" xfId="13578"/>
    <cellStyle name="Calculation 2 5 2 4 2 6 2" xfId="19208"/>
    <cellStyle name="Calculation 2 5 2 4 2 6 2 2" xfId="33104"/>
    <cellStyle name="Calculation 2 5 2 4 2 6 2 3" xfId="44169"/>
    <cellStyle name="Calculation 2 5 2 4 2 6 3" xfId="27474"/>
    <cellStyle name="Calculation 2 5 2 4 2 6 4" xfId="38539"/>
    <cellStyle name="Calculation 2 5 2 4 2 7" xfId="10093"/>
    <cellStyle name="Calculation 2 5 2 4 2 7 2" xfId="23989"/>
    <cellStyle name="Calculation 2 5 2 4 2 7 3" xfId="35056"/>
    <cellStyle name="Calculation 2 5 2 4 2 8" xfId="15725"/>
    <cellStyle name="Calculation 2 5 2 4 2 8 2" xfId="29621"/>
    <cellStyle name="Calculation 2 5 2 4 2 8 3" xfId="40686"/>
    <cellStyle name="Calculation 2 5 2 4 2 9" xfId="21082"/>
    <cellStyle name="Calculation 2 5 2 4 3" xfId="8600"/>
    <cellStyle name="Calculation 2 5 2 4 3 2" xfId="15319"/>
    <cellStyle name="Calculation 2 5 2 4 3 2 2" xfId="29215"/>
    <cellStyle name="Calculation 2 5 2 4 3 2 3" xfId="40280"/>
    <cellStyle name="Calculation 2 5 2 4 3 3" xfId="23252"/>
    <cellStyle name="Calculation 2 5 2 4 3 4" xfId="34650"/>
    <cellStyle name="Calculation 2 5 2 4 4" xfId="10503"/>
    <cellStyle name="Calculation 2 5 2 4 4 2" xfId="16135"/>
    <cellStyle name="Calculation 2 5 2 4 4 2 2" xfId="30031"/>
    <cellStyle name="Calculation 2 5 2 4 4 2 3" xfId="41096"/>
    <cellStyle name="Calculation 2 5 2 4 4 3" xfId="24399"/>
    <cellStyle name="Calculation 2 5 2 4 4 4" xfId="35466"/>
    <cellStyle name="Calculation 2 5 2 4 5" xfId="10652"/>
    <cellStyle name="Calculation 2 5 2 4 5 2" xfId="16284"/>
    <cellStyle name="Calculation 2 5 2 4 5 2 2" xfId="30180"/>
    <cellStyle name="Calculation 2 5 2 4 5 2 3" xfId="41245"/>
    <cellStyle name="Calculation 2 5 2 4 5 3" xfId="24548"/>
    <cellStyle name="Calculation 2 5 2 4 5 4" xfId="35615"/>
    <cellStyle name="Calculation 2 5 2 4 6" xfId="11259"/>
    <cellStyle name="Calculation 2 5 2 4 6 2" xfId="16890"/>
    <cellStyle name="Calculation 2 5 2 4 6 2 2" xfId="30786"/>
    <cellStyle name="Calculation 2 5 2 4 6 2 3" xfId="41851"/>
    <cellStyle name="Calculation 2 5 2 4 6 3" xfId="25155"/>
    <cellStyle name="Calculation 2 5 2 4 6 4" xfId="36221"/>
    <cellStyle name="Calculation 2 5 2 4 7" xfId="7831"/>
    <cellStyle name="Calculation 2 5 2 4 7 2" xfId="14556"/>
    <cellStyle name="Calculation 2 5 2 4 7 2 2" xfId="28452"/>
    <cellStyle name="Calculation 2 5 2 4 7 2 3" xfId="39517"/>
    <cellStyle name="Calculation 2 5 2 4 7 3" xfId="22485"/>
    <cellStyle name="Calculation 2 5 2 4 7 4" xfId="33887"/>
    <cellStyle name="Calculation 2 5 2 4 8" xfId="13172"/>
    <cellStyle name="Calculation 2 5 2 4 8 2" xfId="18802"/>
    <cellStyle name="Calculation 2 5 2 4 8 2 2" xfId="32698"/>
    <cellStyle name="Calculation 2 5 2 4 8 2 3" xfId="43763"/>
    <cellStyle name="Calculation 2 5 2 4 8 3" xfId="27068"/>
    <cellStyle name="Calculation 2 5 2 4 8 4" xfId="38133"/>
    <cellStyle name="Calculation 2 5 2 4 9" xfId="7242"/>
    <cellStyle name="Calculation 2 5 2 4 9 2" xfId="21896"/>
    <cellStyle name="Calculation 2 5 2 4 9 3" xfId="33301"/>
    <cellStyle name="Calculation 2 5 2 5" xfId="7982"/>
    <cellStyle name="Calculation 2 5 2 5 2" xfId="14706"/>
    <cellStyle name="Calculation 2 5 2 5 2 2" xfId="28602"/>
    <cellStyle name="Calculation 2 5 2 5 2 3" xfId="39667"/>
    <cellStyle name="Calculation 2 5 2 5 3" xfId="22636"/>
    <cellStyle name="Calculation 2 5 2 5 4" xfId="34037"/>
    <cellStyle name="Calculation 2 5 2 6" xfId="8136"/>
    <cellStyle name="Calculation 2 5 2 6 2" xfId="14860"/>
    <cellStyle name="Calculation 2 5 2 6 2 2" xfId="28756"/>
    <cellStyle name="Calculation 2 5 2 6 2 3" xfId="39821"/>
    <cellStyle name="Calculation 2 5 2 6 3" xfId="22790"/>
    <cellStyle name="Calculation 2 5 2 6 4" xfId="34191"/>
    <cellStyle name="Calculation 2 5 2 7" xfId="7736"/>
    <cellStyle name="Calculation 2 5 2 7 2" xfId="14461"/>
    <cellStyle name="Calculation 2 5 2 7 2 2" xfId="28357"/>
    <cellStyle name="Calculation 2 5 2 7 2 3" xfId="39422"/>
    <cellStyle name="Calculation 2 5 2 7 3" xfId="22390"/>
    <cellStyle name="Calculation 2 5 2 7 4" xfId="33792"/>
    <cellStyle name="Calculation 2 5 2 8" xfId="7560"/>
    <cellStyle name="Calculation 2 5 2 8 2" xfId="14286"/>
    <cellStyle name="Calculation 2 5 2 8 2 2" xfId="28182"/>
    <cellStyle name="Calculation 2 5 2 8 2 3" xfId="39247"/>
    <cellStyle name="Calculation 2 5 2 8 3" xfId="22214"/>
    <cellStyle name="Calculation 2 5 2 8 4" xfId="33617"/>
    <cellStyle name="Calculation 2 5 2 9" xfId="7624"/>
    <cellStyle name="Calculation 2 5 2 9 2" xfId="14350"/>
    <cellStyle name="Calculation 2 5 2 9 2 2" xfId="28246"/>
    <cellStyle name="Calculation 2 5 2 9 2 3" xfId="39311"/>
    <cellStyle name="Calculation 2 5 2 9 3" xfId="22278"/>
    <cellStyle name="Calculation 2 5 2 9 4" xfId="33681"/>
    <cellStyle name="Calculation 2 5 3" xfId="3955"/>
    <cellStyle name="Calculation 2 5 3 10" xfId="13748"/>
    <cellStyle name="Calculation 2 5 3 10 2" xfId="27644"/>
    <cellStyle name="Calculation 2 5 3 10 3" xfId="38709"/>
    <cellStyle name="Calculation 2 5 3 2" xfId="4913"/>
    <cellStyle name="Calculation 2 5 3 2 10" xfId="20494"/>
    <cellStyle name="Calculation 2 5 3 2 2" xfId="10939"/>
    <cellStyle name="Calculation 2 5 3 2 2 2" xfId="16571"/>
    <cellStyle name="Calculation 2 5 3 2 2 2 2" xfId="30467"/>
    <cellStyle name="Calculation 2 5 3 2 2 2 3" xfId="41532"/>
    <cellStyle name="Calculation 2 5 3 2 2 3" xfId="24835"/>
    <cellStyle name="Calculation 2 5 3 2 2 4" xfId="35902"/>
    <cellStyle name="Calculation 2 5 3 2 3" xfId="11522"/>
    <cellStyle name="Calculation 2 5 3 2 3 2" xfId="17153"/>
    <cellStyle name="Calculation 2 5 3 2 3 2 2" xfId="31049"/>
    <cellStyle name="Calculation 2 5 3 2 3 2 3" xfId="42114"/>
    <cellStyle name="Calculation 2 5 3 2 3 3" xfId="25418"/>
    <cellStyle name="Calculation 2 5 3 2 3 4" xfId="36484"/>
    <cellStyle name="Calculation 2 5 3 2 4" xfId="12054"/>
    <cellStyle name="Calculation 2 5 3 2 4 2" xfId="17685"/>
    <cellStyle name="Calculation 2 5 3 2 4 2 2" xfId="31581"/>
    <cellStyle name="Calculation 2 5 3 2 4 2 3" xfId="42646"/>
    <cellStyle name="Calculation 2 5 3 2 4 3" xfId="25950"/>
    <cellStyle name="Calculation 2 5 3 2 4 4" xfId="37016"/>
    <cellStyle name="Calculation 2 5 3 2 5" xfId="12490"/>
    <cellStyle name="Calculation 2 5 3 2 5 2" xfId="18121"/>
    <cellStyle name="Calculation 2 5 3 2 5 2 2" xfId="32017"/>
    <cellStyle name="Calculation 2 5 3 2 5 2 3" xfId="43082"/>
    <cellStyle name="Calculation 2 5 3 2 5 3" xfId="26386"/>
    <cellStyle name="Calculation 2 5 3 2 5 4" xfId="37452"/>
    <cellStyle name="Calculation 2 5 3 2 6" xfId="13364"/>
    <cellStyle name="Calculation 2 5 3 2 6 2" xfId="18994"/>
    <cellStyle name="Calculation 2 5 3 2 6 2 2" xfId="32890"/>
    <cellStyle name="Calculation 2 5 3 2 6 2 3" xfId="43955"/>
    <cellStyle name="Calculation 2 5 3 2 6 3" xfId="27260"/>
    <cellStyle name="Calculation 2 5 3 2 6 4" xfId="38325"/>
    <cellStyle name="Calculation 2 5 3 2 7" xfId="9336"/>
    <cellStyle name="Calculation 2 5 3 2 7 2" xfId="23609"/>
    <cellStyle name="Calculation 2 5 3 2 7 3" xfId="34842"/>
    <cellStyle name="Calculation 2 5 3 2 8" xfId="15511"/>
    <cellStyle name="Calculation 2 5 3 2 8 2" xfId="29407"/>
    <cellStyle name="Calculation 2 5 3 2 8 3" xfId="40472"/>
    <cellStyle name="Calculation 2 5 3 2 9" xfId="20707"/>
    <cellStyle name="Calculation 2 5 3 3" xfId="8375"/>
    <cellStyle name="Calculation 2 5 3 3 2" xfId="15095"/>
    <cellStyle name="Calculation 2 5 3 3 2 2" xfId="28991"/>
    <cellStyle name="Calculation 2 5 3 3 2 3" xfId="40056"/>
    <cellStyle name="Calculation 2 5 3 3 3" xfId="23027"/>
    <cellStyle name="Calculation 2 5 3 3 4" xfId="34426"/>
    <cellStyle name="Calculation 2 5 3 4" xfId="10292"/>
    <cellStyle name="Calculation 2 5 3 4 2" xfId="15924"/>
    <cellStyle name="Calculation 2 5 3 4 2 2" xfId="29820"/>
    <cellStyle name="Calculation 2 5 3 4 2 3" xfId="40885"/>
    <cellStyle name="Calculation 2 5 3 4 3" xfId="24188"/>
    <cellStyle name="Calculation 2 5 3 4 4" xfId="35255"/>
    <cellStyle name="Calculation 2 5 3 5" xfId="8256"/>
    <cellStyle name="Calculation 2 5 3 5 2" xfId="14980"/>
    <cellStyle name="Calculation 2 5 3 5 2 2" xfId="28876"/>
    <cellStyle name="Calculation 2 5 3 5 2 3" xfId="39941"/>
    <cellStyle name="Calculation 2 5 3 5 3" xfId="22910"/>
    <cellStyle name="Calculation 2 5 3 5 4" xfId="34311"/>
    <cellStyle name="Calculation 2 5 3 6" xfId="8301"/>
    <cellStyle name="Calculation 2 5 3 6 2" xfId="15024"/>
    <cellStyle name="Calculation 2 5 3 6 2 2" xfId="28920"/>
    <cellStyle name="Calculation 2 5 3 6 2 3" xfId="39985"/>
    <cellStyle name="Calculation 2 5 3 6 3" xfId="22955"/>
    <cellStyle name="Calculation 2 5 3 6 4" xfId="34355"/>
    <cellStyle name="Calculation 2 5 3 7" xfId="11185"/>
    <cellStyle name="Calculation 2 5 3 7 2" xfId="16817"/>
    <cellStyle name="Calculation 2 5 3 7 2 2" xfId="30713"/>
    <cellStyle name="Calculation 2 5 3 7 2 3" xfId="41778"/>
    <cellStyle name="Calculation 2 5 3 7 3" xfId="25081"/>
    <cellStyle name="Calculation 2 5 3 7 4" xfId="36148"/>
    <cellStyle name="Calculation 2 5 3 8" xfId="12963"/>
    <cellStyle name="Calculation 2 5 3 8 2" xfId="18593"/>
    <cellStyle name="Calculation 2 5 3 8 2 2" xfId="32489"/>
    <cellStyle name="Calculation 2 5 3 8 2 3" xfId="43554"/>
    <cellStyle name="Calculation 2 5 3 8 3" xfId="26859"/>
    <cellStyle name="Calculation 2 5 3 8 4" xfId="37924"/>
    <cellStyle name="Calculation 2 5 3 9" xfId="6477"/>
    <cellStyle name="Calculation 2 5 3 9 2" xfId="21513"/>
    <cellStyle name="Calculation 2 5 3 9 3" xfId="21167"/>
    <cellStyle name="Calculation 2 5 4" xfId="4079"/>
    <cellStyle name="Calculation 2 5 4 10" xfId="13867"/>
    <cellStyle name="Calculation 2 5 4 10 2" xfId="27763"/>
    <cellStyle name="Calculation 2 5 4 10 3" xfId="38828"/>
    <cellStyle name="Calculation 2 5 4 11" xfId="20252"/>
    <cellStyle name="Calculation 2 5 4 2" xfId="5562"/>
    <cellStyle name="Calculation 2 5 4 2 10" xfId="20482"/>
    <cellStyle name="Calculation 2 5 4 2 2" xfId="11303"/>
    <cellStyle name="Calculation 2 5 4 2 2 2" xfId="16934"/>
    <cellStyle name="Calculation 2 5 4 2 2 2 2" xfId="30830"/>
    <cellStyle name="Calculation 2 5 4 2 2 2 3" xfId="41895"/>
    <cellStyle name="Calculation 2 5 4 2 2 3" xfId="25199"/>
    <cellStyle name="Calculation 2 5 4 2 2 4" xfId="36265"/>
    <cellStyle name="Calculation 2 5 4 2 3" xfId="11837"/>
    <cellStyle name="Calculation 2 5 4 2 3 2" xfId="17468"/>
    <cellStyle name="Calculation 2 5 4 2 3 2 2" xfId="31364"/>
    <cellStyle name="Calculation 2 5 4 2 3 2 3" xfId="42429"/>
    <cellStyle name="Calculation 2 5 4 2 3 3" xfId="25733"/>
    <cellStyle name="Calculation 2 5 4 2 3 4" xfId="36799"/>
    <cellStyle name="Calculation 2 5 4 2 4" xfId="12273"/>
    <cellStyle name="Calculation 2 5 4 2 4 2" xfId="17904"/>
    <cellStyle name="Calculation 2 5 4 2 4 2 2" xfId="31800"/>
    <cellStyle name="Calculation 2 5 4 2 4 2 3" xfId="42865"/>
    <cellStyle name="Calculation 2 5 4 2 4 3" xfId="26169"/>
    <cellStyle name="Calculation 2 5 4 2 4 4" xfId="37235"/>
    <cellStyle name="Calculation 2 5 4 2 5" xfId="12601"/>
    <cellStyle name="Calculation 2 5 4 2 5 2" xfId="18232"/>
    <cellStyle name="Calculation 2 5 4 2 5 2 2" xfId="32128"/>
    <cellStyle name="Calculation 2 5 4 2 5 2 3" xfId="43193"/>
    <cellStyle name="Calculation 2 5 4 2 5 3" xfId="26497"/>
    <cellStyle name="Calculation 2 5 4 2 5 4" xfId="37563"/>
    <cellStyle name="Calculation 2 5 4 2 6" xfId="13475"/>
    <cellStyle name="Calculation 2 5 4 2 6 2" xfId="19105"/>
    <cellStyle name="Calculation 2 5 4 2 6 2 2" xfId="33001"/>
    <cellStyle name="Calculation 2 5 4 2 6 2 3" xfId="44066"/>
    <cellStyle name="Calculation 2 5 4 2 6 3" xfId="27371"/>
    <cellStyle name="Calculation 2 5 4 2 6 4" xfId="38436"/>
    <cellStyle name="Calculation 2 5 4 2 7" xfId="9990"/>
    <cellStyle name="Calculation 2 5 4 2 7 2" xfId="23886"/>
    <cellStyle name="Calculation 2 5 4 2 7 3" xfId="34953"/>
    <cellStyle name="Calculation 2 5 4 2 8" xfId="15622"/>
    <cellStyle name="Calculation 2 5 4 2 8 2" xfId="29518"/>
    <cellStyle name="Calculation 2 5 4 2 8 3" xfId="40583"/>
    <cellStyle name="Calculation 2 5 4 2 9" xfId="20979"/>
    <cellStyle name="Calculation 2 5 4 3" xfId="8497"/>
    <cellStyle name="Calculation 2 5 4 3 2" xfId="15216"/>
    <cellStyle name="Calculation 2 5 4 3 2 2" xfId="29112"/>
    <cellStyle name="Calculation 2 5 4 3 2 3" xfId="40177"/>
    <cellStyle name="Calculation 2 5 4 3 3" xfId="23149"/>
    <cellStyle name="Calculation 2 5 4 3 4" xfId="34547"/>
    <cellStyle name="Calculation 2 5 4 4" xfId="10400"/>
    <cellStyle name="Calculation 2 5 4 4 2" xfId="16032"/>
    <cellStyle name="Calculation 2 5 4 4 2 2" xfId="29928"/>
    <cellStyle name="Calculation 2 5 4 4 2 3" xfId="40993"/>
    <cellStyle name="Calculation 2 5 4 4 3" xfId="24296"/>
    <cellStyle name="Calculation 2 5 4 4 4" xfId="35363"/>
    <cellStyle name="Calculation 2 5 4 5" xfId="11132"/>
    <cellStyle name="Calculation 2 5 4 5 2" xfId="16764"/>
    <cellStyle name="Calculation 2 5 4 5 2 2" xfId="30660"/>
    <cellStyle name="Calculation 2 5 4 5 2 3" xfId="41725"/>
    <cellStyle name="Calculation 2 5 4 5 3" xfId="25028"/>
    <cellStyle name="Calculation 2 5 4 5 4" xfId="36095"/>
    <cellStyle name="Calculation 2 5 4 6" xfId="7425"/>
    <cellStyle name="Calculation 2 5 4 6 2" xfId="14152"/>
    <cellStyle name="Calculation 2 5 4 6 2 2" xfId="28048"/>
    <cellStyle name="Calculation 2 5 4 6 2 3" xfId="39113"/>
    <cellStyle name="Calculation 2 5 4 6 3" xfId="22079"/>
    <cellStyle name="Calculation 2 5 4 6 4" xfId="33483"/>
    <cellStyle name="Calculation 2 5 4 7" xfId="11639"/>
    <cellStyle name="Calculation 2 5 4 7 2" xfId="17270"/>
    <cellStyle name="Calculation 2 5 4 7 2 2" xfId="31166"/>
    <cellStyle name="Calculation 2 5 4 7 2 3" xfId="42231"/>
    <cellStyle name="Calculation 2 5 4 7 3" xfId="25535"/>
    <cellStyle name="Calculation 2 5 4 7 4" xfId="36601"/>
    <cellStyle name="Calculation 2 5 4 8" xfId="13069"/>
    <cellStyle name="Calculation 2 5 4 8 2" xfId="18699"/>
    <cellStyle name="Calculation 2 5 4 8 2 2" xfId="32595"/>
    <cellStyle name="Calculation 2 5 4 8 2 3" xfId="43660"/>
    <cellStyle name="Calculation 2 5 4 8 3" xfId="26965"/>
    <cellStyle name="Calculation 2 5 4 8 4" xfId="38030"/>
    <cellStyle name="Calculation 2 5 4 9" xfId="7139"/>
    <cellStyle name="Calculation 2 5 4 9 2" xfId="21793"/>
    <cellStyle name="Calculation 2 5 4 9 3" xfId="33198"/>
    <cellStyle name="Calculation 2 5 5" xfId="4219"/>
    <cellStyle name="Calculation 2 5 5 10" xfId="14007"/>
    <cellStyle name="Calculation 2 5 5 10 2" xfId="27903"/>
    <cellStyle name="Calculation 2 5 5 10 3" xfId="38968"/>
    <cellStyle name="Calculation 2 5 5 11" xfId="20392"/>
    <cellStyle name="Calculation 2 5 5 12" xfId="21694"/>
    <cellStyle name="Calculation 2 5 5 2" xfId="5702"/>
    <cellStyle name="Calculation 2 5 5 2 10" xfId="21647"/>
    <cellStyle name="Calculation 2 5 5 2 2" xfId="11443"/>
    <cellStyle name="Calculation 2 5 5 2 2 2" xfId="17074"/>
    <cellStyle name="Calculation 2 5 5 2 2 2 2" xfId="30970"/>
    <cellStyle name="Calculation 2 5 5 2 2 2 3" xfId="42035"/>
    <cellStyle name="Calculation 2 5 5 2 2 3" xfId="25339"/>
    <cellStyle name="Calculation 2 5 5 2 2 4" xfId="36405"/>
    <cellStyle name="Calculation 2 5 5 2 3" xfId="11977"/>
    <cellStyle name="Calculation 2 5 5 2 3 2" xfId="17608"/>
    <cellStyle name="Calculation 2 5 5 2 3 2 2" xfId="31504"/>
    <cellStyle name="Calculation 2 5 5 2 3 2 3" xfId="42569"/>
    <cellStyle name="Calculation 2 5 5 2 3 3" xfId="25873"/>
    <cellStyle name="Calculation 2 5 5 2 3 4" xfId="36939"/>
    <cellStyle name="Calculation 2 5 5 2 4" xfId="12413"/>
    <cellStyle name="Calculation 2 5 5 2 4 2" xfId="18044"/>
    <cellStyle name="Calculation 2 5 5 2 4 2 2" xfId="31940"/>
    <cellStyle name="Calculation 2 5 5 2 4 2 3" xfId="43005"/>
    <cellStyle name="Calculation 2 5 5 2 4 3" xfId="26309"/>
    <cellStyle name="Calculation 2 5 5 2 4 4" xfId="37375"/>
    <cellStyle name="Calculation 2 5 5 2 5" xfId="12741"/>
    <cellStyle name="Calculation 2 5 5 2 5 2" xfId="18372"/>
    <cellStyle name="Calculation 2 5 5 2 5 2 2" xfId="32268"/>
    <cellStyle name="Calculation 2 5 5 2 5 2 3" xfId="43333"/>
    <cellStyle name="Calculation 2 5 5 2 5 3" xfId="26637"/>
    <cellStyle name="Calculation 2 5 5 2 5 4" xfId="37703"/>
    <cellStyle name="Calculation 2 5 5 2 6" xfId="13615"/>
    <cellStyle name="Calculation 2 5 5 2 6 2" xfId="19245"/>
    <cellStyle name="Calculation 2 5 5 2 6 2 2" xfId="33141"/>
    <cellStyle name="Calculation 2 5 5 2 6 2 3" xfId="44206"/>
    <cellStyle name="Calculation 2 5 5 2 6 3" xfId="27511"/>
    <cellStyle name="Calculation 2 5 5 2 6 4" xfId="38576"/>
    <cellStyle name="Calculation 2 5 5 2 7" xfId="10130"/>
    <cellStyle name="Calculation 2 5 5 2 7 2" xfId="24026"/>
    <cellStyle name="Calculation 2 5 5 2 7 3" xfId="35093"/>
    <cellStyle name="Calculation 2 5 5 2 8" xfId="15762"/>
    <cellStyle name="Calculation 2 5 5 2 8 2" xfId="29658"/>
    <cellStyle name="Calculation 2 5 5 2 8 3" xfId="40723"/>
    <cellStyle name="Calculation 2 5 5 2 9" xfId="21119"/>
    <cellStyle name="Calculation 2 5 5 3" xfId="8637"/>
    <cellStyle name="Calculation 2 5 5 3 2" xfId="15356"/>
    <cellStyle name="Calculation 2 5 5 3 2 2" xfId="29252"/>
    <cellStyle name="Calculation 2 5 5 3 2 3" xfId="40317"/>
    <cellStyle name="Calculation 2 5 5 3 3" xfId="23289"/>
    <cellStyle name="Calculation 2 5 5 3 4" xfId="34687"/>
    <cellStyle name="Calculation 2 5 5 4" xfId="10540"/>
    <cellStyle name="Calculation 2 5 5 4 2" xfId="16172"/>
    <cellStyle name="Calculation 2 5 5 4 2 2" xfId="30068"/>
    <cellStyle name="Calculation 2 5 5 4 2 3" xfId="41133"/>
    <cellStyle name="Calculation 2 5 5 4 3" xfId="24436"/>
    <cellStyle name="Calculation 2 5 5 4 4" xfId="35503"/>
    <cellStyle name="Calculation 2 5 5 5" xfId="10643"/>
    <cellStyle name="Calculation 2 5 5 5 2" xfId="16275"/>
    <cellStyle name="Calculation 2 5 5 5 2 2" xfId="30171"/>
    <cellStyle name="Calculation 2 5 5 5 2 3" xfId="41236"/>
    <cellStyle name="Calculation 2 5 5 5 3" xfId="24539"/>
    <cellStyle name="Calculation 2 5 5 5 4" xfId="35606"/>
    <cellStyle name="Calculation 2 5 5 6" xfId="8188"/>
    <cellStyle name="Calculation 2 5 5 6 2" xfId="14912"/>
    <cellStyle name="Calculation 2 5 5 6 2 2" xfId="28808"/>
    <cellStyle name="Calculation 2 5 5 6 2 3" xfId="39873"/>
    <cellStyle name="Calculation 2 5 5 6 3" xfId="22842"/>
    <cellStyle name="Calculation 2 5 5 6 4" xfId="34243"/>
    <cellStyle name="Calculation 2 5 5 7" xfId="7668"/>
    <cellStyle name="Calculation 2 5 5 7 2" xfId="14394"/>
    <cellStyle name="Calculation 2 5 5 7 2 2" xfId="28290"/>
    <cellStyle name="Calculation 2 5 5 7 2 3" xfId="39355"/>
    <cellStyle name="Calculation 2 5 5 7 3" xfId="22322"/>
    <cellStyle name="Calculation 2 5 5 7 4" xfId="33725"/>
    <cellStyle name="Calculation 2 5 5 8" xfId="13209"/>
    <cellStyle name="Calculation 2 5 5 8 2" xfId="18839"/>
    <cellStyle name="Calculation 2 5 5 8 2 2" xfId="32735"/>
    <cellStyle name="Calculation 2 5 5 8 2 3" xfId="43800"/>
    <cellStyle name="Calculation 2 5 5 8 3" xfId="27105"/>
    <cellStyle name="Calculation 2 5 5 8 4" xfId="38170"/>
    <cellStyle name="Calculation 2 5 5 9" xfId="7279"/>
    <cellStyle name="Calculation 2 5 5 9 2" xfId="21933"/>
    <cellStyle name="Calculation 2 5 5 9 3" xfId="33338"/>
    <cellStyle name="Calculation 2 5 6" xfId="7896"/>
    <cellStyle name="Calculation 2 5 6 2" xfId="14620"/>
    <cellStyle name="Calculation 2 5 6 2 2" xfId="28516"/>
    <cellStyle name="Calculation 2 5 6 2 3" xfId="39581"/>
    <cellStyle name="Calculation 2 5 6 3" xfId="22550"/>
    <cellStyle name="Calculation 2 5 6 4" xfId="33951"/>
    <cellStyle name="Calculation 2 5 7" xfId="8174"/>
    <cellStyle name="Calculation 2 5 7 2" xfId="14898"/>
    <cellStyle name="Calculation 2 5 7 2 2" xfId="28794"/>
    <cellStyle name="Calculation 2 5 7 2 3" xfId="39859"/>
    <cellStyle name="Calculation 2 5 7 3" xfId="22828"/>
    <cellStyle name="Calculation 2 5 7 4" xfId="34229"/>
    <cellStyle name="Calculation 2 5 8" xfId="8217"/>
    <cellStyle name="Calculation 2 5 8 2" xfId="14941"/>
    <cellStyle name="Calculation 2 5 8 2 2" xfId="28837"/>
    <cellStyle name="Calculation 2 5 8 2 3" xfId="39902"/>
    <cellStyle name="Calculation 2 5 8 3" xfId="22871"/>
    <cellStyle name="Calculation 2 5 8 4" xfId="34272"/>
    <cellStyle name="Calculation 2 5 9" xfId="11227"/>
    <cellStyle name="Calculation 2 5 9 2" xfId="16858"/>
    <cellStyle name="Calculation 2 5 9 2 2" xfId="30754"/>
    <cellStyle name="Calculation 2 5 9 2 3" xfId="41819"/>
    <cellStyle name="Calculation 2 5 9 3" xfId="25123"/>
    <cellStyle name="Calculation 2 5 9 4" xfId="36189"/>
    <cellStyle name="Calculation 2 6" xfId="531"/>
    <cellStyle name="Calculation 2 6 10" xfId="12826"/>
    <cellStyle name="Calculation 2 6 10 2" xfId="18456"/>
    <cellStyle name="Calculation 2 6 10 2 2" xfId="32352"/>
    <cellStyle name="Calculation 2 6 10 2 3" xfId="43417"/>
    <cellStyle name="Calculation 2 6 10 3" xfId="26722"/>
    <cellStyle name="Calculation 2 6 10 4" xfId="37787"/>
    <cellStyle name="Calculation 2 6 11" xfId="6321"/>
    <cellStyle name="Calculation 2 6 11 2" xfId="21374"/>
    <cellStyle name="Calculation 2 6 11 3" xfId="19698"/>
    <cellStyle name="Calculation 2 6 12" xfId="1211"/>
    <cellStyle name="Calculation 2 6 13" xfId="1002"/>
    <cellStyle name="Calculation 2 6 14" xfId="19869"/>
    <cellStyle name="Calculation 2 6 2" xfId="3994"/>
    <cellStyle name="Calculation 2 6 2 10" xfId="13787"/>
    <cellStyle name="Calculation 2 6 2 10 2" xfId="27683"/>
    <cellStyle name="Calculation 2 6 2 10 3" xfId="38748"/>
    <cellStyle name="Calculation 2 6 2 2" xfId="4950"/>
    <cellStyle name="Calculation 2 6 2 2 10" xfId="19737"/>
    <cellStyle name="Calculation 2 6 2 2 2" xfId="10976"/>
    <cellStyle name="Calculation 2 6 2 2 2 2" xfId="16608"/>
    <cellStyle name="Calculation 2 6 2 2 2 2 2" xfId="30504"/>
    <cellStyle name="Calculation 2 6 2 2 2 2 3" xfId="41569"/>
    <cellStyle name="Calculation 2 6 2 2 2 3" xfId="24872"/>
    <cellStyle name="Calculation 2 6 2 2 2 4" xfId="35939"/>
    <cellStyle name="Calculation 2 6 2 2 3" xfId="11559"/>
    <cellStyle name="Calculation 2 6 2 2 3 2" xfId="17190"/>
    <cellStyle name="Calculation 2 6 2 2 3 2 2" xfId="31086"/>
    <cellStyle name="Calculation 2 6 2 2 3 2 3" xfId="42151"/>
    <cellStyle name="Calculation 2 6 2 2 3 3" xfId="25455"/>
    <cellStyle name="Calculation 2 6 2 2 3 4" xfId="36521"/>
    <cellStyle name="Calculation 2 6 2 2 4" xfId="12091"/>
    <cellStyle name="Calculation 2 6 2 2 4 2" xfId="17722"/>
    <cellStyle name="Calculation 2 6 2 2 4 2 2" xfId="31618"/>
    <cellStyle name="Calculation 2 6 2 2 4 2 3" xfId="42683"/>
    <cellStyle name="Calculation 2 6 2 2 4 3" xfId="25987"/>
    <cellStyle name="Calculation 2 6 2 2 4 4" xfId="37053"/>
    <cellStyle name="Calculation 2 6 2 2 5" xfId="12527"/>
    <cellStyle name="Calculation 2 6 2 2 5 2" xfId="18158"/>
    <cellStyle name="Calculation 2 6 2 2 5 2 2" xfId="32054"/>
    <cellStyle name="Calculation 2 6 2 2 5 2 3" xfId="43119"/>
    <cellStyle name="Calculation 2 6 2 2 5 3" xfId="26423"/>
    <cellStyle name="Calculation 2 6 2 2 5 4" xfId="37489"/>
    <cellStyle name="Calculation 2 6 2 2 6" xfId="13401"/>
    <cellStyle name="Calculation 2 6 2 2 6 2" xfId="19031"/>
    <cellStyle name="Calculation 2 6 2 2 6 2 2" xfId="32927"/>
    <cellStyle name="Calculation 2 6 2 2 6 2 3" xfId="43992"/>
    <cellStyle name="Calculation 2 6 2 2 6 3" xfId="27297"/>
    <cellStyle name="Calculation 2 6 2 2 6 4" xfId="38362"/>
    <cellStyle name="Calculation 2 6 2 2 7" xfId="9373"/>
    <cellStyle name="Calculation 2 6 2 2 7 2" xfId="23646"/>
    <cellStyle name="Calculation 2 6 2 2 7 3" xfId="34879"/>
    <cellStyle name="Calculation 2 6 2 2 8" xfId="15548"/>
    <cellStyle name="Calculation 2 6 2 2 8 2" xfId="29444"/>
    <cellStyle name="Calculation 2 6 2 2 8 3" xfId="40509"/>
    <cellStyle name="Calculation 2 6 2 2 9" xfId="20744"/>
    <cellStyle name="Calculation 2 6 2 3" xfId="8414"/>
    <cellStyle name="Calculation 2 6 2 3 2" xfId="15134"/>
    <cellStyle name="Calculation 2 6 2 3 2 2" xfId="29030"/>
    <cellStyle name="Calculation 2 6 2 3 2 3" xfId="40095"/>
    <cellStyle name="Calculation 2 6 2 3 3" xfId="23066"/>
    <cellStyle name="Calculation 2 6 2 3 4" xfId="34465"/>
    <cellStyle name="Calculation 2 6 2 4" xfId="10331"/>
    <cellStyle name="Calculation 2 6 2 4 2" xfId="15963"/>
    <cellStyle name="Calculation 2 6 2 4 2 2" xfId="29859"/>
    <cellStyle name="Calculation 2 6 2 4 2 3" xfId="40924"/>
    <cellStyle name="Calculation 2 6 2 4 3" xfId="24227"/>
    <cellStyle name="Calculation 2 6 2 4 4" xfId="35294"/>
    <cellStyle name="Calculation 2 6 2 5" xfId="7390"/>
    <cellStyle name="Calculation 2 6 2 5 2" xfId="14117"/>
    <cellStyle name="Calculation 2 6 2 5 2 2" xfId="28013"/>
    <cellStyle name="Calculation 2 6 2 5 2 3" xfId="39078"/>
    <cellStyle name="Calculation 2 6 2 5 3" xfId="22044"/>
    <cellStyle name="Calculation 2 6 2 5 4" xfId="33448"/>
    <cellStyle name="Calculation 2 6 2 6" xfId="11707"/>
    <cellStyle name="Calculation 2 6 2 6 2" xfId="17338"/>
    <cellStyle name="Calculation 2 6 2 6 2 2" xfId="31234"/>
    <cellStyle name="Calculation 2 6 2 6 2 3" xfId="42299"/>
    <cellStyle name="Calculation 2 6 2 6 3" xfId="25603"/>
    <cellStyle name="Calculation 2 6 2 6 4" xfId="36669"/>
    <cellStyle name="Calculation 2 6 2 7" xfId="12214"/>
    <cellStyle name="Calculation 2 6 2 7 2" xfId="17845"/>
    <cellStyle name="Calculation 2 6 2 7 2 2" xfId="31741"/>
    <cellStyle name="Calculation 2 6 2 7 2 3" xfId="42806"/>
    <cellStyle name="Calculation 2 6 2 7 3" xfId="26110"/>
    <cellStyle name="Calculation 2 6 2 7 4" xfId="37176"/>
    <cellStyle name="Calculation 2 6 2 8" xfId="13002"/>
    <cellStyle name="Calculation 2 6 2 8 2" xfId="18632"/>
    <cellStyle name="Calculation 2 6 2 8 2 2" xfId="32528"/>
    <cellStyle name="Calculation 2 6 2 8 2 3" xfId="43593"/>
    <cellStyle name="Calculation 2 6 2 8 3" xfId="26898"/>
    <cellStyle name="Calculation 2 6 2 8 4" xfId="37963"/>
    <cellStyle name="Calculation 2 6 2 9" xfId="6516"/>
    <cellStyle name="Calculation 2 6 2 9 2" xfId="21552"/>
    <cellStyle name="Calculation 2 6 2 9 3" xfId="19680"/>
    <cellStyle name="Calculation 2 6 3" xfId="4118"/>
    <cellStyle name="Calculation 2 6 3 10" xfId="13906"/>
    <cellStyle name="Calculation 2 6 3 10 2" xfId="27802"/>
    <cellStyle name="Calculation 2 6 3 10 3" xfId="38867"/>
    <cellStyle name="Calculation 2 6 3 11" xfId="20291"/>
    <cellStyle name="Calculation 2 6 3 2" xfId="5601"/>
    <cellStyle name="Calculation 2 6 3 2 10" xfId="21206"/>
    <cellStyle name="Calculation 2 6 3 2 2" xfId="11342"/>
    <cellStyle name="Calculation 2 6 3 2 2 2" xfId="16973"/>
    <cellStyle name="Calculation 2 6 3 2 2 2 2" xfId="30869"/>
    <cellStyle name="Calculation 2 6 3 2 2 2 3" xfId="41934"/>
    <cellStyle name="Calculation 2 6 3 2 2 3" xfId="25238"/>
    <cellStyle name="Calculation 2 6 3 2 2 4" xfId="36304"/>
    <cellStyle name="Calculation 2 6 3 2 3" xfId="11876"/>
    <cellStyle name="Calculation 2 6 3 2 3 2" xfId="17507"/>
    <cellStyle name="Calculation 2 6 3 2 3 2 2" xfId="31403"/>
    <cellStyle name="Calculation 2 6 3 2 3 2 3" xfId="42468"/>
    <cellStyle name="Calculation 2 6 3 2 3 3" xfId="25772"/>
    <cellStyle name="Calculation 2 6 3 2 3 4" xfId="36838"/>
    <cellStyle name="Calculation 2 6 3 2 4" xfId="12312"/>
    <cellStyle name="Calculation 2 6 3 2 4 2" xfId="17943"/>
    <cellStyle name="Calculation 2 6 3 2 4 2 2" xfId="31839"/>
    <cellStyle name="Calculation 2 6 3 2 4 2 3" xfId="42904"/>
    <cellStyle name="Calculation 2 6 3 2 4 3" xfId="26208"/>
    <cellStyle name="Calculation 2 6 3 2 4 4" xfId="37274"/>
    <cellStyle name="Calculation 2 6 3 2 5" xfId="12640"/>
    <cellStyle name="Calculation 2 6 3 2 5 2" xfId="18271"/>
    <cellStyle name="Calculation 2 6 3 2 5 2 2" xfId="32167"/>
    <cellStyle name="Calculation 2 6 3 2 5 2 3" xfId="43232"/>
    <cellStyle name="Calculation 2 6 3 2 5 3" xfId="26536"/>
    <cellStyle name="Calculation 2 6 3 2 5 4" xfId="37602"/>
    <cellStyle name="Calculation 2 6 3 2 6" xfId="13514"/>
    <cellStyle name="Calculation 2 6 3 2 6 2" xfId="19144"/>
    <cellStyle name="Calculation 2 6 3 2 6 2 2" xfId="33040"/>
    <cellStyle name="Calculation 2 6 3 2 6 2 3" xfId="44105"/>
    <cellStyle name="Calculation 2 6 3 2 6 3" xfId="27410"/>
    <cellStyle name="Calculation 2 6 3 2 6 4" xfId="38475"/>
    <cellStyle name="Calculation 2 6 3 2 7" xfId="10029"/>
    <cellStyle name="Calculation 2 6 3 2 7 2" xfId="23925"/>
    <cellStyle name="Calculation 2 6 3 2 7 3" xfId="34992"/>
    <cellStyle name="Calculation 2 6 3 2 8" xfId="15661"/>
    <cellStyle name="Calculation 2 6 3 2 8 2" xfId="29557"/>
    <cellStyle name="Calculation 2 6 3 2 8 3" xfId="40622"/>
    <cellStyle name="Calculation 2 6 3 2 9" xfId="21018"/>
    <cellStyle name="Calculation 2 6 3 3" xfId="8536"/>
    <cellStyle name="Calculation 2 6 3 3 2" xfId="15255"/>
    <cellStyle name="Calculation 2 6 3 3 2 2" xfId="29151"/>
    <cellStyle name="Calculation 2 6 3 3 2 3" xfId="40216"/>
    <cellStyle name="Calculation 2 6 3 3 3" xfId="23188"/>
    <cellStyle name="Calculation 2 6 3 3 4" xfId="34586"/>
    <cellStyle name="Calculation 2 6 3 4" xfId="10439"/>
    <cellStyle name="Calculation 2 6 3 4 2" xfId="16071"/>
    <cellStyle name="Calculation 2 6 3 4 2 2" xfId="29967"/>
    <cellStyle name="Calculation 2 6 3 4 2 3" xfId="41032"/>
    <cellStyle name="Calculation 2 6 3 4 3" xfId="24335"/>
    <cellStyle name="Calculation 2 6 3 4 4" xfId="35402"/>
    <cellStyle name="Calculation 2 6 3 5" xfId="8081"/>
    <cellStyle name="Calculation 2 6 3 5 2" xfId="14805"/>
    <cellStyle name="Calculation 2 6 3 5 2 2" xfId="28701"/>
    <cellStyle name="Calculation 2 6 3 5 2 3" xfId="39766"/>
    <cellStyle name="Calculation 2 6 3 5 3" xfId="22735"/>
    <cellStyle name="Calculation 2 6 3 5 4" xfId="34136"/>
    <cellStyle name="Calculation 2 6 3 6" xfId="11684"/>
    <cellStyle name="Calculation 2 6 3 6 2" xfId="17315"/>
    <cellStyle name="Calculation 2 6 3 6 2 2" xfId="31211"/>
    <cellStyle name="Calculation 2 6 3 6 2 3" xfId="42276"/>
    <cellStyle name="Calculation 2 6 3 6 3" xfId="25580"/>
    <cellStyle name="Calculation 2 6 3 6 4" xfId="36646"/>
    <cellStyle name="Calculation 2 6 3 7" xfId="12191"/>
    <cellStyle name="Calculation 2 6 3 7 2" xfId="17822"/>
    <cellStyle name="Calculation 2 6 3 7 2 2" xfId="31718"/>
    <cellStyle name="Calculation 2 6 3 7 2 3" xfId="42783"/>
    <cellStyle name="Calculation 2 6 3 7 3" xfId="26087"/>
    <cellStyle name="Calculation 2 6 3 7 4" xfId="37153"/>
    <cellStyle name="Calculation 2 6 3 8" xfId="13108"/>
    <cellStyle name="Calculation 2 6 3 8 2" xfId="18738"/>
    <cellStyle name="Calculation 2 6 3 8 2 2" xfId="32634"/>
    <cellStyle name="Calculation 2 6 3 8 2 3" xfId="43699"/>
    <cellStyle name="Calculation 2 6 3 8 3" xfId="27004"/>
    <cellStyle name="Calculation 2 6 3 8 4" xfId="38069"/>
    <cellStyle name="Calculation 2 6 3 9" xfId="7178"/>
    <cellStyle name="Calculation 2 6 3 9 2" xfId="21832"/>
    <cellStyle name="Calculation 2 6 3 9 3" xfId="33237"/>
    <cellStyle name="Calculation 2 6 4" xfId="3883"/>
    <cellStyle name="Calculation 2 6 4 10" xfId="13679"/>
    <cellStyle name="Calculation 2 6 4 10 2" xfId="27575"/>
    <cellStyle name="Calculation 2 6 4 10 3" xfId="38640"/>
    <cellStyle name="Calculation 2 6 4 11" xfId="20134"/>
    <cellStyle name="Calculation 2 6 4 12" xfId="23802"/>
    <cellStyle name="Calculation 2 6 4 2" xfId="4843"/>
    <cellStyle name="Calculation 2 6 4 2 10" xfId="23772"/>
    <cellStyle name="Calculation 2 6 4 2 2" xfId="10869"/>
    <cellStyle name="Calculation 2 6 4 2 2 2" xfId="16501"/>
    <cellStyle name="Calculation 2 6 4 2 2 2 2" xfId="30397"/>
    <cellStyle name="Calculation 2 6 4 2 2 2 3" xfId="41462"/>
    <cellStyle name="Calculation 2 6 4 2 2 3" xfId="24765"/>
    <cellStyle name="Calculation 2 6 4 2 2 4" xfId="35832"/>
    <cellStyle name="Calculation 2 6 4 2 3" xfId="8121"/>
    <cellStyle name="Calculation 2 6 4 2 3 2" xfId="14845"/>
    <cellStyle name="Calculation 2 6 4 2 3 2 2" xfId="28741"/>
    <cellStyle name="Calculation 2 6 4 2 3 2 3" xfId="39806"/>
    <cellStyle name="Calculation 2 6 4 2 3 3" xfId="22775"/>
    <cellStyle name="Calculation 2 6 4 2 3 4" xfId="34176"/>
    <cellStyle name="Calculation 2 6 4 2 4" xfId="11614"/>
    <cellStyle name="Calculation 2 6 4 2 4 2" xfId="17245"/>
    <cellStyle name="Calculation 2 6 4 2 4 2 2" xfId="31141"/>
    <cellStyle name="Calculation 2 6 4 2 4 2 3" xfId="42206"/>
    <cellStyle name="Calculation 2 6 4 2 4 3" xfId="25510"/>
    <cellStyle name="Calculation 2 6 4 2 4 4" xfId="36576"/>
    <cellStyle name="Calculation 2 6 4 2 5" xfId="12146"/>
    <cellStyle name="Calculation 2 6 4 2 5 2" xfId="17777"/>
    <cellStyle name="Calculation 2 6 4 2 5 2 2" xfId="31673"/>
    <cellStyle name="Calculation 2 6 4 2 5 2 3" xfId="42738"/>
    <cellStyle name="Calculation 2 6 4 2 5 3" xfId="26042"/>
    <cellStyle name="Calculation 2 6 4 2 5 4" xfId="37108"/>
    <cellStyle name="Calculation 2 6 4 2 6" xfId="13295"/>
    <cellStyle name="Calculation 2 6 4 2 6 2" xfId="18925"/>
    <cellStyle name="Calculation 2 6 4 2 6 2 2" xfId="32821"/>
    <cellStyle name="Calculation 2 6 4 2 6 2 3" xfId="43886"/>
    <cellStyle name="Calculation 2 6 4 2 6 3" xfId="27191"/>
    <cellStyle name="Calculation 2 6 4 2 6 4" xfId="38256"/>
    <cellStyle name="Calculation 2 6 4 2 7" xfId="9266"/>
    <cellStyle name="Calculation 2 6 4 2 7 2" xfId="23540"/>
    <cellStyle name="Calculation 2 6 4 2 7 3" xfId="34773"/>
    <cellStyle name="Calculation 2 6 4 2 8" xfId="15442"/>
    <cellStyle name="Calculation 2 6 4 2 8 2" xfId="29338"/>
    <cellStyle name="Calculation 2 6 4 2 8 3" xfId="40403"/>
    <cellStyle name="Calculation 2 6 4 2 9" xfId="20638"/>
    <cellStyle name="Calculation 2 6 4 3" xfId="8303"/>
    <cellStyle name="Calculation 2 6 4 3 2" xfId="15026"/>
    <cellStyle name="Calculation 2 6 4 3 2 2" xfId="28922"/>
    <cellStyle name="Calculation 2 6 4 3 2 3" xfId="39987"/>
    <cellStyle name="Calculation 2 6 4 3 3" xfId="22957"/>
    <cellStyle name="Calculation 2 6 4 3 4" xfId="34357"/>
    <cellStyle name="Calculation 2 6 4 4" xfId="10221"/>
    <cellStyle name="Calculation 2 6 4 4 2" xfId="15853"/>
    <cellStyle name="Calculation 2 6 4 4 2 2" xfId="29749"/>
    <cellStyle name="Calculation 2 6 4 4 2 3" xfId="40814"/>
    <cellStyle name="Calculation 2 6 4 4 3" xfId="24117"/>
    <cellStyle name="Calculation 2 6 4 4 4" xfId="35184"/>
    <cellStyle name="Calculation 2 6 4 5" xfId="11172"/>
    <cellStyle name="Calculation 2 6 4 5 2" xfId="16804"/>
    <cellStyle name="Calculation 2 6 4 5 2 2" xfId="30700"/>
    <cellStyle name="Calculation 2 6 4 5 2 3" xfId="41765"/>
    <cellStyle name="Calculation 2 6 4 5 3" xfId="25068"/>
    <cellStyle name="Calculation 2 6 4 5 4" xfId="36135"/>
    <cellStyle name="Calculation 2 6 4 6" xfId="8109"/>
    <cellStyle name="Calculation 2 6 4 6 2" xfId="14833"/>
    <cellStyle name="Calculation 2 6 4 6 2 2" xfId="28729"/>
    <cellStyle name="Calculation 2 6 4 6 2 3" xfId="39794"/>
    <cellStyle name="Calculation 2 6 4 6 3" xfId="22763"/>
    <cellStyle name="Calculation 2 6 4 6 4" xfId="34164"/>
    <cellStyle name="Calculation 2 6 4 7" xfId="11629"/>
    <cellStyle name="Calculation 2 6 4 7 2" xfId="17260"/>
    <cellStyle name="Calculation 2 6 4 7 2 2" xfId="31156"/>
    <cellStyle name="Calculation 2 6 4 7 2 3" xfId="42221"/>
    <cellStyle name="Calculation 2 6 4 7 3" xfId="25525"/>
    <cellStyle name="Calculation 2 6 4 7 4" xfId="36591"/>
    <cellStyle name="Calculation 2 6 4 8" xfId="12894"/>
    <cellStyle name="Calculation 2 6 4 8 2" xfId="18524"/>
    <cellStyle name="Calculation 2 6 4 8 2 2" xfId="32420"/>
    <cellStyle name="Calculation 2 6 4 8 2 3" xfId="43485"/>
    <cellStyle name="Calculation 2 6 4 8 3" xfId="26790"/>
    <cellStyle name="Calculation 2 6 4 8 4" xfId="37855"/>
    <cellStyle name="Calculation 2 6 4 9" xfId="6407"/>
    <cellStyle name="Calculation 2 6 4 9 2" xfId="21444"/>
    <cellStyle name="Calculation 2 6 4 9 3" xfId="21630"/>
    <cellStyle name="Calculation 2 6 5" xfId="7939"/>
    <cellStyle name="Calculation 2 6 5 2" xfId="14663"/>
    <cellStyle name="Calculation 2 6 5 2 2" xfId="28559"/>
    <cellStyle name="Calculation 2 6 5 2 3" xfId="39624"/>
    <cellStyle name="Calculation 2 6 5 3" xfId="22593"/>
    <cellStyle name="Calculation 2 6 5 4" xfId="33994"/>
    <cellStyle name="Calculation 2 6 6" xfId="7482"/>
    <cellStyle name="Calculation 2 6 6 2" xfId="14209"/>
    <cellStyle name="Calculation 2 6 6 2 2" xfId="28105"/>
    <cellStyle name="Calculation 2 6 6 2 3" xfId="39170"/>
    <cellStyle name="Calculation 2 6 6 3" xfId="22136"/>
    <cellStyle name="Calculation 2 6 6 4" xfId="33540"/>
    <cellStyle name="Calculation 2 6 7" xfId="7345"/>
    <cellStyle name="Calculation 2 6 7 2" xfId="14072"/>
    <cellStyle name="Calculation 2 6 7 2 2" xfId="27968"/>
    <cellStyle name="Calculation 2 6 7 2 3" xfId="39033"/>
    <cellStyle name="Calculation 2 6 7 3" xfId="21999"/>
    <cellStyle name="Calculation 2 6 7 4" xfId="33403"/>
    <cellStyle name="Calculation 2 6 8" xfId="7572"/>
    <cellStyle name="Calculation 2 6 8 2" xfId="14298"/>
    <cellStyle name="Calculation 2 6 8 2 2" xfId="28194"/>
    <cellStyle name="Calculation 2 6 8 2 3" xfId="39259"/>
    <cellStyle name="Calculation 2 6 8 3" xfId="22226"/>
    <cellStyle name="Calculation 2 6 8 4" xfId="33629"/>
    <cellStyle name="Calculation 2 6 9" xfId="7612"/>
    <cellStyle name="Calculation 2 6 9 2" xfId="14338"/>
    <cellStyle name="Calculation 2 6 9 2 2" xfId="28234"/>
    <cellStyle name="Calculation 2 6 9 2 3" xfId="39299"/>
    <cellStyle name="Calculation 2 6 9 3" xfId="22266"/>
    <cellStyle name="Calculation 2 6 9 4" xfId="33669"/>
    <cellStyle name="Calculation 2 7" xfId="624"/>
    <cellStyle name="Calculation 2 7 10" xfId="12799"/>
    <cellStyle name="Calculation 2 7 10 2" xfId="18429"/>
    <cellStyle name="Calculation 2 7 10 2 2" xfId="32325"/>
    <cellStyle name="Calculation 2 7 10 2 3" xfId="43390"/>
    <cellStyle name="Calculation 2 7 10 3" xfId="26695"/>
    <cellStyle name="Calculation 2 7 10 4" xfId="37760"/>
    <cellStyle name="Calculation 2 7 11" xfId="6294"/>
    <cellStyle name="Calculation 2 7 11 2" xfId="21347"/>
    <cellStyle name="Calculation 2 7 11 3" xfId="23727"/>
    <cellStyle name="Calculation 2 7 12" xfId="1212"/>
    <cellStyle name="Calculation 2 7 13" xfId="1001"/>
    <cellStyle name="Calculation 2 7 14" xfId="21299"/>
    <cellStyle name="Calculation 2 7 2" xfId="3967"/>
    <cellStyle name="Calculation 2 7 2 10" xfId="13760"/>
    <cellStyle name="Calculation 2 7 2 10 2" xfId="27656"/>
    <cellStyle name="Calculation 2 7 2 10 3" xfId="38721"/>
    <cellStyle name="Calculation 2 7 2 2" xfId="4925"/>
    <cellStyle name="Calculation 2 7 2 2 10" xfId="20024"/>
    <cellStyle name="Calculation 2 7 2 2 2" xfId="10951"/>
    <cellStyle name="Calculation 2 7 2 2 2 2" xfId="16583"/>
    <cellStyle name="Calculation 2 7 2 2 2 2 2" xfId="30479"/>
    <cellStyle name="Calculation 2 7 2 2 2 2 3" xfId="41544"/>
    <cellStyle name="Calculation 2 7 2 2 2 3" xfId="24847"/>
    <cellStyle name="Calculation 2 7 2 2 2 4" xfId="35914"/>
    <cellStyle name="Calculation 2 7 2 2 3" xfId="11534"/>
    <cellStyle name="Calculation 2 7 2 2 3 2" xfId="17165"/>
    <cellStyle name="Calculation 2 7 2 2 3 2 2" xfId="31061"/>
    <cellStyle name="Calculation 2 7 2 2 3 2 3" xfId="42126"/>
    <cellStyle name="Calculation 2 7 2 2 3 3" xfId="25430"/>
    <cellStyle name="Calculation 2 7 2 2 3 4" xfId="36496"/>
    <cellStyle name="Calculation 2 7 2 2 4" xfId="12066"/>
    <cellStyle name="Calculation 2 7 2 2 4 2" xfId="17697"/>
    <cellStyle name="Calculation 2 7 2 2 4 2 2" xfId="31593"/>
    <cellStyle name="Calculation 2 7 2 2 4 2 3" xfId="42658"/>
    <cellStyle name="Calculation 2 7 2 2 4 3" xfId="25962"/>
    <cellStyle name="Calculation 2 7 2 2 4 4" xfId="37028"/>
    <cellStyle name="Calculation 2 7 2 2 5" xfId="12502"/>
    <cellStyle name="Calculation 2 7 2 2 5 2" xfId="18133"/>
    <cellStyle name="Calculation 2 7 2 2 5 2 2" xfId="32029"/>
    <cellStyle name="Calculation 2 7 2 2 5 2 3" xfId="43094"/>
    <cellStyle name="Calculation 2 7 2 2 5 3" xfId="26398"/>
    <cellStyle name="Calculation 2 7 2 2 5 4" xfId="37464"/>
    <cellStyle name="Calculation 2 7 2 2 6" xfId="13376"/>
    <cellStyle name="Calculation 2 7 2 2 6 2" xfId="19006"/>
    <cellStyle name="Calculation 2 7 2 2 6 2 2" xfId="32902"/>
    <cellStyle name="Calculation 2 7 2 2 6 2 3" xfId="43967"/>
    <cellStyle name="Calculation 2 7 2 2 6 3" xfId="27272"/>
    <cellStyle name="Calculation 2 7 2 2 6 4" xfId="38337"/>
    <cellStyle name="Calculation 2 7 2 2 7" xfId="9348"/>
    <cellStyle name="Calculation 2 7 2 2 7 2" xfId="23621"/>
    <cellStyle name="Calculation 2 7 2 2 7 3" xfId="34854"/>
    <cellStyle name="Calculation 2 7 2 2 8" xfId="15523"/>
    <cellStyle name="Calculation 2 7 2 2 8 2" xfId="29419"/>
    <cellStyle name="Calculation 2 7 2 2 8 3" xfId="40484"/>
    <cellStyle name="Calculation 2 7 2 2 9" xfId="20719"/>
    <cellStyle name="Calculation 2 7 2 3" xfId="8387"/>
    <cellStyle name="Calculation 2 7 2 3 2" xfId="15107"/>
    <cellStyle name="Calculation 2 7 2 3 2 2" xfId="29003"/>
    <cellStyle name="Calculation 2 7 2 3 2 3" xfId="40068"/>
    <cellStyle name="Calculation 2 7 2 3 3" xfId="23039"/>
    <cellStyle name="Calculation 2 7 2 3 4" xfId="34438"/>
    <cellStyle name="Calculation 2 7 2 4" xfId="10304"/>
    <cellStyle name="Calculation 2 7 2 4 2" xfId="15936"/>
    <cellStyle name="Calculation 2 7 2 4 2 2" xfId="29832"/>
    <cellStyle name="Calculation 2 7 2 4 2 3" xfId="40897"/>
    <cellStyle name="Calculation 2 7 2 4 3" xfId="24200"/>
    <cellStyle name="Calculation 2 7 2 4 4" xfId="35267"/>
    <cellStyle name="Calculation 2 7 2 5" xfId="7387"/>
    <cellStyle name="Calculation 2 7 2 5 2" xfId="14114"/>
    <cellStyle name="Calculation 2 7 2 5 2 2" xfId="28010"/>
    <cellStyle name="Calculation 2 7 2 5 2 3" xfId="39075"/>
    <cellStyle name="Calculation 2 7 2 5 3" xfId="22041"/>
    <cellStyle name="Calculation 2 7 2 5 4" xfId="33445"/>
    <cellStyle name="Calculation 2 7 2 6" xfId="11713"/>
    <cellStyle name="Calculation 2 7 2 6 2" xfId="17344"/>
    <cellStyle name="Calculation 2 7 2 6 2 2" xfId="31240"/>
    <cellStyle name="Calculation 2 7 2 6 2 3" xfId="42305"/>
    <cellStyle name="Calculation 2 7 2 6 3" xfId="25609"/>
    <cellStyle name="Calculation 2 7 2 6 4" xfId="36675"/>
    <cellStyle name="Calculation 2 7 2 7" xfId="12220"/>
    <cellStyle name="Calculation 2 7 2 7 2" xfId="17851"/>
    <cellStyle name="Calculation 2 7 2 7 2 2" xfId="31747"/>
    <cellStyle name="Calculation 2 7 2 7 2 3" xfId="42812"/>
    <cellStyle name="Calculation 2 7 2 7 3" xfId="26116"/>
    <cellStyle name="Calculation 2 7 2 7 4" xfId="37182"/>
    <cellStyle name="Calculation 2 7 2 8" xfId="12975"/>
    <cellStyle name="Calculation 2 7 2 8 2" xfId="18605"/>
    <cellStyle name="Calculation 2 7 2 8 2 2" xfId="32501"/>
    <cellStyle name="Calculation 2 7 2 8 2 3" xfId="43566"/>
    <cellStyle name="Calculation 2 7 2 8 3" xfId="26871"/>
    <cellStyle name="Calculation 2 7 2 8 4" xfId="37936"/>
    <cellStyle name="Calculation 2 7 2 9" xfId="6489"/>
    <cellStyle name="Calculation 2 7 2 9 2" xfId="21525"/>
    <cellStyle name="Calculation 2 7 2 9 3" xfId="23708"/>
    <cellStyle name="Calculation 2 7 3" xfId="4091"/>
    <cellStyle name="Calculation 2 7 3 10" xfId="13879"/>
    <cellStyle name="Calculation 2 7 3 10 2" xfId="27775"/>
    <cellStyle name="Calculation 2 7 3 10 3" xfId="38840"/>
    <cellStyle name="Calculation 2 7 3 11" xfId="20264"/>
    <cellStyle name="Calculation 2 7 3 2" xfId="5574"/>
    <cellStyle name="Calculation 2 7 3 2 10" xfId="20012"/>
    <cellStyle name="Calculation 2 7 3 2 2" xfId="11315"/>
    <cellStyle name="Calculation 2 7 3 2 2 2" xfId="16946"/>
    <cellStyle name="Calculation 2 7 3 2 2 2 2" xfId="30842"/>
    <cellStyle name="Calculation 2 7 3 2 2 2 3" xfId="41907"/>
    <cellStyle name="Calculation 2 7 3 2 2 3" xfId="25211"/>
    <cellStyle name="Calculation 2 7 3 2 2 4" xfId="36277"/>
    <cellStyle name="Calculation 2 7 3 2 3" xfId="11849"/>
    <cellStyle name="Calculation 2 7 3 2 3 2" xfId="17480"/>
    <cellStyle name="Calculation 2 7 3 2 3 2 2" xfId="31376"/>
    <cellStyle name="Calculation 2 7 3 2 3 2 3" xfId="42441"/>
    <cellStyle name="Calculation 2 7 3 2 3 3" xfId="25745"/>
    <cellStyle name="Calculation 2 7 3 2 3 4" xfId="36811"/>
    <cellStyle name="Calculation 2 7 3 2 4" xfId="12285"/>
    <cellStyle name="Calculation 2 7 3 2 4 2" xfId="17916"/>
    <cellStyle name="Calculation 2 7 3 2 4 2 2" xfId="31812"/>
    <cellStyle name="Calculation 2 7 3 2 4 2 3" xfId="42877"/>
    <cellStyle name="Calculation 2 7 3 2 4 3" xfId="26181"/>
    <cellStyle name="Calculation 2 7 3 2 4 4" xfId="37247"/>
    <cellStyle name="Calculation 2 7 3 2 5" xfId="12613"/>
    <cellStyle name="Calculation 2 7 3 2 5 2" xfId="18244"/>
    <cellStyle name="Calculation 2 7 3 2 5 2 2" xfId="32140"/>
    <cellStyle name="Calculation 2 7 3 2 5 2 3" xfId="43205"/>
    <cellStyle name="Calculation 2 7 3 2 5 3" xfId="26509"/>
    <cellStyle name="Calculation 2 7 3 2 5 4" xfId="37575"/>
    <cellStyle name="Calculation 2 7 3 2 6" xfId="13487"/>
    <cellStyle name="Calculation 2 7 3 2 6 2" xfId="19117"/>
    <cellStyle name="Calculation 2 7 3 2 6 2 2" xfId="33013"/>
    <cellStyle name="Calculation 2 7 3 2 6 2 3" xfId="44078"/>
    <cellStyle name="Calculation 2 7 3 2 6 3" xfId="27383"/>
    <cellStyle name="Calculation 2 7 3 2 6 4" xfId="38448"/>
    <cellStyle name="Calculation 2 7 3 2 7" xfId="10002"/>
    <cellStyle name="Calculation 2 7 3 2 7 2" xfId="23898"/>
    <cellStyle name="Calculation 2 7 3 2 7 3" xfId="34965"/>
    <cellStyle name="Calculation 2 7 3 2 8" xfId="15634"/>
    <cellStyle name="Calculation 2 7 3 2 8 2" xfId="29530"/>
    <cellStyle name="Calculation 2 7 3 2 8 3" xfId="40595"/>
    <cellStyle name="Calculation 2 7 3 2 9" xfId="20991"/>
    <cellStyle name="Calculation 2 7 3 3" xfId="8509"/>
    <cellStyle name="Calculation 2 7 3 3 2" xfId="15228"/>
    <cellStyle name="Calculation 2 7 3 3 2 2" xfId="29124"/>
    <cellStyle name="Calculation 2 7 3 3 2 3" xfId="40189"/>
    <cellStyle name="Calculation 2 7 3 3 3" xfId="23161"/>
    <cellStyle name="Calculation 2 7 3 3 4" xfId="34559"/>
    <cellStyle name="Calculation 2 7 3 4" xfId="10412"/>
    <cellStyle name="Calculation 2 7 3 4 2" xfId="16044"/>
    <cellStyle name="Calculation 2 7 3 4 2 2" xfId="29940"/>
    <cellStyle name="Calculation 2 7 3 4 2 3" xfId="41005"/>
    <cellStyle name="Calculation 2 7 3 4 3" xfId="24308"/>
    <cellStyle name="Calculation 2 7 3 4 4" xfId="35375"/>
    <cellStyle name="Calculation 2 7 3 5" xfId="8078"/>
    <cellStyle name="Calculation 2 7 3 5 2" xfId="14802"/>
    <cellStyle name="Calculation 2 7 3 5 2 2" xfId="28698"/>
    <cellStyle name="Calculation 2 7 3 5 2 3" xfId="39763"/>
    <cellStyle name="Calculation 2 7 3 5 3" xfId="22732"/>
    <cellStyle name="Calculation 2 7 3 5 4" xfId="34133"/>
    <cellStyle name="Calculation 2 7 3 6" xfId="11690"/>
    <cellStyle name="Calculation 2 7 3 6 2" xfId="17321"/>
    <cellStyle name="Calculation 2 7 3 6 2 2" xfId="31217"/>
    <cellStyle name="Calculation 2 7 3 6 2 3" xfId="42282"/>
    <cellStyle name="Calculation 2 7 3 6 3" xfId="25586"/>
    <cellStyle name="Calculation 2 7 3 6 4" xfId="36652"/>
    <cellStyle name="Calculation 2 7 3 7" xfId="12197"/>
    <cellStyle name="Calculation 2 7 3 7 2" xfId="17828"/>
    <cellStyle name="Calculation 2 7 3 7 2 2" xfId="31724"/>
    <cellStyle name="Calculation 2 7 3 7 2 3" xfId="42789"/>
    <cellStyle name="Calculation 2 7 3 7 3" xfId="26093"/>
    <cellStyle name="Calculation 2 7 3 7 4" xfId="37159"/>
    <cellStyle name="Calculation 2 7 3 8" xfId="13081"/>
    <cellStyle name="Calculation 2 7 3 8 2" xfId="18711"/>
    <cellStyle name="Calculation 2 7 3 8 2 2" xfId="32607"/>
    <cellStyle name="Calculation 2 7 3 8 2 3" xfId="43672"/>
    <cellStyle name="Calculation 2 7 3 8 3" xfId="26977"/>
    <cellStyle name="Calculation 2 7 3 8 4" xfId="38042"/>
    <cellStyle name="Calculation 2 7 3 9" xfId="7151"/>
    <cellStyle name="Calculation 2 7 3 9 2" xfId="21805"/>
    <cellStyle name="Calculation 2 7 3 9 3" xfId="33210"/>
    <cellStyle name="Calculation 2 7 4" xfId="4213"/>
    <cellStyle name="Calculation 2 7 4 10" xfId="14001"/>
    <cellStyle name="Calculation 2 7 4 10 2" xfId="27897"/>
    <cellStyle name="Calculation 2 7 4 10 3" xfId="38962"/>
    <cellStyle name="Calculation 2 7 4 11" xfId="20386"/>
    <cellStyle name="Calculation 2 7 4 12" xfId="20881"/>
    <cellStyle name="Calculation 2 7 4 2" xfId="5696"/>
    <cellStyle name="Calculation 2 7 4 2 10" xfId="20834"/>
    <cellStyle name="Calculation 2 7 4 2 2" xfId="11437"/>
    <cellStyle name="Calculation 2 7 4 2 2 2" xfId="17068"/>
    <cellStyle name="Calculation 2 7 4 2 2 2 2" xfId="30964"/>
    <cellStyle name="Calculation 2 7 4 2 2 2 3" xfId="42029"/>
    <cellStyle name="Calculation 2 7 4 2 2 3" xfId="25333"/>
    <cellStyle name="Calculation 2 7 4 2 2 4" xfId="36399"/>
    <cellStyle name="Calculation 2 7 4 2 3" xfId="11971"/>
    <cellStyle name="Calculation 2 7 4 2 3 2" xfId="17602"/>
    <cellStyle name="Calculation 2 7 4 2 3 2 2" xfId="31498"/>
    <cellStyle name="Calculation 2 7 4 2 3 2 3" xfId="42563"/>
    <cellStyle name="Calculation 2 7 4 2 3 3" xfId="25867"/>
    <cellStyle name="Calculation 2 7 4 2 3 4" xfId="36933"/>
    <cellStyle name="Calculation 2 7 4 2 4" xfId="12407"/>
    <cellStyle name="Calculation 2 7 4 2 4 2" xfId="18038"/>
    <cellStyle name="Calculation 2 7 4 2 4 2 2" xfId="31934"/>
    <cellStyle name="Calculation 2 7 4 2 4 2 3" xfId="42999"/>
    <cellStyle name="Calculation 2 7 4 2 4 3" xfId="26303"/>
    <cellStyle name="Calculation 2 7 4 2 4 4" xfId="37369"/>
    <cellStyle name="Calculation 2 7 4 2 5" xfId="12735"/>
    <cellStyle name="Calculation 2 7 4 2 5 2" xfId="18366"/>
    <cellStyle name="Calculation 2 7 4 2 5 2 2" xfId="32262"/>
    <cellStyle name="Calculation 2 7 4 2 5 2 3" xfId="43327"/>
    <cellStyle name="Calculation 2 7 4 2 5 3" xfId="26631"/>
    <cellStyle name="Calculation 2 7 4 2 5 4" xfId="37697"/>
    <cellStyle name="Calculation 2 7 4 2 6" xfId="13609"/>
    <cellStyle name="Calculation 2 7 4 2 6 2" xfId="19239"/>
    <cellStyle name="Calculation 2 7 4 2 6 2 2" xfId="33135"/>
    <cellStyle name="Calculation 2 7 4 2 6 2 3" xfId="44200"/>
    <cellStyle name="Calculation 2 7 4 2 6 3" xfId="27505"/>
    <cellStyle name="Calculation 2 7 4 2 6 4" xfId="38570"/>
    <cellStyle name="Calculation 2 7 4 2 7" xfId="10124"/>
    <cellStyle name="Calculation 2 7 4 2 7 2" xfId="24020"/>
    <cellStyle name="Calculation 2 7 4 2 7 3" xfId="35087"/>
    <cellStyle name="Calculation 2 7 4 2 8" xfId="15756"/>
    <cellStyle name="Calculation 2 7 4 2 8 2" xfId="29652"/>
    <cellStyle name="Calculation 2 7 4 2 8 3" xfId="40717"/>
    <cellStyle name="Calculation 2 7 4 2 9" xfId="21113"/>
    <cellStyle name="Calculation 2 7 4 3" xfId="8631"/>
    <cellStyle name="Calculation 2 7 4 3 2" xfId="15350"/>
    <cellStyle name="Calculation 2 7 4 3 2 2" xfId="29246"/>
    <cellStyle name="Calculation 2 7 4 3 2 3" xfId="40311"/>
    <cellStyle name="Calculation 2 7 4 3 3" xfId="23283"/>
    <cellStyle name="Calculation 2 7 4 3 4" xfId="34681"/>
    <cellStyle name="Calculation 2 7 4 4" xfId="10534"/>
    <cellStyle name="Calculation 2 7 4 4 2" xfId="16166"/>
    <cellStyle name="Calculation 2 7 4 4 2 2" xfId="30062"/>
    <cellStyle name="Calculation 2 7 4 4 2 3" xfId="41127"/>
    <cellStyle name="Calculation 2 7 4 4 3" xfId="24430"/>
    <cellStyle name="Calculation 2 7 4 4 4" xfId="35497"/>
    <cellStyle name="Calculation 2 7 4 5" xfId="7798"/>
    <cellStyle name="Calculation 2 7 4 5 2" xfId="14523"/>
    <cellStyle name="Calculation 2 7 4 5 2 2" xfId="28419"/>
    <cellStyle name="Calculation 2 7 4 5 2 3" xfId="39484"/>
    <cellStyle name="Calculation 2 7 4 5 3" xfId="22452"/>
    <cellStyle name="Calculation 2 7 4 5 4" xfId="33854"/>
    <cellStyle name="Calculation 2 7 4 6" xfId="7361"/>
    <cellStyle name="Calculation 2 7 4 6 2" xfId="14088"/>
    <cellStyle name="Calculation 2 7 4 6 2 2" xfId="27984"/>
    <cellStyle name="Calculation 2 7 4 6 2 3" xfId="39049"/>
    <cellStyle name="Calculation 2 7 4 6 3" xfId="22015"/>
    <cellStyle name="Calculation 2 7 4 6 4" xfId="33419"/>
    <cellStyle name="Calculation 2 7 4 7" xfId="11756"/>
    <cellStyle name="Calculation 2 7 4 7 2" xfId="17387"/>
    <cellStyle name="Calculation 2 7 4 7 2 2" xfId="31283"/>
    <cellStyle name="Calculation 2 7 4 7 2 3" xfId="42348"/>
    <cellStyle name="Calculation 2 7 4 7 3" xfId="25652"/>
    <cellStyle name="Calculation 2 7 4 7 4" xfId="36718"/>
    <cellStyle name="Calculation 2 7 4 8" xfId="13203"/>
    <cellStyle name="Calculation 2 7 4 8 2" xfId="18833"/>
    <cellStyle name="Calculation 2 7 4 8 2 2" xfId="32729"/>
    <cellStyle name="Calculation 2 7 4 8 2 3" xfId="43794"/>
    <cellStyle name="Calculation 2 7 4 8 3" xfId="27099"/>
    <cellStyle name="Calculation 2 7 4 8 4" xfId="38164"/>
    <cellStyle name="Calculation 2 7 4 9" xfId="7273"/>
    <cellStyle name="Calculation 2 7 4 9 2" xfId="21927"/>
    <cellStyle name="Calculation 2 7 4 9 3" xfId="33332"/>
    <cellStyle name="Calculation 2 7 5" xfId="7912"/>
    <cellStyle name="Calculation 2 7 5 2" xfId="14636"/>
    <cellStyle name="Calculation 2 7 5 2 2" xfId="28532"/>
    <cellStyle name="Calculation 2 7 5 2 3" xfId="39597"/>
    <cellStyle name="Calculation 2 7 5 3" xfId="22566"/>
    <cellStyle name="Calculation 2 7 5 4" xfId="33967"/>
    <cellStyle name="Calculation 2 7 6" xfId="7495"/>
    <cellStyle name="Calculation 2 7 6 2" xfId="14222"/>
    <cellStyle name="Calculation 2 7 6 2 2" xfId="28118"/>
    <cellStyle name="Calculation 2 7 6 2 3" xfId="39183"/>
    <cellStyle name="Calculation 2 7 6 3" xfId="22149"/>
    <cellStyle name="Calculation 2 7 6 4" xfId="33553"/>
    <cellStyle name="Calculation 2 7 7" xfId="8222"/>
    <cellStyle name="Calculation 2 7 7 2" xfId="14946"/>
    <cellStyle name="Calculation 2 7 7 2 2" xfId="28842"/>
    <cellStyle name="Calculation 2 7 7 2 3" xfId="39907"/>
    <cellStyle name="Calculation 2 7 7 3" xfId="22876"/>
    <cellStyle name="Calculation 2 7 7 4" xfId="34277"/>
    <cellStyle name="Calculation 2 7 8" xfId="7582"/>
    <cellStyle name="Calculation 2 7 8 2" xfId="14308"/>
    <cellStyle name="Calculation 2 7 8 2 2" xfId="28204"/>
    <cellStyle name="Calculation 2 7 8 2 3" xfId="39269"/>
    <cellStyle name="Calculation 2 7 8 3" xfId="22236"/>
    <cellStyle name="Calculation 2 7 8 4" xfId="33639"/>
    <cellStyle name="Calculation 2 7 9" xfId="8035"/>
    <cellStyle name="Calculation 2 7 9 2" xfId="14759"/>
    <cellStyle name="Calculation 2 7 9 2 2" xfId="28655"/>
    <cellStyle name="Calculation 2 7 9 2 3" xfId="39720"/>
    <cellStyle name="Calculation 2 7 9 3" xfId="22689"/>
    <cellStyle name="Calculation 2 7 9 4" xfId="34090"/>
    <cellStyle name="Calculation 2 8" xfId="627"/>
    <cellStyle name="Calculation 2 8 10" xfId="12824"/>
    <cellStyle name="Calculation 2 8 10 2" xfId="18454"/>
    <cellStyle name="Calculation 2 8 10 2 2" xfId="32350"/>
    <cellStyle name="Calculation 2 8 10 2 3" xfId="43415"/>
    <cellStyle name="Calculation 2 8 10 3" xfId="26720"/>
    <cellStyle name="Calculation 2 8 10 4" xfId="37785"/>
    <cellStyle name="Calculation 2 8 11" xfId="6319"/>
    <cellStyle name="Calculation 2 8 11 2" xfId="21372"/>
    <cellStyle name="Calculation 2 8 11 3" xfId="20823"/>
    <cellStyle name="Calculation 2 8 12" xfId="1213"/>
    <cellStyle name="Calculation 2 8 13" xfId="1000"/>
    <cellStyle name="Calculation 2 8 14" xfId="23465"/>
    <cellStyle name="Calculation 2 8 2" xfId="3992"/>
    <cellStyle name="Calculation 2 8 2 10" xfId="13785"/>
    <cellStyle name="Calculation 2 8 2 10 2" xfId="27681"/>
    <cellStyle name="Calculation 2 8 2 10 3" xfId="38746"/>
    <cellStyle name="Calculation 2 8 2 2" xfId="4948"/>
    <cellStyle name="Calculation 2 8 2 2 10" xfId="20858"/>
    <cellStyle name="Calculation 2 8 2 2 2" xfId="10974"/>
    <cellStyle name="Calculation 2 8 2 2 2 2" xfId="16606"/>
    <cellStyle name="Calculation 2 8 2 2 2 2 2" xfId="30502"/>
    <cellStyle name="Calculation 2 8 2 2 2 2 3" xfId="41567"/>
    <cellStyle name="Calculation 2 8 2 2 2 3" xfId="24870"/>
    <cellStyle name="Calculation 2 8 2 2 2 4" xfId="35937"/>
    <cellStyle name="Calculation 2 8 2 2 3" xfId="11557"/>
    <cellStyle name="Calculation 2 8 2 2 3 2" xfId="17188"/>
    <cellStyle name="Calculation 2 8 2 2 3 2 2" xfId="31084"/>
    <cellStyle name="Calculation 2 8 2 2 3 2 3" xfId="42149"/>
    <cellStyle name="Calculation 2 8 2 2 3 3" xfId="25453"/>
    <cellStyle name="Calculation 2 8 2 2 3 4" xfId="36519"/>
    <cellStyle name="Calculation 2 8 2 2 4" xfId="12089"/>
    <cellStyle name="Calculation 2 8 2 2 4 2" xfId="17720"/>
    <cellStyle name="Calculation 2 8 2 2 4 2 2" xfId="31616"/>
    <cellStyle name="Calculation 2 8 2 2 4 2 3" xfId="42681"/>
    <cellStyle name="Calculation 2 8 2 2 4 3" xfId="25985"/>
    <cellStyle name="Calculation 2 8 2 2 4 4" xfId="37051"/>
    <cellStyle name="Calculation 2 8 2 2 5" xfId="12525"/>
    <cellStyle name="Calculation 2 8 2 2 5 2" xfId="18156"/>
    <cellStyle name="Calculation 2 8 2 2 5 2 2" xfId="32052"/>
    <cellStyle name="Calculation 2 8 2 2 5 2 3" xfId="43117"/>
    <cellStyle name="Calculation 2 8 2 2 5 3" xfId="26421"/>
    <cellStyle name="Calculation 2 8 2 2 5 4" xfId="37487"/>
    <cellStyle name="Calculation 2 8 2 2 6" xfId="13399"/>
    <cellStyle name="Calculation 2 8 2 2 6 2" xfId="19029"/>
    <cellStyle name="Calculation 2 8 2 2 6 2 2" xfId="32925"/>
    <cellStyle name="Calculation 2 8 2 2 6 2 3" xfId="43990"/>
    <cellStyle name="Calculation 2 8 2 2 6 3" xfId="27295"/>
    <cellStyle name="Calculation 2 8 2 2 6 4" xfId="38360"/>
    <cellStyle name="Calculation 2 8 2 2 7" xfId="9371"/>
    <cellStyle name="Calculation 2 8 2 2 7 2" xfId="23644"/>
    <cellStyle name="Calculation 2 8 2 2 7 3" xfId="34877"/>
    <cellStyle name="Calculation 2 8 2 2 8" xfId="15546"/>
    <cellStyle name="Calculation 2 8 2 2 8 2" xfId="29442"/>
    <cellStyle name="Calculation 2 8 2 2 8 3" xfId="40507"/>
    <cellStyle name="Calculation 2 8 2 2 9" xfId="20742"/>
    <cellStyle name="Calculation 2 8 2 3" xfId="8412"/>
    <cellStyle name="Calculation 2 8 2 3 2" xfId="15132"/>
    <cellStyle name="Calculation 2 8 2 3 2 2" xfId="29028"/>
    <cellStyle name="Calculation 2 8 2 3 2 3" xfId="40093"/>
    <cellStyle name="Calculation 2 8 2 3 3" xfId="23064"/>
    <cellStyle name="Calculation 2 8 2 3 4" xfId="34463"/>
    <cellStyle name="Calculation 2 8 2 4" xfId="10329"/>
    <cellStyle name="Calculation 2 8 2 4 2" xfId="15961"/>
    <cellStyle name="Calculation 2 8 2 4 2 2" xfId="29857"/>
    <cellStyle name="Calculation 2 8 2 4 2 3" xfId="40922"/>
    <cellStyle name="Calculation 2 8 2 4 3" xfId="24225"/>
    <cellStyle name="Calculation 2 8 2 4 4" xfId="35292"/>
    <cellStyle name="Calculation 2 8 2 5" xfId="10691"/>
    <cellStyle name="Calculation 2 8 2 5 2" xfId="16323"/>
    <cellStyle name="Calculation 2 8 2 5 2 2" xfId="30219"/>
    <cellStyle name="Calculation 2 8 2 5 2 3" xfId="41284"/>
    <cellStyle name="Calculation 2 8 2 5 3" xfId="24587"/>
    <cellStyle name="Calculation 2 8 2 5 4" xfId="35654"/>
    <cellStyle name="Calculation 2 8 2 6" xfId="7540"/>
    <cellStyle name="Calculation 2 8 2 6 2" xfId="14266"/>
    <cellStyle name="Calculation 2 8 2 6 2 2" xfId="28162"/>
    <cellStyle name="Calculation 2 8 2 6 2 3" xfId="39227"/>
    <cellStyle name="Calculation 2 8 2 6 3" xfId="22194"/>
    <cellStyle name="Calculation 2 8 2 6 4" xfId="33597"/>
    <cellStyle name="Calculation 2 8 2 7" xfId="7330"/>
    <cellStyle name="Calculation 2 8 2 7 2" xfId="14057"/>
    <cellStyle name="Calculation 2 8 2 7 2 2" xfId="27953"/>
    <cellStyle name="Calculation 2 8 2 7 2 3" xfId="39018"/>
    <cellStyle name="Calculation 2 8 2 7 3" xfId="21984"/>
    <cellStyle name="Calculation 2 8 2 7 4" xfId="33388"/>
    <cellStyle name="Calculation 2 8 2 8" xfId="13000"/>
    <cellStyle name="Calculation 2 8 2 8 2" xfId="18630"/>
    <cellStyle name="Calculation 2 8 2 8 2 2" xfId="32526"/>
    <cellStyle name="Calculation 2 8 2 8 2 3" xfId="43591"/>
    <cellStyle name="Calculation 2 8 2 8 3" xfId="26896"/>
    <cellStyle name="Calculation 2 8 2 8 4" xfId="37961"/>
    <cellStyle name="Calculation 2 8 2 9" xfId="6514"/>
    <cellStyle name="Calculation 2 8 2 9 2" xfId="21550"/>
    <cellStyle name="Calculation 2 8 2 9 3" xfId="20804"/>
    <cellStyle name="Calculation 2 8 3" xfId="4116"/>
    <cellStyle name="Calculation 2 8 3 10" xfId="13904"/>
    <cellStyle name="Calculation 2 8 3 10 2" xfId="27800"/>
    <cellStyle name="Calculation 2 8 3 10 3" xfId="38865"/>
    <cellStyle name="Calculation 2 8 3 11" xfId="20289"/>
    <cellStyle name="Calculation 2 8 3 2" xfId="5599"/>
    <cellStyle name="Calculation 2 8 3 2 10" xfId="20009"/>
    <cellStyle name="Calculation 2 8 3 2 2" xfId="11340"/>
    <cellStyle name="Calculation 2 8 3 2 2 2" xfId="16971"/>
    <cellStyle name="Calculation 2 8 3 2 2 2 2" xfId="30867"/>
    <cellStyle name="Calculation 2 8 3 2 2 2 3" xfId="41932"/>
    <cellStyle name="Calculation 2 8 3 2 2 3" xfId="25236"/>
    <cellStyle name="Calculation 2 8 3 2 2 4" xfId="36302"/>
    <cellStyle name="Calculation 2 8 3 2 3" xfId="11874"/>
    <cellStyle name="Calculation 2 8 3 2 3 2" xfId="17505"/>
    <cellStyle name="Calculation 2 8 3 2 3 2 2" xfId="31401"/>
    <cellStyle name="Calculation 2 8 3 2 3 2 3" xfId="42466"/>
    <cellStyle name="Calculation 2 8 3 2 3 3" xfId="25770"/>
    <cellStyle name="Calculation 2 8 3 2 3 4" xfId="36836"/>
    <cellStyle name="Calculation 2 8 3 2 4" xfId="12310"/>
    <cellStyle name="Calculation 2 8 3 2 4 2" xfId="17941"/>
    <cellStyle name="Calculation 2 8 3 2 4 2 2" xfId="31837"/>
    <cellStyle name="Calculation 2 8 3 2 4 2 3" xfId="42902"/>
    <cellStyle name="Calculation 2 8 3 2 4 3" xfId="26206"/>
    <cellStyle name="Calculation 2 8 3 2 4 4" xfId="37272"/>
    <cellStyle name="Calculation 2 8 3 2 5" xfId="12638"/>
    <cellStyle name="Calculation 2 8 3 2 5 2" xfId="18269"/>
    <cellStyle name="Calculation 2 8 3 2 5 2 2" xfId="32165"/>
    <cellStyle name="Calculation 2 8 3 2 5 2 3" xfId="43230"/>
    <cellStyle name="Calculation 2 8 3 2 5 3" xfId="26534"/>
    <cellStyle name="Calculation 2 8 3 2 5 4" xfId="37600"/>
    <cellStyle name="Calculation 2 8 3 2 6" xfId="13512"/>
    <cellStyle name="Calculation 2 8 3 2 6 2" xfId="19142"/>
    <cellStyle name="Calculation 2 8 3 2 6 2 2" xfId="33038"/>
    <cellStyle name="Calculation 2 8 3 2 6 2 3" xfId="44103"/>
    <cellStyle name="Calculation 2 8 3 2 6 3" xfId="27408"/>
    <cellStyle name="Calculation 2 8 3 2 6 4" xfId="38473"/>
    <cellStyle name="Calculation 2 8 3 2 7" xfId="10027"/>
    <cellStyle name="Calculation 2 8 3 2 7 2" xfId="23923"/>
    <cellStyle name="Calculation 2 8 3 2 7 3" xfId="34990"/>
    <cellStyle name="Calculation 2 8 3 2 8" xfId="15659"/>
    <cellStyle name="Calculation 2 8 3 2 8 2" xfId="29555"/>
    <cellStyle name="Calculation 2 8 3 2 8 3" xfId="40620"/>
    <cellStyle name="Calculation 2 8 3 2 9" xfId="21016"/>
    <cellStyle name="Calculation 2 8 3 3" xfId="8534"/>
    <cellStyle name="Calculation 2 8 3 3 2" xfId="15253"/>
    <cellStyle name="Calculation 2 8 3 3 2 2" xfId="29149"/>
    <cellStyle name="Calculation 2 8 3 3 2 3" xfId="40214"/>
    <cellStyle name="Calculation 2 8 3 3 3" xfId="23186"/>
    <cellStyle name="Calculation 2 8 3 3 4" xfId="34584"/>
    <cellStyle name="Calculation 2 8 3 4" xfId="10437"/>
    <cellStyle name="Calculation 2 8 3 4 2" xfId="16069"/>
    <cellStyle name="Calculation 2 8 3 4 2 2" xfId="29965"/>
    <cellStyle name="Calculation 2 8 3 4 2 3" xfId="41030"/>
    <cellStyle name="Calculation 2 8 3 4 3" xfId="24333"/>
    <cellStyle name="Calculation 2 8 3 4 4" xfId="35400"/>
    <cellStyle name="Calculation 2 8 3 5" xfId="10667"/>
    <cellStyle name="Calculation 2 8 3 5 2" xfId="16299"/>
    <cellStyle name="Calculation 2 8 3 5 2 2" xfId="30195"/>
    <cellStyle name="Calculation 2 8 3 5 2 3" xfId="41260"/>
    <cellStyle name="Calculation 2 8 3 5 3" xfId="24563"/>
    <cellStyle name="Calculation 2 8 3 5 4" xfId="35630"/>
    <cellStyle name="Calculation 2 8 3 6" xfId="10759"/>
    <cellStyle name="Calculation 2 8 3 6 2" xfId="16391"/>
    <cellStyle name="Calculation 2 8 3 6 2 2" xfId="30287"/>
    <cellStyle name="Calculation 2 8 3 6 2 3" xfId="41352"/>
    <cellStyle name="Calculation 2 8 3 6 3" xfId="24655"/>
    <cellStyle name="Calculation 2 8 3 6 4" xfId="35722"/>
    <cellStyle name="Calculation 2 8 3 7" xfId="11217"/>
    <cellStyle name="Calculation 2 8 3 7 2" xfId="16849"/>
    <cellStyle name="Calculation 2 8 3 7 2 2" xfId="30745"/>
    <cellStyle name="Calculation 2 8 3 7 2 3" xfId="41810"/>
    <cellStyle name="Calculation 2 8 3 7 3" xfId="25113"/>
    <cellStyle name="Calculation 2 8 3 7 4" xfId="36180"/>
    <cellStyle name="Calculation 2 8 3 8" xfId="13106"/>
    <cellStyle name="Calculation 2 8 3 8 2" xfId="18736"/>
    <cellStyle name="Calculation 2 8 3 8 2 2" xfId="32632"/>
    <cellStyle name="Calculation 2 8 3 8 2 3" xfId="43697"/>
    <cellStyle name="Calculation 2 8 3 8 3" xfId="27002"/>
    <cellStyle name="Calculation 2 8 3 8 4" xfId="38067"/>
    <cellStyle name="Calculation 2 8 3 9" xfId="7176"/>
    <cellStyle name="Calculation 2 8 3 9 2" xfId="21830"/>
    <cellStyle name="Calculation 2 8 3 9 3" xfId="33235"/>
    <cellStyle name="Calculation 2 8 4" xfId="4202"/>
    <cellStyle name="Calculation 2 8 4 10" xfId="13990"/>
    <cellStyle name="Calculation 2 8 4 10 2" xfId="27886"/>
    <cellStyle name="Calculation 2 8 4 10 3" xfId="38951"/>
    <cellStyle name="Calculation 2 8 4 11" xfId="20375"/>
    <cellStyle name="Calculation 2 8 4 12" xfId="20514"/>
    <cellStyle name="Calculation 2 8 4 2" xfId="5685"/>
    <cellStyle name="Calculation 2 8 4 2 10" xfId="20468"/>
    <cellStyle name="Calculation 2 8 4 2 2" xfId="11426"/>
    <cellStyle name="Calculation 2 8 4 2 2 2" xfId="17057"/>
    <cellStyle name="Calculation 2 8 4 2 2 2 2" xfId="30953"/>
    <cellStyle name="Calculation 2 8 4 2 2 2 3" xfId="42018"/>
    <cellStyle name="Calculation 2 8 4 2 2 3" xfId="25322"/>
    <cellStyle name="Calculation 2 8 4 2 2 4" xfId="36388"/>
    <cellStyle name="Calculation 2 8 4 2 3" xfId="11960"/>
    <cellStyle name="Calculation 2 8 4 2 3 2" xfId="17591"/>
    <cellStyle name="Calculation 2 8 4 2 3 2 2" xfId="31487"/>
    <cellStyle name="Calculation 2 8 4 2 3 2 3" xfId="42552"/>
    <cellStyle name="Calculation 2 8 4 2 3 3" xfId="25856"/>
    <cellStyle name="Calculation 2 8 4 2 3 4" xfId="36922"/>
    <cellStyle name="Calculation 2 8 4 2 4" xfId="12396"/>
    <cellStyle name="Calculation 2 8 4 2 4 2" xfId="18027"/>
    <cellStyle name="Calculation 2 8 4 2 4 2 2" xfId="31923"/>
    <cellStyle name="Calculation 2 8 4 2 4 2 3" xfId="42988"/>
    <cellStyle name="Calculation 2 8 4 2 4 3" xfId="26292"/>
    <cellStyle name="Calculation 2 8 4 2 4 4" xfId="37358"/>
    <cellStyle name="Calculation 2 8 4 2 5" xfId="12724"/>
    <cellStyle name="Calculation 2 8 4 2 5 2" xfId="18355"/>
    <cellStyle name="Calculation 2 8 4 2 5 2 2" xfId="32251"/>
    <cellStyle name="Calculation 2 8 4 2 5 2 3" xfId="43316"/>
    <cellStyle name="Calculation 2 8 4 2 5 3" xfId="26620"/>
    <cellStyle name="Calculation 2 8 4 2 5 4" xfId="37686"/>
    <cellStyle name="Calculation 2 8 4 2 6" xfId="13598"/>
    <cellStyle name="Calculation 2 8 4 2 6 2" xfId="19228"/>
    <cellStyle name="Calculation 2 8 4 2 6 2 2" xfId="33124"/>
    <cellStyle name="Calculation 2 8 4 2 6 2 3" xfId="44189"/>
    <cellStyle name="Calculation 2 8 4 2 6 3" xfId="27494"/>
    <cellStyle name="Calculation 2 8 4 2 6 4" xfId="38559"/>
    <cellStyle name="Calculation 2 8 4 2 7" xfId="10113"/>
    <cellStyle name="Calculation 2 8 4 2 7 2" xfId="24009"/>
    <cellStyle name="Calculation 2 8 4 2 7 3" xfId="35076"/>
    <cellStyle name="Calculation 2 8 4 2 8" xfId="15745"/>
    <cellStyle name="Calculation 2 8 4 2 8 2" xfId="29641"/>
    <cellStyle name="Calculation 2 8 4 2 8 3" xfId="40706"/>
    <cellStyle name="Calculation 2 8 4 2 9" xfId="21102"/>
    <cellStyle name="Calculation 2 8 4 3" xfId="8620"/>
    <cellStyle name="Calculation 2 8 4 3 2" xfId="15339"/>
    <cellStyle name="Calculation 2 8 4 3 2 2" xfId="29235"/>
    <cellStyle name="Calculation 2 8 4 3 2 3" xfId="40300"/>
    <cellStyle name="Calculation 2 8 4 3 3" xfId="23272"/>
    <cellStyle name="Calculation 2 8 4 3 4" xfId="34670"/>
    <cellStyle name="Calculation 2 8 4 4" xfId="10523"/>
    <cellStyle name="Calculation 2 8 4 4 2" xfId="16155"/>
    <cellStyle name="Calculation 2 8 4 4 2 2" xfId="30051"/>
    <cellStyle name="Calculation 2 8 4 4 2 3" xfId="41116"/>
    <cellStyle name="Calculation 2 8 4 4 3" xfId="24419"/>
    <cellStyle name="Calculation 2 8 4 4 4" xfId="35486"/>
    <cellStyle name="Calculation 2 8 4 5" xfId="10647"/>
    <cellStyle name="Calculation 2 8 4 5 2" xfId="16279"/>
    <cellStyle name="Calculation 2 8 4 5 2 2" xfId="30175"/>
    <cellStyle name="Calculation 2 8 4 5 2 3" xfId="41240"/>
    <cellStyle name="Calculation 2 8 4 5 3" xfId="24543"/>
    <cellStyle name="Calculation 2 8 4 5 4" xfId="35610"/>
    <cellStyle name="Calculation 2 8 4 6" xfId="10799"/>
    <cellStyle name="Calculation 2 8 4 6 2" xfId="16431"/>
    <cellStyle name="Calculation 2 8 4 6 2 2" xfId="30327"/>
    <cellStyle name="Calculation 2 8 4 6 2 3" xfId="41392"/>
    <cellStyle name="Calculation 2 8 4 6 3" xfId="24695"/>
    <cellStyle name="Calculation 2 8 4 6 4" xfId="35762"/>
    <cellStyle name="Calculation 2 8 4 7" xfId="7644"/>
    <cellStyle name="Calculation 2 8 4 7 2" xfId="14370"/>
    <cellStyle name="Calculation 2 8 4 7 2 2" xfId="28266"/>
    <cellStyle name="Calculation 2 8 4 7 2 3" xfId="39331"/>
    <cellStyle name="Calculation 2 8 4 7 3" xfId="22298"/>
    <cellStyle name="Calculation 2 8 4 7 4" xfId="33701"/>
    <cellStyle name="Calculation 2 8 4 8" xfId="13192"/>
    <cellStyle name="Calculation 2 8 4 8 2" xfId="18822"/>
    <cellStyle name="Calculation 2 8 4 8 2 2" xfId="32718"/>
    <cellStyle name="Calculation 2 8 4 8 2 3" xfId="43783"/>
    <cellStyle name="Calculation 2 8 4 8 3" xfId="27088"/>
    <cellStyle name="Calculation 2 8 4 8 4" xfId="38153"/>
    <cellStyle name="Calculation 2 8 4 9" xfId="7262"/>
    <cellStyle name="Calculation 2 8 4 9 2" xfId="21916"/>
    <cellStyle name="Calculation 2 8 4 9 3" xfId="33321"/>
    <cellStyle name="Calculation 2 8 5" xfId="7937"/>
    <cellStyle name="Calculation 2 8 5 2" xfId="14661"/>
    <cellStyle name="Calculation 2 8 5 2 2" xfId="28557"/>
    <cellStyle name="Calculation 2 8 5 2 3" xfId="39622"/>
    <cellStyle name="Calculation 2 8 5 3" xfId="22591"/>
    <cellStyle name="Calculation 2 8 5 4" xfId="33992"/>
    <cellStyle name="Calculation 2 8 6" xfId="7483"/>
    <cellStyle name="Calculation 2 8 6 2" xfId="14210"/>
    <cellStyle name="Calculation 2 8 6 2 2" xfId="28106"/>
    <cellStyle name="Calculation 2 8 6 2 3" xfId="39171"/>
    <cellStyle name="Calculation 2 8 6 3" xfId="22137"/>
    <cellStyle name="Calculation 2 8 6 4" xfId="33541"/>
    <cellStyle name="Calculation 2 8 7" xfId="7709"/>
    <cellStyle name="Calculation 2 8 7 2" xfId="14434"/>
    <cellStyle name="Calculation 2 8 7 2 2" xfId="28330"/>
    <cellStyle name="Calculation 2 8 7 2 3" xfId="39395"/>
    <cellStyle name="Calculation 2 8 7 3" xfId="22363"/>
    <cellStyle name="Calculation 2 8 7 4" xfId="33765"/>
    <cellStyle name="Calculation 2 8 8" xfId="11231"/>
    <cellStyle name="Calculation 2 8 8 2" xfId="16862"/>
    <cellStyle name="Calculation 2 8 8 2 2" xfId="30758"/>
    <cellStyle name="Calculation 2 8 8 2 3" xfId="41823"/>
    <cellStyle name="Calculation 2 8 8 3" xfId="25127"/>
    <cellStyle name="Calculation 2 8 8 4" xfId="36193"/>
    <cellStyle name="Calculation 2 8 9" xfId="11055"/>
    <cellStyle name="Calculation 2 8 9 2" xfId="16687"/>
    <cellStyle name="Calculation 2 8 9 2 2" xfId="30583"/>
    <cellStyle name="Calculation 2 8 9 2 3" xfId="41648"/>
    <cellStyle name="Calculation 2 8 9 3" xfId="24951"/>
    <cellStyle name="Calculation 2 8 9 4" xfId="36018"/>
    <cellStyle name="Calculation 2 9" xfId="643"/>
    <cellStyle name="Calculation 2 9 10" xfId="12880"/>
    <cellStyle name="Calculation 2 9 10 2" xfId="18510"/>
    <cellStyle name="Calculation 2 9 10 2 2" xfId="32406"/>
    <cellStyle name="Calculation 2 9 10 2 3" xfId="43471"/>
    <cellStyle name="Calculation 2 9 10 3" xfId="26776"/>
    <cellStyle name="Calculation 2 9 10 4" xfId="37841"/>
    <cellStyle name="Calculation 2 9 11" xfId="6947"/>
    <cellStyle name="Calculation 2 9 11 2" xfId="21712"/>
    <cellStyle name="Calculation 2 9 11 3" xfId="33172"/>
    <cellStyle name="Calculation 2 9 12" xfId="13841"/>
    <cellStyle name="Calculation 2 9 12 2" xfId="27737"/>
    <cellStyle name="Calculation 2 9 12 3" xfId="38802"/>
    <cellStyle name="Calculation 2 9 13" xfId="3709"/>
    <cellStyle name="Calculation 2 9 13 2" xfId="20062"/>
    <cellStyle name="Calculation 2 9 13 3" xfId="23429"/>
    <cellStyle name="Calculation 2 9 2" xfId="4226"/>
    <cellStyle name="Calculation 2 9 2 10" xfId="14014"/>
    <cellStyle name="Calculation 2 9 2 10 2" xfId="27910"/>
    <cellStyle name="Calculation 2 9 2 10 3" xfId="38975"/>
    <cellStyle name="Calculation 2 9 2 11" xfId="20399"/>
    <cellStyle name="Calculation 2 9 2 12" xfId="20511"/>
    <cellStyle name="Calculation 2 9 2 2" xfId="5709"/>
    <cellStyle name="Calculation 2 9 2 2 10" xfId="20465"/>
    <cellStyle name="Calculation 2 9 2 2 2" xfId="11450"/>
    <cellStyle name="Calculation 2 9 2 2 2 2" xfId="17081"/>
    <cellStyle name="Calculation 2 9 2 2 2 2 2" xfId="30977"/>
    <cellStyle name="Calculation 2 9 2 2 2 2 3" xfId="42042"/>
    <cellStyle name="Calculation 2 9 2 2 2 3" xfId="25346"/>
    <cellStyle name="Calculation 2 9 2 2 2 4" xfId="36412"/>
    <cellStyle name="Calculation 2 9 2 2 3" xfId="11984"/>
    <cellStyle name="Calculation 2 9 2 2 3 2" xfId="17615"/>
    <cellStyle name="Calculation 2 9 2 2 3 2 2" xfId="31511"/>
    <cellStyle name="Calculation 2 9 2 2 3 2 3" xfId="42576"/>
    <cellStyle name="Calculation 2 9 2 2 3 3" xfId="25880"/>
    <cellStyle name="Calculation 2 9 2 2 3 4" xfId="36946"/>
    <cellStyle name="Calculation 2 9 2 2 4" xfId="12420"/>
    <cellStyle name="Calculation 2 9 2 2 4 2" xfId="18051"/>
    <cellStyle name="Calculation 2 9 2 2 4 2 2" xfId="31947"/>
    <cellStyle name="Calculation 2 9 2 2 4 2 3" xfId="43012"/>
    <cellStyle name="Calculation 2 9 2 2 4 3" xfId="26316"/>
    <cellStyle name="Calculation 2 9 2 2 4 4" xfId="37382"/>
    <cellStyle name="Calculation 2 9 2 2 5" xfId="12748"/>
    <cellStyle name="Calculation 2 9 2 2 5 2" xfId="18379"/>
    <cellStyle name="Calculation 2 9 2 2 5 2 2" xfId="32275"/>
    <cellStyle name="Calculation 2 9 2 2 5 2 3" xfId="43340"/>
    <cellStyle name="Calculation 2 9 2 2 5 3" xfId="26644"/>
    <cellStyle name="Calculation 2 9 2 2 5 4" xfId="37710"/>
    <cellStyle name="Calculation 2 9 2 2 6" xfId="13622"/>
    <cellStyle name="Calculation 2 9 2 2 6 2" xfId="19252"/>
    <cellStyle name="Calculation 2 9 2 2 6 2 2" xfId="33148"/>
    <cellStyle name="Calculation 2 9 2 2 6 2 3" xfId="44213"/>
    <cellStyle name="Calculation 2 9 2 2 6 3" xfId="27518"/>
    <cellStyle name="Calculation 2 9 2 2 6 4" xfId="38583"/>
    <cellStyle name="Calculation 2 9 2 2 7" xfId="10137"/>
    <cellStyle name="Calculation 2 9 2 2 7 2" xfId="24033"/>
    <cellStyle name="Calculation 2 9 2 2 7 3" xfId="35100"/>
    <cellStyle name="Calculation 2 9 2 2 8" xfId="15769"/>
    <cellStyle name="Calculation 2 9 2 2 8 2" xfId="29665"/>
    <cellStyle name="Calculation 2 9 2 2 8 3" xfId="40730"/>
    <cellStyle name="Calculation 2 9 2 2 9" xfId="21126"/>
    <cellStyle name="Calculation 2 9 2 3" xfId="8644"/>
    <cellStyle name="Calculation 2 9 2 3 2" xfId="15363"/>
    <cellStyle name="Calculation 2 9 2 3 2 2" xfId="29259"/>
    <cellStyle name="Calculation 2 9 2 3 2 3" xfId="40324"/>
    <cellStyle name="Calculation 2 9 2 3 3" xfId="23296"/>
    <cellStyle name="Calculation 2 9 2 3 4" xfId="34694"/>
    <cellStyle name="Calculation 2 9 2 4" xfId="10547"/>
    <cellStyle name="Calculation 2 9 2 4 2" xfId="16179"/>
    <cellStyle name="Calculation 2 9 2 4 2 2" xfId="30075"/>
    <cellStyle name="Calculation 2 9 2 4 2 3" xfId="41140"/>
    <cellStyle name="Calculation 2 9 2 4 3" xfId="24443"/>
    <cellStyle name="Calculation 2 9 2 4 4" xfId="35510"/>
    <cellStyle name="Calculation 2 9 2 5" xfId="8262"/>
    <cellStyle name="Calculation 2 9 2 5 2" xfId="14986"/>
    <cellStyle name="Calculation 2 9 2 5 2 2" xfId="28882"/>
    <cellStyle name="Calculation 2 9 2 5 2 3" xfId="39947"/>
    <cellStyle name="Calculation 2 9 2 5 3" xfId="22916"/>
    <cellStyle name="Calculation 2 9 2 5 4" xfId="34317"/>
    <cellStyle name="Calculation 2 9 2 6" xfId="8242"/>
    <cellStyle name="Calculation 2 9 2 6 2" xfId="14966"/>
    <cellStyle name="Calculation 2 9 2 6 2 2" xfId="28862"/>
    <cellStyle name="Calculation 2 9 2 6 2 3" xfId="39927"/>
    <cellStyle name="Calculation 2 9 2 6 3" xfId="22896"/>
    <cellStyle name="Calculation 2 9 2 6 4" xfId="34297"/>
    <cellStyle name="Calculation 2 9 2 7" xfId="11183"/>
    <cellStyle name="Calculation 2 9 2 7 2" xfId="16815"/>
    <cellStyle name="Calculation 2 9 2 7 2 2" xfId="30711"/>
    <cellStyle name="Calculation 2 9 2 7 2 3" xfId="41776"/>
    <cellStyle name="Calculation 2 9 2 7 3" xfId="25079"/>
    <cellStyle name="Calculation 2 9 2 7 4" xfId="36146"/>
    <cellStyle name="Calculation 2 9 2 8" xfId="13216"/>
    <cellStyle name="Calculation 2 9 2 8 2" xfId="18846"/>
    <cellStyle name="Calculation 2 9 2 8 2 2" xfId="32742"/>
    <cellStyle name="Calculation 2 9 2 8 2 3" xfId="43807"/>
    <cellStyle name="Calculation 2 9 2 8 3" xfId="27112"/>
    <cellStyle name="Calculation 2 9 2 8 4" xfId="38177"/>
    <cellStyle name="Calculation 2 9 2 9" xfId="7286"/>
    <cellStyle name="Calculation 2 9 2 9 2" xfId="21940"/>
    <cellStyle name="Calculation 2 9 2 9 3" xfId="33345"/>
    <cellStyle name="Calculation 2 9 3" xfId="4177"/>
    <cellStyle name="Calculation 2 9 3 10" xfId="13965"/>
    <cellStyle name="Calculation 2 9 3 10 2" xfId="27861"/>
    <cellStyle name="Calculation 2 9 3 10 3" xfId="38926"/>
    <cellStyle name="Calculation 2 9 3 11" xfId="20350"/>
    <cellStyle name="Calculation 2 9 3 12" xfId="20630"/>
    <cellStyle name="Calculation 2 9 3 2" xfId="5660"/>
    <cellStyle name="Calculation 2 9 3 2 10" xfId="23369"/>
    <cellStyle name="Calculation 2 9 3 2 2" xfId="11401"/>
    <cellStyle name="Calculation 2 9 3 2 2 2" xfId="17032"/>
    <cellStyle name="Calculation 2 9 3 2 2 2 2" xfId="30928"/>
    <cellStyle name="Calculation 2 9 3 2 2 2 3" xfId="41993"/>
    <cellStyle name="Calculation 2 9 3 2 2 3" xfId="25297"/>
    <cellStyle name="Calculation 2 9 3 2 2 4" xfId="36363"/>
    <cellStyle name="Calculation 2 9 3 2 3" xfId="11935"/>
    <cellStyle name="Calculation 2 9 3 2 3 2" xfId="17566"/>
    <cellStyle name="Calculation 2 9 3 2 3 2 2" xfId="31462"/>
    <cellStyle name="Calculation 2 9 3 2 3 2 3" xfId="42527"/>
    <cellStyle name="Calculation 2 9 3 2 3 3" xfId="25831"/>
    <cellStyle name="Calculation 2 9 3 2 3 4" xfId="36897"/>
    <cellStyle name="Calculation 2 9 3 2 4" xfId="12371"/>
    <cellStyle name="Calculation 2 9 3 2 4 2" xfId="18002"/>
    <cellStyle name="Calculation 2 9 3 2 4 2 2" xfId="31898"/>
    <cellStyle name="Calculation 2 9 3 2 4 2 3" xfId="42963"/>
    <cellStyle name="Calculation 2 9 3 2 4 3" xfId="26267"/>
    <cellStyle name="Calculation 2 9 3 2 4 4" xfId="37333"/>
    <cellStyle name="Calculation 2 9 3 2 5" xfId="12699"/>
    <cellStyle name="Calculation 2 9 3 2 5 2" xfId="18330"/>
    <cellStyle name="Calculation 2 9 3 2 5 2 2" xfId="32226"/>
    <cellStyle name="Calculation 2 9 3 2 5 2 3" xfId="43291"/>
    <cellStyle name="Calculation 2 9 3 2 5 3" xfId="26595"/>
    <cellStyle name="Calculation 2 9 3 2 5 4" xfId="37661"/>
    <cellStyle name="Calculation 2 9 3 2 6" xfId="13573"/>
    <cellStyle name="Calculation 2 9 3 2 6 2" xfId="19203"/>
    <cellStyle name="Calculation 2 9 3 2 6 2 2" xfId="33099"/>
    <cellStyle name="Calculation 2 9 3 2 6 2 3" xfId="44164"/>
    <cellStyle name="Calculation 2 9 3 2 6 3" xfId="27469"/>
    <cellStyle name="Calculation 2 9 3 2 6 4" xfId="38534"/>
    <cellStyle name="Calculation 2 9 3 2 7" xfId="10088"/>
    <cellStyle name="Calculation 2 9 3 2 7 2" xfId="23984"/>
    <cellStyle name="Calculation 2 9 3 2 7 3" xfId="35051"/>
    <cellStyle name="Calculation 2 9 3 2 8" xfId="15720"/>
    <cellStyle name="Calculation 2 9 3 2 8 2" xfId="29616"/>
    <cellStyle name="Calculation 2 9 3 2 8 3" xfId="40681"/>
    <cellStyle name="Calculation 2 9 3 2 9" xfId="21077"/>
    <cellStyle name="Calculation 2 9 3 3" xfId="8595"/>
    <cellStyle name="Calculation 2 9 3 3 2" xfId="15314"/>
    <cellStyle name="Calculation 2 9 3 3 2 2" xfId="29210"/>
    <cellStyle name="Calculation 2 9 3 3 2 3" xfId="40275"/>
    <cellStyle name="Calculation 2 9 3 3 3" xfId="23247"/>
    <cellStyle name="Calculation 2 9 3 3 4" xfId="34645"/>
    <cellStyle name="Calculation 2 9 3 4" xfId="10498"/>
    <cellStyle name="Calculation 2 9 3 4 2" xfId="16130"/>
    <cellStyle name="Calculation 2 9 3 4 2 2" xfId="30026"/>
    <cellStyle name="Calculation 2 9 3 4 2 3" xfId="41091"/>
    <cellStyle name="Calculation 2 9 3 4 3" xfId="24394"/>
    <cellStyle name="Calculation 2 9 3 4 4" xfId="35461"/>
    <cellStyle name="Calculation 2 9 3 5" xfId="7319"/>
    <cellStyle name="Calculation 2 9 3 5 2" xfId="14046"/>
    <cellStyle name="Calculation 2 9 3 5 2 2" xfId="27942"/>
    <cellStyle name="Calculation 2 9 3 5 2 3" xfId="39007"/>
    <cellStyle name="Calculation 2 9 3 5 3" xfId="21973"/>
    <cellStyle name="Calculation 2 9 3 5 4" xfId="33377"/>
    <cellStyle name="Calculation 2 9 3 6" xfId="7321"/>
    <cellStyle name="Calculation 2 9 3 6 2" xfId="14048"/>
    <cellStyle name="Calculation 2 9 3 6 2 2" xfId="27944"/>
    <cellStyle name="Calculation 2 9 3 6 2 3" xfId="39009"/>
    <cellStyle name="Calculation 2 9 3 6 3" xfId="21975"/>
    <cellStyle name="Calculation 2 9 3 6 4" xfId="33379"/>
    <cellStyle name="Calculation 2 9 3 7" xfId="11177"/>
    <cellStyle name="Calculation 2 9 3 7 2" xfId="16809"/>
    <cellStyle name="Calculation 2 9 3 7 2 2" xfId="30705"/>
    <cellStyle name="Calculation 2 9 3 7 2 3" xfId="41770"/>
    <cellStyle name="Calculation 2 9 3 7 3" xfId="25073"/>
    <cellStyle name="Calculation 2 9 3 7 4" xfId="36140"/>
    <cellStyle name="Calculation 2 9 3 8" xfId="13167"/>
    <cellStyle name="Calculation 2 9 3 8 2" xfId="18797"/>
    <cellStyle name="Calculation 2 9 3 8 2 2" xfId="32693"/>
    <cellStyle name="Calculation 2 9 3 8 2 3" xfId="43758"/>
    <cellStyle name="Calculation 2 9 3 8 3" xfId="27063"/>
    <cellStyle name="Calculation 2 9 3 8 4" xfId="38128"/>
    <cellStyle name="Calculation 2 9 3 9" xfId="7237"/>
    <cellStyle name="Calculation 2 9 3 9 2" xfId="21891"/>
    <cellStyle name="Calculation 2 9 3 9 3" xfId="33296"/>
    <cellStyle name="Calculation 2 9 4" xfId="5375"/>
    <cellStyle name="Calculation 2 9 4 10" xfId="20427"/>
    <cellStyle name="Calculation 2 9 4 2" xfId="11220"/>
    <cellStyle name="Calculation 2 9 4 2 2" xfId="16852"/>
    <cellStyle name="Calculation 2 9 4 2 2 2" xfId="30748"/>
    <cellStyle name="Calculation 2 9 4 2 2 3" xfId="41813"/>
    <cellStyle name="Calculation 2 9 4 2 3" xfId="25116"/>
    <cellStyle name="Calculation 2 9 4 2 4" xfId="36183"/>
    <cellStyle name="Calculation 2 9 4 3" xfId="11765"/>
    <cellStyle name="Calculation 2 9 4 3 2" xfId="17396"/>
    <cellStyle name="Calculation 2 9 4 3 2 2" xfId="31292"/>
    <cellStyle name="Calculation 2 9 4 3 2 3" xfId="42357"/>
    <cellStyle name="Calculation 2 9 4 3 3" xfId="25661"/>
    <cellStyle name="Calculation 2 9 4 3 4" xfId="36727"/>
    <cellStyle name="Calculation 2 9 4 4" xfId="12244"/>
    <cellStyle name="Calculation 2 9 4 4 2" xfId="17875"/>
    <cellStyle name="Calculation 2 9 4 4 2 2" xfId="31771"/>
    <cellStyle name="Calculation 2 9 4 4 2 3" xfId="42836"/>
    <cellStyle name="Calculation 2 9 4 4 3" xfId="26140"/>
    <cellStyle name="Calculation 2 9 4 4 4" xfId="37206"/>
    <cellStyle name="Calculation 2 9 4 5" xfId="12575"/>
    <cellStyle name="Calculation 2 9 4 5 2" xfId="18206"/>
    <cellStyle name="Calculation 2 9 4 5 2 2" xfId="32102"/>
    <cellStyle name="Calculation 2 9 4 5 2 3" xfId="43167"/>
    <cellStyle name="Calculation 2 9 4 5 3" xfId="26471"/>
    <cellStyle name="Calculation 2 9 4 5 4" xfId="37537"/>
    <cellStyle name="Calculation 2 9 4 6" xfId="13449"/>
    <cellStyle name="Calculation 2 9 4 6 2" xfId="19079"/>
    <cellStyle name="Calculation 2 9 4 6 2 2" xfId="32975"/>
    <cellStyle name="Calculation 2 9 4 6 2 3" xfId="44040"/>
    <cellStyle name="Calculation 2 9 4 6 3" xfId="27345"/>
    <cellStyle name="Calculation 2 9 4 6 4" xfId="38410"/>
    <cellStyle name="Calculation 2 9 4 7" xfId="9798"/>
    <cellStyle name="Calculation 2 9 4 7 2" xfId="23805"/>
    <cellStyle name="Calculation 2 9 4 7 3" xfId="34927"/>
    <cellStyle name="Calculation 2 9 4 8" xfId="15596"/>
    <cellStyle name="Calculation 2 9 4 8 2" xfId="29492"/>
    <cellStyle name="Calculation 2 9 4 8 3" xfId="40557"/>
    <cellStyle name="Calculation 2 9 4 9" xfId="20898"/>
    <cellStyle name="Calculation 2 9 5" xfId="8208"/>
    <cellStyle name="Calculation 2 9 5 2" xfId="14932"/>
    <cellStyle name="Calculation 2 9 5 2 2" xfId="28828"/>
    <cellStyle name="Calculation 2 9 5 2 3" xfId="39893"/>
    <cellStyle name="Calculation 2 9 5 3" xfId="22862"/>
    <cellStyle name="Calculation 2 9 5 4" xfId="34263"/>
    <cellStyle name="Calculation 2 9 6" xfId="8033"/>
    <cellStyle name="Calculation 2 9 6 2" xfId="14757"/>
    <cellStyle name="Calculation 2 9 6 2 2" xfId="28653"/>
    <cellStyle name="Calculation 2 9 6 2 3" xfId="39718"/>
    <cellStyle name="Calculation 2 9 6 3" xfId="22687"/>
    <cellStyle name="Calculation 2 9 6 4" xfId="34088"/>
    <cellStyle name="Calculation 2 9 7" xfId="7372"/>
    <cellStyle name="Calculation 2 9 7 2" xfId="14099"/>
    <cellStyle name="Calculation 2 9 7 2 2" xfId="27995"/>
    <cellStyle name="Calculation 2 9 7 2 3" xfId="39060"/>
    <cellStyle name="Calculation 2 9 7 3" xfId="22026"/>
    <cellStyle name="Calculation 2 9 7 4" xfId="33430"/>
    <cellStyle name="Calculation 2 9 8" xfId="11737"/>
    <cellStyle name="Calculation 2 9 8 2" xfId="17368"/>
    <cellStyle name="Calculation 2 9 8 2 2" xfId="31264"/>
    <cellStyle name="Calculation 2 9 8 2 3" xfId="42329"/>
    <cellStyle name="Calculation 2 9 8 3" xfId="25633"/>
    <cellStyle name="Calculation 2 9 8 4" xfId="36699"/>
    <cellStyle name="Calculation 2 9 9" xfId="12243"/>
    <cellStyle name="Calculation 2 9 9 2" xfId="17874"/>
    <cellStyle name="Calculation 2 9 9 2 2" xfId="31770"/>
    <cellStyle name="Calculation 2 9 9 2 3" xfId="42835"/>
    <cellStyle name="Calculation 2 9 9 3" xfId="26139"/>
    <cellStyle name="Calculation 2 9 9 4" xfId="37205"/>
    <cellStyle name="Calculation 20" xfId="2409"/>
    <cellStyle name="Calculation 21" xfId="2410"/>
    <cellStyle name="Calculation 22" xfId="2411"/>
    <cellStyle name="Calculation 23" xfId="2412"/>
    <cellStyle name="Calculation 24" xfId="2413"/>
    <cellStyle name="Calculation 25" xfId="2414"/>
    <cellStyle name="Calculation 26" xfId="2415"/>
    <cellStyle name="Calculation 27" xfId="2416"/>
    <cellStyle name="Calculation 28" xfId="2417"/>
    <cellStyle name="Calculation 29" xfId="2418"/>
    <cellStyle name="Calculation 3" xfId="109"/>
    <cellStyle name="Calculation 3 10" xfId="1395"/>
    <cellStyle name="Calculation 3 11" xfId="1046"/>
    <cellStyle name="Calculation 3 12" xfId="44336"/>
    <cellStyle name="Calculation 3 2" xfId="110"/>
    <cellStyle name="Calculation 3 2 2" xfId="111"/>
    <cellStyle name="Calculation 3 2 2 2" xfId="612"/>
    <cellStyle name="Calculation 3 2 2 2 2" xfId="1214"/>
    <cellStyle name="Calculation 3 2 2 2 3" xfId="999"/>
    <cellStyle name="Calculation 3 2 2 2 4" xfId="21744"/>
    <cellStyle name="Calculation 3 2 2 3" xfId="537"/>
    <cellStyle name="Calculation 3 2 2 3 2" xfId="1215"/>
    <cellStyle name="Calculation 3 2 2 3 3" xfId="998"/>
    <cellStyle name="Calculation 3 2 2 3 4" xfId="23837"/>
    <cellStyle name="Calculation 3 2 2 4" xfId="617"/>
    <cellStyle name="Calculation 3 2 2 4 2" xfId="1216"/>
    <cellStyle name="Calculation 3 2 2 4 3" xfId="997"/>
    <cellStyle name="Calculation 3 2 2 4 4" xfId="20929"/>
    <cellStyle name="Calculation 3 2 2 5" xfId="613"/>
    <cellStyle name="Calculation 3 2 2 5 2" xfId="1217"/>
    <cellStyle name="Calculation 3 2 2 5 3" xfId="996"/>
    <cellStyle name="Calculation 3 2 2 5 4" xfId="20094"/>
    <cellStyle name="Calculation 3 2 2 6" xfId="636"/>
    <cellStyle name="Calculation 3 2 2 6 2" xfId="1176"/>
    <cellStyle name="Calculation 3 2 2 6 3" xfId="19868"/>
    <cellStyle name="Calculation 3 2 2 7" xfId="1141"/>
    <cellStyle name="Calculation 3 2 2 8" xfId="19896"/>
    <cellStyle name="Calculation 3 2 3" xfId="555"/>
    <cellStyle name="Calculation 3 2 3 2" xfId="1219"/>
    <cellStyle name="Calculation 3 2 3 3" xfId="995"/>
    <cellStyle name="Calculation 3 2 3 4" xfId="21298"/>
    <cellStyle name="Calculation 3 2 4" xfId="446"/>
    <cellStyle name="Calculation 3 2 4 2" xfId="1220"/>
    <cellStyle name="Calculation 3 2 4 3" xfId="994"/>
    <cellStyle name="Calculation 3 2 4 4" xfId="23464"/>
    <cellStyle name="Calculation 3 2 5" xfId="572"/>
    <cellStyle name="Calculation 3 2 5 2" xfId="1221"/>
    <cellStyle name="Calculation 3 2 5 3" xfId="993"/>
    <cellStyle name="Calculation 3 2 5 4" xfId="20565"/>
    <cellStyle name="Calculation 3 2 6" xfId="517"/>
    <cellStyle name="Calculation 3 2 6 2" xfId="1222"/>
    <cellStyle name="Calculation 3 2 6 3" xfId="992"/>
    <cellStyle name="Calculation 3 2 6 4" xfId="21743"/>
    <cellStyle name="Calculation 3 2 7" xfId="637"/>
    <cellStyle name="Calculation 3 2 7 2" xfId="1173"/>
    <cellStyle name="Calculation 3 2 7 3" xfId="23836"/>
    <cellStyle name="Calculation 3 2 8" xfId="1390"/>
    <cellStyle name="Calculation 3 2 9" xfId="19897"/>
    <cellStyle name="Calculation 3 3" xfId="112"/>
    <cellStyle name="Calculation 3 3 2" xfId="554"/>
    <cellStyle name="Calculation 3 3 2 2" xfId="1224"/>
    <cellStyle name="Calculation 3 3 2 3" xfId="991"/>
    <cellStyle name="Calculation 3 3 2 4" xfId="20928"/>
    <cellStyle name="Calculation 3 3 3" xfId="610"/>
    <cellStyle name="Calculation 3 3 3 2" xfId="1225"/>
    <cellStyle name="Calculation 3 3 3 3" xfId="990"/>
    <cellStyle name="Calculation 3 3 3 4" xfId="20093"/>
    <cellStyle name="Calculation 3 3 4" xfId="616"/>
    <cellStyle name="Calculation 3 3 4 2" xfId="1226"/>
    <cellStyle name="Calculation 3 3 4 3" xfId="989"/>
    <cellStyle name="Calculation 3 3 4 4" xfId="19867"/>
    <cellStyle name="Calculation 3 3 5" xfId="518"/>
    <cellStyle name="Calculation 3 3 5 2" xfId="1227"/>
    <cellStyle name="Calculation 3 3 5 3" xfId="988"/>
    <cellStyle name="Calculation 3 3 5 4" xfId="21297"/>
    <cellStyle name="Calculation 3 3 6" xfId="588"/>
    <cellStyle name="Calculation 3 3 6 2" xfId="1170"/>
    <cellStyle name="Calculation 3 3 6 3" xfId="23463"/>
    <cellStyle name="Calculation 3 3 7" xfId="1385"/>
    <cellStyle name="Calculation 3 3 8" xfId="19895"/>
    <cellStyle name="Calculation 3 4" xfId="556"/>
    <cellStyle name="Calculation 3 4 2" xfId="1229"/>
    <cellStyle name="Calculation 3 4 3" xfId="987"/>
    <cellStyle name="Calculation 3 4 4" xfId="20564"/>
    <cellStyle name="Calculation 3 5" xfId="536"/>
    <cellStyle name="Calculation 3 5 2" xfId="1230"/>
    <cellStyle name="Calculation 3 5 3" xfId="986"/>
    <cellStyle name="Calculation 3 5 4" xfId="21742"/>
    <cellStyle name="Calculation 3 6" xfId="573"/>
    <cellStyle name="Calculation 3 6 2" xfId="1231"/>
    <cellStyle name="Calculation 3 6 3" xfId="985"/>
    <cellStyle name="Calculation 3 6 4" xfId="23835"/>
    <cellStyle name="Calculation 3 7" xfId="516"/>
    <cellStyle name="Calculation 3 7 2" xfId="1232"/>
    <cellStyle name="Calculation 3 7 3" xfId="984"/>
    <cellStyle name="Calculation 3 7 4" xfId="20927"/>
    <cellStyle name="Calculation 3 8" xfId="589"/>
    <cellStyle name="Calculation 3 8 2" xfId="1168"/>
    <cellStyle name="Calculation 3 8 3" xfId="20092"/>
    <cellStyle name="Calculation 3 9" xfId="2419"/>
    <cellStyle name="Calculation 30" xfId="2420"/>
    <cellStyle name="Calculation 31" xfId="2421"/>
    <cellStyle name="Calculation 4" xfId="113"/>
    <cellStyle name="Calculation 4 10" xfId="1047"/>
    <cellStyle name="Calculation 4 11" xfId="44444"/>
    <cellStyle name="Calculation 4 2" xfId="114"/>
    <cellStyle name="Calculation 4 2 2" xfId="552"/>
    <cellStyle name="Calculation 4 2 2 2" xfId="1234"/>
    <cellStyle name="Calculation 4 2 2 3" xfId="983"/>
    <cellStyle name="Calculation 4 2 2 4" xfId="19866"/>
    <cellStyle name="Calculation 4 2 3" xfId="539"/>
    <cellStyle name="Calculation 4 2 3 2" xfId="1235"/>
    <cellStyle name="Calculation 4 2 3 3" xfId="982"/>
    <cellStyle name="Calculation 4 2 3 4" xfId="21296"/>
    <cellStyle name="Calculation 4 2 4" xfId="718"/>
    <cellStyle name="Calculation 4 2 4 2" xfId="1236"/>
    <cellStyle name="Calculation 4 2 4 3" xfId="981"/>
    <cellStyle name="Calculation 4 2 4 4" xfId="23462"/>
    <cellStyle name="Calculation 4 2 5" xfId="784"/>
    <cellStyle name="Calculation 4 2 5 2" xfId="1237"/>
    <cellStyle name="Calculation 4 2 5 3" xfId="980"/>
    <cellStyle name="Calculation 4 2 5 4" xfId="20563"/>
    <cellStyle name="Calculation 4 2 6" xfId="849"/>
    <cellStyle name="Calculation 4 2 6 2" xfId="1165"/>
    <cellStyle name="Calculation 4 2 6 3" xfId="21741"/>
    <cellStyle name="Calculation 4 2 7" xfId="1140"/>
    <cellStyle name="Calculation 4 2 8" xfId="19894"/>
    <cellStyle name="Calculation 4 3" xfId="553"/>
    <cellStyle name="Calculation 4 3 2" xfId="1239"/>
    <cellStyle name="Calculation 4 3 3" xfId="979"/>
    <cellStyle name="Calculation 4 3 4" xfId="23834"/>
    <cellStyle name="Calculation 4 4" xfId="644"/>
    <cellStyle name="Calculation 4 4 2" xfId="1240"/>
    <cellStyle name="Calculation 4 4 3" xfId="978"/>
    <cellStyle name="Calculation 4 4 4" xfId="20926"/>
    <cellStyle name="Calculation 4 5" xfId="571"/>
    <cellStyle name="Calculation 4 5 2" xfId="1241"/>
    <cellStyle name="Calculation 4 5 3" xfId="977"/>
    <cellStyle name="Calculation 4 5 4" xfId="20091"/>
    <cellStyle name="Calculation 4 6" xfId="443"/>
    <cellStyle name="Calculation 4 6 2" xfId="1242"/>
    <cellStyle name="Calculation 4 6 3" xfId="976"/>
    <cellStyle name="Calculation 4 6 4" xfId="19865"/>
    <cellStyle name="Calculation 4 7" xfId="587"/>
    <cellStyle name="Calculation 4 7 2" xfId="1178"/>
    <cellStyle name="Calculation 4 7 3" xfId="19864"/>
    <cellStyle name="Calculation 4 8" xfId="2422"/>
    <cellStyle name="Calculation 4 9" xfId="1380"/>
    <cellStyle name="Calculation 5" xfId="115"/>
    <cellStyle name="Calculation 5 10" xfId="19893"/>
    <cellStyle name="Calculation 5 11" xfId="44388"/>
    <cellStyle name="Calculation 5 2" xfId="116"/>
    <cellStyle name="Calculation 5 2 2" xfId="550"/>
    <cellStyle name="Calculation 5 2 2 2" xfId="1244"/>
    <cellStyle name="Calculation 5 2 2 3" xfId="975"/>
    <cellStyle name="Calculation 5 2 2 4" xfId="19863"/>
    <cellStyle name="Calculation 5 2 3" xfId="541"/>
    <cellStyle name="Calculation 5 2 3 2" xfId="1245"/>
    <cellStyle name="Calculation 5 2 3 3" xfId="974"/>
    <cellStyle name="Calculation 5 2 3 4" xfId="19862"/>
    <cellStyle name="Calculation 5 2 4" xfId="549"/>
    <cellStyle name="Calculation 5 2 4 2" xfId="1246"/>
    <cellStyle name="Calculation 5 2 4 3" xfId="973"/>
    <cellStyle name="Calculation 5 2 4 4" xfId="19861"/>
    <cellStyle name="Calculation 5 2 5" xfId="651"/>
    <cellStyle name="Calculation 5 2 5 2" xfId="1247"/>
    <cellStyle name="Calculation 5 2 5 3" xfId="972"/>
    <cellStyle name="Calculation 5 2 5 4" xfId="1087"/>
    <cellStyle name="Calculation 5 2 6" xfId="645"/>
    <cellStyle name="Calculation 5 2 6 2" xfId="1175"/>
    <cellStyle name="Calculation 5 2 6 3" xfId="21318"/>
    <cellStyle name="Calculation 5 2 7" xfId="1138"/>
    <cellStyle name="Calculation 5 2 8" xfId="19892"/>
    <cellStyle name="Calculation 5 3" xfId="551"/>
    <cellStyle name="Calculation 5 3 2" xfId="1249"/>
    <cellStyle name="Calculation 5 3 3" xfId="971"/>
    <cellStyle name="Calculation 5 3 4" xfId="21150"/>
    <cellStyle name="Calculation 5 4" xfId="540"/>
    <cellStyle name="Calculation 5 4 2" xfId="1250"/>
    <cellStyle name="Calculation 5 4 3" xfId="970"/>
    <cellStyle name="Calculation 5 4 4" xfId="26668"/>
    <cellStyle name="Calculation 5 5" xfId="648"/>
    <cellStyle name="Calculation 5 5 2" xfId="1251"/>
    <cellStyle name="Calculation 5 5 3" xfId="969"/>
    <cellStyle name="Calculation 5 5 4" xfId="25120"/>
    <cellStyle name="Calculation 5 6" xfId="544"/>
    <cellStyle name="Calculation 5 6 2" xfId="1252"/>
    <cellStyle name="Calculation 5 6 3" xfId="968"/>
    <cellStyle name="Calculation 5 6 4" xfId="22326"/>
    <cellStyle name="Calculation 5 7" xfId="546"/>
    <cellStyle name="Calculation 5 7 2" xfId="1172"/>
    <cellStyle name="Calculation 5 7 3" xfId="22162"/>
    <cellStyle name="Calculation 5 8" xfId="2423"/>
    <cellStyle name="Calculation 5 9" xfId="1139"/>
    <cellStyle name="Calculation 6" xfId="117"/>
    <cellStyle name="Calculation 6 2" xfId="604"/>
    <cellStyle name="Calculation 6 2 2" xfId="1254"/>
    <cellStyle name="Calculation 6 2 3" xfId="967"/>
    <cellStyle name="Calculation 6 2 4" xfId="22536"/>
    <cellStyle name="Calculation 6 3" xfId="542"/>
    <cellStyle name="Calculation 6 3 2" xfId="1255"/>
    <cellStyle name="Calculation 6 3 3" xfId="966"/>
    <cellStyle name="Calculation 6 3 4" xfId="21964"/>
    <cellStyle name="Calculation 6 4" xfId="548"/>
    <cellStyle name="Calculation 6 4 2" xfId="1256"/>
    <cellStyle name="Calculation 6 4 3" xfId="965"/>
    <cellStyle name="Calculation 6 4 4" xfId="23320"/>
    <cellStyle name="Calculation 6 5" xfId="650"/>
    <cellStyle name="Calculation 6 5 2" xfId="1257"/>
    <cellStyle name="Calculation 6 5 3" xfId="964"/>
    <cellStyle name="Calculation 6 5 4" xfId="20423"/>
    <cellStyle name="Calculation 6 6" xfId="545"/>
    <cellStyle name="Calculation 6 6 2" xfId="1169"/>
    <cellStyle name="Calculation 6 6 3" xfId="21295"/>
    <cellStyle name="Calculation 6 7" xfId="2424"/>
    <cellStyle name="Calculation 6 8" xfId="1375"/>
    <cellStyle name="Calculation 6 9" xfId="19891"/>
    <cellStyle name="Calculation 7" xfId="2425"/>
    <cellStyle name="Calculation 8" xfId="2426"/>
    <cellStyle name="Calculation 9" xfId="2427"/>
    <cellStyle name="Check Cell" xfId="926" builtinId="23" customBuiltin="1"/>
    <cellStyle name="Check Cell 10" xfId="2428"/>
    <cellStyle name="Check Cell 11" xfId="2429"/>
    <cellStyle name="Check Cell 12" xfId="2430"/>
    <cellStyle name="Check Cell 13" xfId="2431"/>
    <cellStyle name="Check Cell 14" xfId="2432"/>
    <cellStyle name="Check Cell 15" xfId="2433"/>
    <cellStyle name="Check Cell 16" xfId="2434"/>
    <cellStyle name="Check Cell 17" xfId="2435"/>
    <cellStyle name="Check Cell 18" xfId="2436"/>
    <cellStyle name="Check Cell 19" xfId="2437"/>
    <cellStyle name="Check Cell 2" xfId="118"/>
    <cellStyle name="Check Cell 2 2" xfId="2438"/>
    <cellStyle name="Check Cell 2 2 2" xfId="44338"/>
    <cellStyle name="Check Cell 2 3" xfId="44448"/>
    <cellStyle name="Check Cell 2 4" xfId="44505"/>
    <cellStyle name="Check Cell 2 5" xfId="44337"/>
    <cellStyle name="Check Cell 20" xfId="2439"/>
    <cellStyle name="Check Cell 21" xfId="2440"/>
    <cellStyle name="Check Cell 22" xfId="2441"/>
    <cellStyle name="Check Cell 23" xfId="2442"/>
    <cellStyle name="Check Cell 24" xfId="2443"/>
    <cellStyle name="Check Cell 25" xfId="2444"/>
    <cellStyle name="Check Cell 26" xfId="2445"/>
    <cellStyle name="Check Cell 27" xfId="2446"/>
    <cellStyle name="Check Cell 28" xfId="2447"/>
    <cellStyle name="Check Cell 29" xfId="2448"/>
    <cellStyle name="Check Cell 3" xfId="119"/>
    <cellStyle name="Check Cell 3 2" xfId="2449"/>
    <cellStyle name="Check Cell 3 3" xfId="44340"/>
    <cellStyle name="Check Cell 30" xfId="2450"/>
    <cellStyle name="Check Cell 31" xfId="2451"/>
    <cellStyle name="Check Cell 4" xfId="120"/>
    <cellStyle name="Check Cell 4 2" xfId="2452"/>
    <cellStyle name="Check Cell 4 3" xfId="44447"/>
    <cellStyle name="Check Cell 5" xfId="121"/>
    <cellStyle name="Check Cell 5 2" xfId="2453"/>
    <cellStyle name="Check Cell 5 3" xfId="44504"/>
    <cellStyle name="Check Cell 6" xfId="2454"/>
    <cellStyle name="Check Cell 7" xfId="2455"/>
    <cellStyle name="Check Cell 8" xfId="2456"/>
    <cellStyle name="Check Cell 9" xfId="2457"/>
    <cellStyle name="Comma" xfId="122" builtinId="3"/>
    <cellStyle name="Comma 10" xfId="123"/>
    <cellStyle name="Comma 10 2" xfId="124"/>
    <cellStyle name="Comma 10 2 2" xfId="125"/>
    <cellStyle name="Comma 10 2 2 2" xfId="126"/>
    <cellStyle name="Comma 10 2 3" xfId="127"/>
    <cellStyle name="Comma 10 2 4" xfId="2459"/>
    <cellStyle name="Comma 10 3" xfId="128"/>
    <cellStyle name="Comma 10 3 2" xfId="129"/>
    <cellStyle name="Comma 10 4" xfId="130"/>
    <cellStyle name="Comma 10 5" xfId="2458"/>
    <cellStyle name="Comma 11" xfId="131"/>
    <cellStyle name="Comma 11 2" xfId="3711"/>
    <cellStyle name="Comma 11 2 2" xfId="5377"/>
    <cellStyle name="Comma 11 2 2 2" xfId="9800"/>
    <cellStyle name="Comma 11 2 3" xfId="6949"/>
    <cellStyle name="Comma 11 3" xfId="4630"/>
    <cellStyle name="Comma 11 3 2" xfId="9048"/>
    <cellStyle name="Comma 11 4" xfId="6120"/>
    <cellStyle name="Comma 11 5" xfId="2460"/>
    <cellStyle name="Comma 12" xfId="132"/>
    <cellStyle name="Comma 13" xfId="133"/>
    <cellStyle name="Comma 14" xfId="134"/>
    <cellStyle name="Comma 14 2" xfId="2461"/>
    <cellStyle name="Comma 15" xfId="2462"/>
    <cellStyle name="Comma 15 2" xfId="3712"/>
    <cellStyle name="Comma 15 2 2" xfId="5378"/>
    <cellStyle name="Comma 15 2 2 2" xfId="9801"/>
    <cellStyle name="Comma 15 2 3" xfId="6950"/>
    <cellStyle name="Comma 15 3" xfId="4631"/>
    <cellStyle name="Comma 15 3 2" xfId="9049"/>
    <cellStyle name="Comma 15 4" xfId="6121"/>
    <cellStyle name="Comma 16" xfId="3346"/>
    <cellStyle name="Comma 16 2" xfId="5012"/>
    <cellStyle name="Comma 16 2 2" xfId="9435"/>
    <cellStyle name="Comma 16 3" xfId="6584"/>
    <cellStyle name="Comma 17" xfId="4264"/>
    <cellStyle name="Comma 17 2" xfId="8682"/>
    <cellStyle name="Comma 18" xfId="5748"/>
    <cellStyle name="Comma 2" xfId="135"/>
    <cellStyle name="Comma 2 10" xfId="2463"/>
    <cellStyle name="Comma 2 2" xfId="136"/>
    <cellStyle name="Comma 2 3" xfId="1617"/>
    <cellStyle name="Comma 2 3 2" xfId="3331"/>
    <cellStyle name="Comma 2 3 2 2" xfId="3879"/>
    <cellStyle name="Comma 2 3 2 2 2" xfId="5545"/>
    <cellStyle name="Comma 2 3 2 2 2 2" xfId="9973"/>
    <cellStyle name="Comma 2 3 2 2 3" xfId="7122"/>
    <cellStyle name="Comma 2 3 2 3" xfId="4838"/>
    <cellStyle name="Comma 2 3 2 3 2" xfId="9261"/>
    <cellStyle name="Comma 2 3 2 4" xfId="6402"/>
    <cellStyle name="Comma 2 3 3" xfId="2464"/>
    <cellStyle name="Comma 2 4" xfId="1599"/>
    <cellStyle name="Comma 2 4 2" xfId="3316"/>
    <cellStyle name="Comma 2 4 2 2" xfId="3858"/>
    <cellStyle name="Comma 2 4 2 2 2" xfId="5524"/>
    <cellStyle name="Comma 2 4 2 2 2 2" xfId="9949"/>
    <cellStyle name="Comma 2 4 2 2 3" xfId="7098"/>
    <cellStyle name="Comma 2 4 2 3" xfId="4817"/>
    <cellStyle name="Comma 2 4 2 3 2" xfId="9237"/>
    <cellStyle name="Comma 2 4 2 4" xfId="6378"/>
    <cellStyle name="Comma 2 4 3" xfId="2465"/>
    <cellStyle name="Comma 2 5" xfId="2466"/>
    <cellStyle name="Comma 2 5 2" xfId="3713"/>
    <cellStyle name="Comma 2 5 2 2" xfId="5379"/>
    <cellStyle name="Comma 2 5 2 2 2" xfId="9802"/>
    <cellStyle name="Comma 2 5 2 3" xfId="6951"/>
    <cellStyle name="Comma 2 5 3" xfId="4632"/>
    <cellStyle name="Comma 2 5 3 2" xfId="9050"/>
    <cellStyle name="Comma 2 5 4" xfId="6122"/>
    <cellStyle name="Comma 2 5 5" xfId="44238"/>
    <cellStyle name="Comma 2 6" xfId="2467"/>
    <cellStyle name="Comma 2 6 2" xfId="44239"/>
    <cellStyle name="Comma 2 7" xfId="1592"/>
    <cellStyle name="Comma 3" xfId="137"/>
    <cellStyle name="Comma 3 2" xfId="138"/>
    <cellStyle name="Comma 3 2 2" xfId="139"/>
    <cellStyle name="Comma 3 2 2 2" xfId="140"/>
    <cellStyle name="Comma 3 2 2 2 2" xfId="141"/>
    <cellStyle name="Comma 3 2 2 2 2 2" xfId="9805"/>
    <cellStyle name="Comma 3 2 2 2 3" xfId="6954"/>
    <cellStyle name="Comma 3 2 2 3" xfId="142"/>
    <cellStyle name="Comma 3 2 2 3 2" xfId="9053"/>
    <cellStyle name="Comma 3 2 2 4" xfId="6125"/>
    <cellStyle name="Comma 3 2 3" xfId="143"/>
    <cellStyle name="Comma 3 2 3 2" xfId="144"/>
    <cellStyle name="Comma 3 2 3 3" xfId="2468"/>
    <cellStyle name="Comma 3 2 4" xfId="145"/>
    <cellStyle name="Comma 3 2 4 2" xfId="5381"/>
    <cellStyle name="Comma 3 2 4 2 2" xfId="9804"/>
    <cellStyle name="Comma 3 2 4 3" xfId="6953"/>
    <cellStyle name="Comma 3 2 5" xfId="4634"/>
    <cellStyle name="Comma 3 2 5 2" xfId="9052"/>
    <cellStyle name="Comma 3 2 6" xfId="6124"/>
    <cellStyle name="Comma 3 3" xfId="146"/>
    <cellStyle name="Comma 3 3 2" xfId="147"/>
    <cellStyle name="Comma 3 3 2 2" xfId="148"/>
    <cellStyle name="Comma 3 3 2 2 2" xfId="9806"/>
    <cellStyle name="Comma 3 3 2 3" xfId="6955"/>
    <cellStyle name="Comma 3 3 3" xfId="149"/>
    <cellStyle name="Comma 3 3 3 2" xfId="9054"/>
    <cellStyle name="Comma 3 3 4" xfId="6126"/>
    <cellStyle name="Comma 3 4" xfId="150"/>
    <cellStyle name="Comma 3 4 2" xfId="151"/>
    <cellStyle name="Comma 3 4 2 2" xfId="5382"/>
    <cellStyle name="Comma 3 4 2 2 2" xfId="9807"/>
    <cellStyle name="Comma 3 4 2 3" xfId="6956"/>
    <cellStyle name="Comma 3 4 3" xfId="4635"/>
    <cellStyle name="Comma 3 4 3 2" xfId="9055"/>
    <cellStyle name="Comma 3 4 4" xfId="6127"/>
    <cellStyle name="Comma 3 5" xfId="152"/>
    <cellStyle name="Comma 3 5 2" xfId="2469"/>
    <cellStyle name="Comma 3 6" xfId="3714"/>
    <cellStyle name="Comma 3 6 2" xfId="5380"/>
    <cellStyle name="Comma 3 6 2 2" xfId="9803"/>
    <cellStyle name="Comma 3 6 3" xfId="6952"/>
    <cellStyle name="Comma 3 7" xfId="4633"/>
    <cellStyle name="Comma 3 7 2" xfId="9051"/>
    <cellStyle name="Comma 3 8" xfId="6123"/>
    <cellStyle name="Comma 4" xfId="153"/>
    <cellStyle name="Comma 4 2" xfId="154"/>
    <cellStyle name="Comma 4 2 2" xfId="155"/>
    <cellStyle name="Comma 4 2 2 2" xfId="156"/>
    <cellStyle name="Comma 4 2 2 2 2" xfId="157"/>
    <cellStyle name="Comma 4 2 2 2 2 2" xfId="9968"/>
    <cellStyle name="Comma 4 2 2 2 3" xfId="7117"/>
    <cellStyle name="Comma 4 2 2 3" xfId="158"/>
    <cellStyle name="Comma 4 2 2 3 2" xfId="9256"/>
    <cellStyle name="Comma 4 2 2 4" xfId="6397"/>
    <cellStyle name="Comma 4 2 3" xfId="159"/>
    <cellStyle name="Comma 4 2 3 2" xfId="160"/>
    <cellStyle name="Comma 4 2 3 3" xfId="2471"/>
    <cellStyle name="Comma 4 2 4" xfId="161"/>
    <cellStyle name="Comma 4 3" xfId="162"/>
    <cellStyle name="Comma 4 3 2" xfId="163"/>
    <cellStyle name="Comma 4 3 2 2" xfId="164"/>
    <cellStyle name="Comma 4 3 3" xfId="165"/>
    <cellStyle name="Comma 4 3 4" xfId="2472"/>
    <cellStyle name="Comma 4 4" xfId="166"/>
    <cellStyle name="Comma 4 4 2" xfId="167"/>
    <cellStyle name="Comma 4 4 3" xfId="2473"/>
    <cellStyle name="Comma 4 5" xfId="168"/>
    <cellStyle name="Comma 4 5 2" xfId="3853"/>
    <cellStyle name="Comma 4 5 2 2" xfId="5520"/>
    <cellStyle name="Comma 4 5 2 2 2" xfId="9945"/>
    <cellStyle name="Comma 4 5 2 3" xfId="7094"/>
    <cellStyle name="Comma 4 5 3" xfId="4813"/>
    <cellStyle name="Comma 4 5 3 2" xfId="9233"/>
    <cellStyle name="Comma 4 5 4" xfId="6374"/>
    <cellStyle name="Comma 4 6" xfId="2470"/>
    <cellStyle name="Comma 5" xfId="169"/>
    <cellStyle name="Comma 5 2" xfId="170"/>
    <cellStyle name="Comma 5 3" xfId="3715"/>
    <cellStyle name="Comma 5 3 2" xfId="5383"/>
    <cellStyle name="Comma 5 3 2 2" xfId="9808"/>
    <cellStyle name="Comma 5 3 3" xfId="6957"/>
    <cellStyle name="Comma 5 4" xfId="4636"/>
    <cellStyle name="Comma 5 4 2" xfId="9056"/>
    <cellStyle name="Comma 5 5" xfId="6128"/>
    <cellStyle name="Comma 5 6" xfId="2474"/>
    <cellStyle name="Comma 6" xfId="171"/>
    <cellStyle name="Comma 6 2" xfId="172"/>
    <cellStyle name="Comma 6 2 2" xfId="173"/>
    <cellStyle name="Comma 6 2 2 2" xfId="174"/>
    <cellStyle name="Comma 6 2 2 2 2" xfId="175"/>
    <cellStyle name="Comma 6 2 2 3" xfId="176"/>
    <cellStyle name="Comma 6 2 3" xfId="177"/>
    <cellStyle name="Comma 6 2 3 2" xfId="178"/>
    <cellStyle name="Comma 6 2 4" xfId="179"/>
    <cellStyle name="Comma 6 3" xfId="180"/>
    <cellStyle name="Comma 6 3 2" xfId="181"/>
    <cellStyle name="Comma 6 3 2 2" xfId="182"/>
    <cellStyle name="Comma 6 3 3" xfId="183"/>
    <cellStyle name="Comma 6 4" xfId="184"/>
    <cellStyle name="Comma 6 4 2" xfId="185"/>
    <cellStyle name="Comma 6 5" xfId="186"/>
    <cellStyle name="Comma 7" xfId="187"/>
    <cellStyle name="Comma 7 2" xfId="3716"/>
    <cellStyle name="Comma 7 2 2" xfId="5384"/>
    <cellStyle name="Comma 7 2 2 2" xfId="9809"/>
    <cellStyle name="Comma 7 2 3" xfId="6958"/>
    <cellStyle name="Comma 7 3" xfId="4637"/>
    <cellStyle name="Comma 7 3 2" xfId="9057"/>
    <cellStyle name="Comma 7 4" xfId="6129"/>
    <cellStyle name="Comma 7 5" xfId="2475"/>
    <cellStyle name="Comma 8" xfId="188"/>
    <cellStyle name="Comma 8 2" xfId="189"/>
    <cellStyle name="Comma 8 2 2" xfId="190"/>
    <cellStyle name="Comma 8 2 2 2" xfId="191"/>
    <cellStyle name="Comma 8 2 2 2 2" xfId="192"/>
    <cellStyle name="Comma 8 2 2 3" xfId="193"/>
    <cellStyle name="Comma 8 2 3" xfId="194"/>
    <cellStyle name="Comma 8 2 3 2" xfId="195"/>
    <cellStyle name="Comma 8 2 4" xfId="196"/>
    <cellStyle name="Comma 8 3" xfId="197"/>
    <cellStyle name="Comma 8 3 2" xfId="198"/>
    <cellStyle name="Comma 8 3 2 2" xfId="199"/>
    <cellStyle name="Comma 8 3 3" xfId="200"/>
    <cellStyle name="Comma 8 4" xfId="201"/>
    <cellStyle name="Comma 8 4 2" xfId="202"/>
    <cellStyle name="Comma 8 5" xfId="203"/>
    <cellStyle name="Comma 9" xfId="204"/>
    <cellStyle name="Comma 9 2" xfId="423"/>
    <cellStyle name="Comma 9 2 2" xfId="5385"/>
    <cellStyle name="Comma 9 2 2 2" xfId="9810"/>
    <cellStyle name="Comma 9 2 3" xfId="6959"/>
    <cellStyle name="Comma 9 2 4" xfId="3717"/>
    <cellStyle name="Comma 9 3" xfId="427"/>
    <cellStyle name="Comma 9 3 2" xfId="9058"/>
    <cellStyle name="Comma 9 3 3" xfId="4638"/>
    <cellStyle name="Comma 9 4" xfId="6130"/>
    <cellStyle name="Comma 9 5" xfId="2476"/>
    <cellStyle name="Comma0" xfId="2477"/>
    <cellStyle name="Comma0 2" xfId="2478"/>
    <cellStyle name="ContentsHyperlink" xfId="44344"/>
    <cellStyle name="Currency 2" xfId="2479"/>
    <cellStyle name="Currency 2 2" xfId="2480"/>
    <cellStyle name="Currency 2 2 2" xfId="2481"/>
    <cellStyle name="Currency 2 2 2 2" xfId="3718"/>
    <cellStyle name="Currency 2 2 2 2 2" xfId="5386"/>
    <cellStyle name="Currency 2 2 2 2 2 2" xfId="9811"/>
    <cellStyle name="Currency 2 2 2 2 3" xfId="6960"/>
    <cellStyle name="Currency 2 2 2 3" xfId="4639"/>
    <cellStyle name="Currency 2 2 2 3 2" xfId="9059"/>
    <cellStyle name="Currency 2 2 2 4" xfId="6131"/>
    <cellStyle name="Currency 3" xfId="2482"/>
    <cellStyle name="Currency 4" xfId="2483"/>
    <cellStyle name="Currency0" xfId="2484"/>
    <cellStyle name="Currency0 2" xfId="2485"/>
    <cellStyle name="Date" xfId="2486"/>
    <cellStyle name="Date 2" xfId="2487"/>
    <cellStyle name="données" xfId="2488"/>
    <cellStyle name="donnéesbord" xfId="2489"/>
    <cellStyle name="Euro" xfId="2490"/>
    <cellStyle name="Euro 2" xfId="2491"/>
    <cellStyle name="Excel.Chart" xfId="2492"/>
    <cellStyle name="Explanatory Text" xfId="928" builtinId="53" customBuiltin="1"/>
    <cellStyle name="Explanatory Text 10" xfId="2493"/>
    <cellStyle name="Explanatory Text 11" xfId="2494"/>
    <cellStyle name="Explanatory Text 12" xfId="2495"/>
    <cellStyle name="Explanatory Text 13" xfId="2496"/>
    <cellStyle name="Explanatory Text 14" xfId="2497"/>
    <cellStyle name="Explanatory Text 15" xfId="2498"/>
    <cellStyle name="Explanatory Text 16" xfId="2499"/>
    <cellStyle name="Explanatory Text 17" xfId="2500"/>
    <cellStyle name="Explanatory Text 18" xfId="2501"/>
    <cellStyle name="Explanatory Text 19" xfId="2502"/>
    <cellStyle name="Explanatory Text 2" xfId="205"/>
    <cellStyle name="Explanatory Text 2 2" xfId="2503"/>
    <cellStyle name="Explanatory Text 2 2 2" xfId="44346"/>
    <cellStyle name="Explanatory Text 2 3" xfId="44455"/>
    <cellStyle name="Explanatory Text 2 4" xfId="44507"/>
    <cellStyle name="Explanatory Text 2 5" xfId="44345"/>
    <cellStyle name="Explanatory Text 20" xfId="2504"/>
    <cellStyle name="Explanatory Text 21" xfId="2505"/>
    <cellStyle name="Explanatory Text 22" xfId="2506"/>
    <cellStyle name="Explanatory Text 23" xfId="2507"/>
    <cellStyle name="Explanatory Text 24" xfId="2508"/>
    <cellStyle name="Explanatory Text 25" xfId="2509"/>
    <cellStyle name="Explanatory Text 26" xfId="2510"/>
    <cellStyle name="Explanatory Text 27" xfId="2511"/>
    <cellStyle name="Explanatory Text 28" xfId="2512"/>
    <cellStyle name="Explanatory Text 29" xfId="2513"/>
    <cellStyle name="Explanatory Text 3" xfId="206"/>
    <cellStyle name="Explanatory Text 3 2" xfId="2514"/>
    <cellStyle name="Explanatory Text 3 3" xfId="44348"/>
    <cellStyle name="Explanatory Text 30" xfId="2515"/>
    <cellStyle name="Explanatory Text 31" xfId="2516"/>
    <cellStyle name="Explanatory Text 4" xfId="207"/>
    <cellStyle name="Explanatory Text 4 2" xfId="2517"/>
    <cellStyle name="Explanatory Text 4 3" xfId="44454"/>
    <cellStyle name="Explanatory Text 5" xfId="208"/>
    <cellStyle name="Explanatory Text 5 2" xfId="2518"/>
    <cellStyle name="Explanatory Text 5 3" xfId="44506"/>
    <cellStyle name="Explanatory Text 6" xfId="2519"/>
    <cellStyle name="Explanatory Text 7" xfId="2520"/>
    <cellStyle name="Explanatory Text 8" xfId="2521"/>
    <cellStyle name="Explanatory Text 9" xfId="2522"/>
    <cellStyle name="F2" xfId="2523"/>
    <cellStyle name="F3" xfId="2524"/>
    <cellStyle name="F4" xfId="2525"/>
    <cellStyle name="F5" xfId="2526"/>
    <cellStyle name="F6" xfId="2527"/>
    <cellStyle name="F7" xfId="2528"/>
    <cellStyle name="F8" xfId="2529"/>
    <cellStyle name="Fecha" xfId="2530"/>
    <cellStyle name="Fijo" xfId="2531"/>
    <cellStyle name="Fixed" xfId="2532"/>
    <cellStyle name="Fixed 2" xfId="2533"/>
    <cellStyle name="Good" xfId="919" builtinId="26" customBuiltin="1"/>
    <cellStyle name="Good 10" xfId="2534"/>
    <cellStyle name="Good 11" xfId="2535"/>
    <cellStyle name="Good 12" xfId="2536"/>
    <cellStyle name="Good 13" xfId="2537"/>
    <cellStyle name="Good 14" xfId="2538"/>
    <cellStyle name="Good 15" xfId="2539"/>
    <cellStyle name="Good 16" xfId="2540"/>
    <cellStyle name="Good 17" xfId="2541"/>
    <cellStyle name="Good 18" xfId="2542"/>
    <cellStyle name="Good 19" xfId="2543"/>
    <cellStyle name="Good 2" xfId="209"/>
    <cellStyle name="Good 2 2" xfId="2544"/>
    <cellStyle name="Good 2 2 2" xfId="44350"/>
    <cellStyle name="Good 2 3" xfId="44457"/>
    <cellStyle name="Good 2 4" xfId="44509"/>
    <cellStyle name="Good 2 5" xfId="44349"/>
    <cellStyle name="Good 20" xfId="2545"/>
    <cellStyle name="Good 21" xfId="2546"/>
    <cellStyle name="Good 22" xfId="2547"/>
    <cellStyle name="Good 23" xfId="2548"/>
    <cellStyle name="Good 24" xfId="2549"/>
    <cellStyle name="Good 25" xfId="2550"/>
    <cellStyle name="Good 26" xfId="2551"/>
    <cellStyle name="Good 27" xfId="2552"/>
    <cellStyle name="Good 28" xfId="2553"/>
    <cellStyle name="Good 29" xfId="2554"/>
    <cellStyle name="Good 3" xfId="210"/>
    <cellStyle name="Good 3 2" xfId="2555"/>
    <cellStyle name="Good 3 3" xfId="44351"/>
    <cellStyle name="Good 30" xfId="2556"/>
    <cellStyle name="Good 31" xfId="2557"/>
    <cellStyle name="Good 4" xfId="211"/>
    <cellStyle name="Good 4 2" xfId="2558"/>
    <cellStyle name="Good 4 3" xfId="44456"/>
    <cellStyle name="Good 5" xfId="212"/>
    <cellStyle name="Good 5 2" xfId="2559"/>
    <cellStyle name="Good 5 3" xfId="44508"/>
    <cellStyle name="Good 6" xfId="2560"/>
    <cellStyle name="Good 7" xfId="2561"/>
    <cellStyle name="Good 8" xfId="2562"/>
    <cellStyle name="Good 9" xfId="2563"/>
    <cellStyle name="Grey" xfId="2564"/>
    <cellStyle name="Heading 1" xfId="915" builtinId="16" customBuiltin="1"/>
    <cellStyle name="Heading 1 10" xfId="2565"/>
    <cellStyle name="Heading 1 11" xfId="2566"/>
    <cellStyle name="Heading 1 12" xfId="2567"/>
    <cellStyle name="Heading 1 13" xfId="2568"/>
    <cellStyle name="Heading 1 14" xfId="2569"/>
    <cellStyle name="Heading 1 15" xfId="2570"/>
    <cellStyle name="Heading 1 16" xfId="2571"/>
    <cellStyle name="Heading 1 17" xfId="2572"/>
    <cellStyle name="Heading 1 18" xfId="2573"/>
    <cellStyle name="Heading 1 19" xfId="2574"/>
    <cellStyle name="Heading 1 2" xfId="213"/>
    <cellStyle name="Heading 1 2 2" xfId="2575"/>
    <cellStyle name="Heading 1 2 2 2" xfId="44353"/>
    <cellStyle name="Heading 1 2 3" xfId="2576"/>
    <cellStyle name="Heading 1 2 3 2" xfId="44461"/>
    <cellStyle name="Heading 1 2 4" xfId="44511"/>
    <cellStyle name="Heading 1 2 5" xfId="44352"/>
    <cellStyle name="Heading 1 20" xfId="2577"/>
    <cellStyle name="Heading 1 21" xfId="2578"/>
    <cellStyle name="Heading 1 22" xfId="2579"/>
    <cellStyle name="Heading 1 23" xfId="2580"/>
    <cellStyle name="Heading 1 24" xfId="2581"/>
    <cellStyle name="Heading 1 25" xfId="2582"/>
    <cellStyle name="Heading 1 26" xfId="2583"/>
    <cellStyle name="Heading 1 27" xfId="2584"/>
    <cellStyle name="Heading 1 28" xfId="2585"/>
    <cellStyle name="Heading 1 29" xfId="2586"/>
    <cellStyle name="Heading 1 3" xfId="214"/>
    <cellStyle name="Heading 1 3 2" xfId="2588"/>
    <cellStyle name="Heading 1 3 3" xfId="2587"/>
    <cellStyle name="Heading 1 3 4" xfId="44355"/>
    <cellStyle name="Heading 1 30" xfId="2589"/>
    <cellStyle name="Heading 1 31" xfId="2590"/>
    <cellStyle name="Heading 1 4" xfId="215"/>
    <cellStyle name="Heading 1 4 2" xfId="2591"/>
    <cellStyle name="Heading 1 4 3" xfId="44460"/>
    <cellStyle name="Heading 1 5" xfId="216"/>
    <cellStyle name="Heading 1 5 2" xfId="2592"/>
    <cellStyle name="Heading 1 5 3" xfId="44510"/>
    <cellStyle name="Heading 1 6" xfId="2593"/>
    <cellStyle name="Heading 1 7" xfId="2594"/>
    <cellStyle name="Heading 1 8" xfId="2595"/>
    <cellStyle name="Heading 1 9" xfId="2596"/>
    <cellStyle name="Heading 2" xfId="916" builtinId="17" customBuiltin="1"/>
    <cellStyle name="Heading 2 10" xfId="2597"/>
    <cellStyle name="Heading 2 11" xfId="2598"/>
    <cellStyle name="Heading 2 12" xfId="2599"/>
    <cellStyle name="Heading 2 13" xfId="2600"/>
    <cellStyle name="Heading 2 14" xfId="2601"/>
    <cellStyle name="Heading 2 15" xfId="2602"/>
    <cellStyle name="Heading 2 16" xfId="2603"/>
    <cellStyle name="Heading 2 17" xfId="2604"/>
    <cellStyle name="Heading 2 18" xfId="2605"/>
    <cellStyle name="Heading 2 19" xfId="2606"/>
    <cellStyle name="Heading 2 2" xfId="217"/>
    <cellStyle name="Heading 2 2 2" xfId="2607"/>
    <cellStyle name="Heading 2 2 2 2" xfId="44357"/>
    <cellStyle name="Heading 2 2 3" xfId="2608"/>
    <cellStyle name="Heading 2 2 3 2" xfId="44463"/>
    <cellStyle name="Heading 2 2 4" xfId="44513"/>
    <cellStyle name="Heading 2 2 5" xfId="44356"/>
    <cellStyle name="Heading 2 20" xfId="2609"/>
    <cellStyle name="Heading 2 21" xfId="2610"/>
    <cellStyle name="Heading 2 22" xfId="2611"/>
    <cellStyle name="Heading 2 23" xfId="2612"/>
    <cellStyle name="Heading 2 24" xfId="2613"/>
    <cellStyle name="Heading 2 25" xfId="2614"/>
    <cellStyle name="Heading 2 26" xfId="2615"/>
    <cellStyle name="Heading 2 27" xfId="2616"/>
    <cellStyle name="Heading 2 28" xfId="2617"/>
    <cellStyle name="Heading 2 29" xfId="2618"/>
    <cellStyle name="Heading 2 3" xfId="218"/>
    <cellStyle name="Heading 2 3 2" xfId="2620"/>
    <cellStyle name="Heading 2 3 3" xfId="2619"/>
    <cellStyle name="Heading 2 3 4" xfId="44359"/>
    <cellStyle name="Heading 2 30" xfId="2621"/>
    <cellStyle name="Heading 2 31" xfId="2622"/>
    <cellStyle name="Heading 2 4" xfId="219"/>
    <cellStyle name="Heading 2 4 2" xfId="2623"/>
    <cellStyle name="Heading 2 4 3" xfId="44462"/>
    <cellStyle name="Heading 2 5" xfId="220"/>
    <cellStyle name="Heading 2 5 2" xfId="2624"/>
    <cellStyle name="Heading 2 5 3" xfId="44512"/>
    <cellStyle name="Heading 2 6" xfId="2625"/>
    <cellStyle name="Heading 2 7" xfId="2626"/>
    <cellStyle name="Heading 2 8" xfId="2627"/>
    <cellStyle name="Heading 2 9" xfId="2628"/>
    <cellStyle name="Heading 3" xfId="917" builtinId="18" customBuiltin="1"/>
    <cellStyle name="Heading 3 10" xfId="2629"/>
    <cellStyle name="Heading 3 11" xfId="2630"/>
    <cellStyle name="Heading 3 12" xfId="2631"/>
    <cellStyle name="Heading 3 13" xfId="2632"/>
    <cellStyle name="Heading 3 14" xfId="2633"/>
    <cellStyle name="Heading 3 15" xfId="2634"/>
    <cellStyle name="Heading 3 16" xfId="2635"/>
    <cellStyle name="Heading 3 17" xfId="2636"/>
    <cellStyle name="Heading 3 18" xfId="2637"/>
    <cellStyle name="Heading 3 19" xfId="2638"/>
    <cellStyle name="Heading 3 2" xfId="221"/>
    <cellStyle name="Heading 3 2 2" xfId="2639"/>
    <cellStyle name="Heading 3 2 2 2" xfId="44361"/>
    <cellStyle name="Heading 3 2 3" xfId="44467"/>
    <cellStyle name="Heading 3 2 4" xfId="44515"/>
    <cellStyle name="Heading 3 2 5" xfId="44360"/>
    <cellStyle name="Heading 3 20" xfId="2640"/>
    <cellStyle name="Heading 3 21" xfId="2641"/>
    <cellStyle name="Heading 3 22" xfId="2642"/>
    <cellStyle name="Heading 3 23" xfId="2643"/>
    <cellStyle name="Heading 3 24" xfId="2644"/>
    <cellStyle name="Heading 3 25" xfId="2645"/>
    <cellStyle name="Heading 3 26" xfId="2646"/>
    <cellStyle name="Heading 3 27" xfId="2647"/>
    <cellStyle name="Heading 3 28" xfId="2648"/>
    <cellStyle name="Heading 3 29" xfId="2649"/>
    <cellStyle name="Heading 3 3" xfId="222"/>
    <cellStyle name="Heading 3 3 2" xfId="2650"/>
    <cellStyle name="Heading 3 3 3" xfId="44362"/>
    <cellStyle name="Heading 3 30" xfId="2651"/>
    <cellStyle name="Heading 3 31" xfId="2652"/>
    <cellStyle name="Heading 3 4" xfId="223"/>
    <cellStyle name="Heading 3 4 2" xfId="2653"/>
    <cellStyle name="Heading 3 4 3" xfId="44466"/>
    <cellStyle name="Heading 3 5" xfId="224"/>
    <cellStyle name="Heading 3 5 2" xfId="2654"/>
    <cellStyle name="Heading 3 5 3" xfId="44514"/>
    <cellStyle name="Heading 3 6" xfId="2655"/>
    <cellStyle name="Heading 3 7" xfId="2656"/>
    <cellStyle name="Heading 3 8" xfId="2657"/>
    <cellStyle name="Heading 3 9" xfId="2658"/>
    <cellStyle name="Heading 4" xfId="918" builtinId="19" customBuiltin="1"/>
    <cellStyle name="Heading 4 10" xfId="2659"/>
    <cellStyle name="Heading 4 11" xfId="2660"/>
    <cellStyle name="Heading 4 12" xfId="2661"/>
    <cellStyle name="Heading 4 13" xfId="2662"/>
    <cellStyle name="Heading 4 14" xfId="2663"/>
    <cellStyle name="Heading 4 15" xfId="2664"/>
    <cellStyle name="Heading 4 16" xfId="2665"/>
    <cellStyle name="Heading 4 17" xfId="2666"/>
    <cellStyle name="Heading 4 18" xfId="2667"/>
    <cellStyle name="Heading 4 19" xfId="2668"/>
    <cellStyle name="Heading 4 2" xfId="225"/>
    <cellStyle name="Heading 4 2 2" xfId="2669"/>
    <cellStyle name="Heading 4 2 2 2" xfId="44364"/>
    <cellStyle name="Heading 4 2 3" xfId="44469"/>
    <cellStyle name="Heading 4 2 4" xfId="44517"/>
    <cellStyle name="Heading 4 2 5" xfId="44363"/>
    <cellStyle name="Heading 4 20" xfId="2670"/>
    <cellStyle name="Heading 4 21" xfId="2671"/>
    <cellStyle name="Heading 4 22" xfId="2672"/>
    <cellStyle name="Heading 4 23" xfId="2673"/>
    <cellStyle name="Heading 4 24" xfId="2674"/>
    <cellStyle name="Heading 4 25" xfId="2675"/>
    <cellStyle name="Heading 4 26" xfId="2676"/>
    <cellStyle name="Heading 4 27" xfId="2677"/>
    <cellStyle name="Heading 4 28" xfId="2678"/>
    <cellStyle name="Heading 4 29" xfId="2679"/>
    <cellStyle name="Heading 4 3" xfId="226"/>
    <cellStyle name="Heading 4 3 2" xfId="2680"/>
    <cellStyle name="Heading 4 3 3" xfId="44366"/>
    <cellStyle name="Heading 4 30" xfId="2681"/>
    <cellStyle name="Heading 4 31" xfId="2682"/>
    <cellStyle name="Heading 4 4" xfId="227"/>
    <cellStyle name="Heading 4 4 2" xfId="2683"/>
    <cellStyle name="Heading 4 4 3" xfId="44468"/>
    <cellStyle name="Heading 4 5" xfId="228"/>
    <cellStyle name="Heading 4 5 2" xfId="2684"/>
    <cellStyle name="Heading 4 5 3" xfId="44516"/>
    <cellStyle name="Heading 4 6" xfId="2685"/>
    <cellStyle name="Heading 4 7" xfId="2686"/>
    <cellStyle name="Heading 4 8" xfId="2687"/>
    <cellStyle name="Heading 4 9" xfId="2688"/>
    <cellStyle name="Heading1" xfId="2689"/>
    <cellStyle name="Heading2" xfId="2690"/>
    <cellStyle name="Hipervínculo" xfId="2691"/>
    <cellStyle name="Hipervínculo 2" xfId="2692"/>
    <cellStyle name="Hipervínculo visitado" xfId="2693"/>
    <cellStyle name="Hipervínculo_IIF" xfId="2694"/>
    <cellStyle name="Hyperlink 2" xfId="649"/>
    <cellStyle name="Hyperlink 2 2" xfId="2696"/>
    <cellStyle name="Hyperlink 2 3" xfId="2695"/>
    <cellStyle name="Hyperlink 2 4" xfId="1180"/>
    <cellStyle name="Hyperlink 3" xfId="2697"/>
    <cellStyle name="imf-one decimal" xfId="2698"/>
    <cellStyle name="imf-zero decimal" xfId="2699"/>
    <cellStyle name="Input" xfId="922" builtinId="20" customBuiltin="1"/>
    <cellStyle name="Input [yellow]" xfId="2700"/>
    <cellStyle name="Input [yellow] 10" xfId="19816"/>
    <cellStyle name="Input [yellow] 11" xfId="19815"/>
    <cellStyle name="Input [yellow] 2" xfId="2701"/>
    <cellStyle name="Input [yellow] 2 10" xfId="19814"/>
    <cellStyle name="Input [yellow] 2 2" xfId="3266"/>
    <cellStyle name="Input [yellow] 2 2 2" xfId="3291"/>
    <cellStyle name="Input [yellow] 2 2 2 10" xfId="7443"/>
    <cellStyle name="Input [yellow] 2 2 2 10 2" xfId="14170"/>
    <cellStyle name="Input [yellow] 2 2 2 10 2 2" xfId="28066"/>
    <cellStyle name="Input [yellow] 2 2 2 10 2 3" xfId="39131"/>
    <cellStyle name="Input [yellow] 2 2 2 10 3" xfId="22097"/>
    <cellStyle name="Input [yellow] 2 2 2 10 4" xfId="33501"/>
    <cellStyle name="Input [yellow] 2 2 2 11" xfId="12867"/>
    <cellStyle name="Input [yellow] 2 2 2 11 2" xfId="18497"/>
    <cellStyle name="Input [yellow] 2 2 2 11 2 2" xfId="32393"/>
    <cellStyle name="Input [yellow] 2 2 2 11 2 3" xfId="43458"/>
    <cellStyle name="Input [yellow] 2 2 2 11 3" xfId="26763"/>
    <cellStyle name="Input [yellow] 2 2 2 11 4" xfId="37828"/>
    <cellStyle name="Input [yellow] 2 2 2 12" xfId="6360"/>
    <cellStyle name="Input [yellow] 2 2 2 12 2" xfId="21413"/>
    <cellStyle name="Input [yellow] 2 2 2 12 3" xfId="19981"/>
    <cellStyle name="Input [yellow] 2 2 2 13" xfId="13676"/>
    <cellStyle name="Input [yellow] 2 2 2 13 2" xfId="27572"/>
    <cellStyle name="Input [yellow] 2 2 2 13 3" xfId="38637"/>
    <cellStyle name="Input [yellow] 2 2 2 14" xfId="19930"/>
    <cellStyle name="Input [yellow] 2 2 2 15" xfId="19784"/>
    <cellStyle name="Input [yellow] 2 2 2 2" xfId="4035"/>
    <cellStyle name="Input [yellow] 2 2 2 2 10" xfId="20218"/>
    <cellStyle name="Input [yellow] 2 2 2 2 11" xfId="21249"/>
    <cellStyle name="Input [yellow] 2 2 2 2 2" xfId="8455"/>
    <cellStyle name="Input [yellow] 2 2 2 2 2 2" xfId="15175"/>
    <cellStyle name="Input [yellow] 2 2 2 2 2 2 2" xfId="29071"/>
    <cellStyle name="Input [yellow] 2 2 2 2 2 2 3" xfId="40136"/>
    <cellStyle name="Input [yellow] 2 2 2 2 2 3" xfId="23107"/>
    <cellStyle name="Input [yellow] 2 2 2 2 2 4" xfId="34506"/>
    <cellStyle name="Input [yellow] 2 2 2 2 3" xfId="10372"/>
    <cellStyle name="Input [yellow] 2 2 2 2 3 2" xfId="16004"/>
    <cellStyle name="Input [yellow] 2 2 2 2 3 2 2" xfId="29900"/>
    <cellStyle name="Input [yellow] 2 2 2 2 3 2 3" xfId="40965"/>
    <cellStyle name="Input [yellow] 2 2 2 2 3 3" xfId="24268"/>
    <cellStyle name="Input [yellow] 2 2 2 2 3 4" xfId="35335"/>
    <cellStyle name="Input [yellow] 2 2 2 2 4" xfId="8003"/>
    <cellStyle name="Input [yellow] 2 2 2 2 4 2" xfId="14727"/>
    <cellStyle name="Input [yellow] 2 2 2 2 4 2 2" xfId="28623"/>
    <cellStyle name="Input [yellow] 2 2 2 2 4 2 3" xfId="39688"/>
    <cellStyle name="Input [yellow] 2 2 2 2 4 3" xfId="22657"/>
    <cellStyle name="Input [yellow] 2 2 2 2 4 4" xfId="34058"/>
    <cellStyle name="Input [yellow] 2 2 2 2 5" xfId="10742"/>
    <cellStyle name="Input [yellow] 2 2 2 2 5 2" xfId="16374"/>
    <cellStyle name="Input [yellow] 2 2 2 2 5 2 2" xfId="30270"/>
    <cellStyle name="Input [yellow] 2 2 2 2 5 2 3" xfId="41335"/>
    <cellStyle name="Input [yellow] 2 2 2 2 5 3" xfId="24638"/>
    <cellStyle name="Input [yellow] 2 2 2 2 5 4" xfId="35705"/>
    <cellStyle name="Input [yellow] 2 2 2 2 6" xfId="10216"/>
    <cellStyle name="Input [yellow] 2 2 2 2 6 2" xfId="15848"/>
    <cellStyle name="Input [yellow] 2 2 2 2 6 2 2" xfId="29744"/>
    <cellStyle name="Input [yellow] 2 2 2 2 6 2 3" xfId="40809"/>
    <cellStyle name="Input [yellow] 2 2 2 2 6 3" xfId="24112"/>
    <cellStyle name="Input [yellow] 2 2 2 2 6 4" xfId="35179"/>
    <cellStyle name="Input [yellow] 2 2 2 2 7" xfId="13043"/>
    <cellStyle name="Input [yellow] 2 2 2 2 7 2" xfId="18673"/>
    <cellStyle name="Input [yellow] 2 2 2 2 7 2 2" xfId="32569"/>
    <cellStyle name="Input [yellow] 2 2 2 2 7 2 3" xfId="43634"/>
    <cellStyle name="Input [yellow] 2 2 2 2 7 3" xfId="26939"/>
    <cellStyle name="Input [yellow] 2 2 2 2 7 4" xfId="38004"/>
    <cellStyle name="Input [yellow] 2 2 2 2 8" xfId="6557"/>
    <cellStyle name="Input [yellow] 2 2 2 2 8 2" xfId="21593"/>
    <cellStyle name="Input [yellow] 2 2 2 2 8 3" xfId="20800"/>
    <cellStyle name="Input [yellow] 2 2 2 2 9" xfId="13828"/>
    <cellStyle name="Input [yellow] 2 2 2 2 9 2" xfId="27724"/>
    <cellStyle name="Input [yellow] 2 2 2 2 9 3" xfId="38789"/>
    <cellStyle name="Input [yellow] 2 2 2 3" xfId="4159"/>
    <cellStyle name="Input [yellow] 2 2 2 3 10" xfId="13947"/>
    <cellStyle name="Input [yellow] 2 2 2 3 10 2" xfId="27843"/>
    <cellStyle name="Input [yellow] 2 2 2 3 10 3" xfId="38908"/>
    <cellStyle name="Input [yellow] 2 2 2 3 11" xfId="20332"/>
    <cellStyle name="Input [yellow] 2 2 2 3 12" xfId="20517"/>
    <cellStyle name="Input [yellow] 2 2 2 3 2" xfId="5642"/>
    <cellStyle name="Input [yellow] 2 2 2 3 2 10" xfId="21202"/>
    <cellStyle name="Input [yellow] 2 2 2 3 2 2" xfId="11383"/>
    <cellStyle name="Input [yellow] 2 2 2 3 2 2 2" xfId="17014"/>
    <cellStyle name="Input [yellow] 2 2 2 3 2 2 2 2" xfId="30910"/>
    <cellStyle name="Input [yellow] 2 2 2 3 2 2 2 3" xfId="41975"/>
    <cellStyle name="Input [yellow] 2 2 2 3 2 2 3" xfId="25279"/>
    <cellStyle name="Input [yellow] 2 2 2 3 2 2 4" xfId="36345"/>
    <cellStyle name="Input [yellow] 2 2 2 3 2 3" xfId="11917"/>
    <cellStyle name="Input [yellow] 2 2 2 3 2 3 2" xfId="17548"/>
    <cellStyle name="Input [yellow] 2 2 2 3 2 3 2 2" xfId="31444"/>
    <cellStyle name="Input [yellow] 2 2 2 3 2 3 2 3" xfId="42509"/>
    <cellStyle name="Input [yellow] 2 2 2 3 2 3 3" xfId="25813"/>
    <cellStyle name="Input [yellow] 2 2 2 3 2 3 4" xfId="36879"/>
    <cellStyle name="Input [yellow] 2 2 2 3 2 4" xfId="12353"/>
    <cellStyle name="Input [yellow] 2 2 2 3 2 4 2" xfId="17984"/>
    <cellStyle name="Input [yellow] 2 2 2 3 2 4 2 2" xfId="31880"/>
    <cellStyle name="Input [yellow] 2 2 2 3 2 4 2 3" xfId="42945"/>
    <cellStyle name="Input [yellow] 2 2 2 3 2 4 3" xfId="26249"/>
    <cellStyle name="Input [yellow] 2 2 2 3 2 4 4" xfId="37315"/>
    <cellStyle name="Input [yellow] 2 2 2 3 2 5" xfId="12681"/>
    <cellStyle name="Input [yellow] 2 2 2 3 2 5 2" xfId="18312"/>
    <cellStyle name="Input [yellow] 2 2 2 3 2 5 2 2" xfId="32208"/>
    <cellStyle name="Input [yellow] 2 2 2 3 2 5 2 3" xfId="43273"/>
    <cellStyle name="Input [yellow] 2 2 2 3 2 5 3" xfId="26577"/>
    <cellStyle name="Input [yellow] 2 2 2 3 2 5 4" xfId="37643"/>
    <cellStyle name="Input [yellow] 2 2 2 3 2 6" xfId="13555"/>
    <cellStyle name="Input [yellow] 2 2 2 3 2 6 2" xfId="19185"/>
    <cellStyle name="Input [yellow] 2 2 2 3 2 6 2 2" xfId="33081"/>
    <cellStyle name="Input [yellow] 2 2 2 3 2 6 2 3" xfId="44146"/>
    <cellStyle name="Input [yellow] 2 2 2 3 2 6 3" xfId="27451"/>
    <cellStyle name="Input [yellow] 2 2 2 3 2 6 4" xfId="38516"/>
    <cellStyle name="Input [yellow] 2 2 2 3 2 7" xfId="10070"/>
    <cellStyle name="Input [yellow] 2 2 2 3 2 7 2" xfId="23966"/>
    <cellStyle name="Input [yellow] 2 2 2 3 2 7 3" xfId="35033"/>
    <cellStyle name="Input [yellow] 2 2 2 3 2 8" xfId="15702"/>
    <cellStyle name="Input [yellow] 2 2 2 3 2 8 2" xfId="29598"/>
    <cellStyle name="Input [yellow] 2 2 2 3 2 8 3" xfId="40663"/>
    <cellStyle name="Input [yellow] 2 2 2 3 2 9" xfId="21059"/>
    <cellStyle name="Input [yellow] 2 2 2 3 3" xfId="8577"/>
    <cellStyle name="Input [yellow] 2 2 2 3 3 2" xfId="15296"/>
    <cellStyle name="Input [yellow] 2 2 2 3 3 2 2" xfId="29192"/>
    <cellStyle name="Input [yellow] 2 2 2 3 3 2 3" xfId="40257"/>
    <cellStyle name="Input [yellow] 2 2 2 3 3 3" xfId="23229"/>
    <cellStyle name="Input [yellow] 2 2 2 3 3 4" xfId="34627"/>
    <cellStyle name="Input [yellow] 2 2 2 3 4" xfId="10480"/>
    <cellStyle name="Input [yellow] 2 2 2 3 4 2" xfId="16112"/>
    <cellStyle name="Input [yellow] 2 2 2 3 4 2 2" xfId="30008"/>
    <cellStyle name="Input [yellow] 2 2 2 3 4 2 3" xfId="41073"/>
    <cellStyle name="Input [yellow] 2 2 2 3 4 3" xfId="24376"/>
    <cellStyle name="Input [yellow] 2 2 2 3 4 4" xfId="35443"/>
    <cellStyle name="Input [yellow] 2 2 2 3 5" xfId="7344"/>
    <cellStyle name="Input [yellow] 2 2 2 3 5 2" xfId="14071"/>
    <cellStyle name="Input [yellow] 2 2 2 3 5 2 2" xfId="27967"/>
    <cellStyle name="Input [yellow] 2 2 2 3 5 2 3" xfId="39032"/>
    <cellStyle name="Input [yellow] 2 2 2 3 5 3" xfId="21998"/>
    <cellStyle name="Input [yellow] 2 2 2 3 5 4" xfId="33402"/>
    <cellStyle name="Input [yellow] 2 2 2 3 6" xfId="7362"/>
    <cellStyle name="Input [yellow] 2 2 2 3 6 2" xfId="14089"/>
    <cellStyle name="Input [yellow] 2 2 2 3 6 2 2" xfId="27985"/>
    <cellStyle name="Input [yellow] 2 2 2 3 6 2 3" xfId="39050"/>
    <cellStyle name="Input [yellow] 2 2 2 3 6 3" xfId="22016"/>
    <cellStyle name="Input [yellow] 2 2 2 3 6 4" xfId="33420"/>
    <cellStyle name="Input [yellow] 2 2 2 3 7" xfId="11753"/>
    <cellStyle name="Input [yellow] 2 2 2 3 7 2" xfId="17384"/>
    <cellStyle name="Input [yellow] 2 2 2 3 7 2 2" xfId="31280"/>
    <cellStyle name="Input [yellow] 2 2 2 3 7 2 3" xfId="42345"/>
    <cellStyle name="Input [yellow] 2 2 2 3 7 3" xfId="25649"/>
    <cellStyle name="Input [yellow] 2 2 2 3 7 4" xfId="36715"/>
    <cellStyle name="Input [yellow] 2 2 2 3 8" xfId="13149"/>
    <cellStyle name="Input [yellow] 2 2 2 3 8 2" xfId="18779"/>
    <cellStyle name="Input [yellow] 2 2 2 3 8 2 2" xfId="32675"/>
    <cellStyle name="Input [yellow] 2 2 2 3 8 2 3" xfId="43740"/>
    <cellStyle name="Input [yellow] 2 2 2 3 8 3" xfId="27045"/>
    <cellStyle name="Input [yellow] 2 2 2 3 8 4" xfId="38110"/>
    <cellStyle name="Input [yellow] 2 2 2 3 9" xfId="7219"/>
    <cellStyle name="Input [yellow] 2 2 2 3 9 2" xfId="21873"/>
    <cellStyle name="Input [yellow] 2 2 2 3 9 3" xfId="33278"/>
    <cellStyle name="Input [yellow] 2 2 2 4" xfId="4239"/>
    <cellStyle name="Input [yellow] 2 2 2 4 10" xfId="14027"/>
    <cellStyle name="Input [yellow] 2 2 2 4 10 2" xfId="27923"/>
    <cellStyle name="Input [yellow] 2 2 2 4 10 3" xfId="38988"/>
    <cellStyle name="Input [yellow] 2 2 2 4 11" xfId="20412"/>
    <cellStyle name="Input [yellow] 2 2 2 4 12" xfId="19757"/>
    <cellStyle name="Input [yellow] 2 2 2 4 2" xfId="5722"/>
    <cellStyle name="Input [yellow] 2 2 2 4 2 10" xfId="19709"/>
    <cellStyle name="Input [yellow] 2 2 2 4 2 2" xfId="11463"/>
    <cellStyle name="Input [yellow] 2 2 2 4 2 2 2" xfId="17094"/>
    <cellStyle name="Input [yellow] 2 2 2 4 2 2 2 2" xfId="30990"/>
    <cellStyle name="Input [yellow] 2 2 2 4 2 2 2 3" xfId="42055"/>
    <cellStyle name="Input [yellow] 2 2 2 4 2 2 3" xfId="25359"/>
    <cellStyle name="Input [yellow] 2 2 2 4 2 2 4" xfId="36425"/>
    <cellStyle name="Input [yellow] 2 2 2 4 2 3" xfId="11997"/>
    <cellStyle name="Input [yellow] 2 2 2 4 2 3 2" xfId="17628"/>
    <cellStyle name="Input [yellow] 2 2 2 4 2 3 2 2" xfId="31524"/>
    <cellStyle name="Input [yellow] 2 2 2 4 2 3 2 3" xfId="42589"/>
    <cellStyle name="Input [yellow] 2 2 2 4 2 3 3" xfId="25893"/>
    <cellStyle name="Input [yellow] 2 2 2 4 2 3 4" xfId="36959"/>
    <cellStyle name="Input [yellow] 2 2 2 4 2 4" xfId="12433"/>
    <cellStyle name="Input [yellow] 2 2 2 4 2 4 2" xfId="18064"/>
    <cellStyle name="Input [yellow] 2 2 2 4 2 4 2 2" xfId="31960"/>
    <cellStyle name="Input [yellow] 2 2 2 4 2 4 2 3" xfId="43025"/>
    <cellStyle name="Input [yellow] 2 2 2 4 2 4 3" xfId="26329"/>
    <cellStyle name="Input [yellow] 2 2 2 4 2 4 4" xfId="37395"/>
    <cellStyle name="Input [yellow] 2 2 2 4 2 5" xfId="12761"/>
    <cellStyle name="Input [yellow] 2 2 2 4 2 5 2" xfId="18392"/>
    <cellStyle name="Input [yellow] 2 2 2 4 2 5 2 2" xfId="32288"/>
    <cellStyle name="Input [yellow] 2 2 2 4 2 5 2 3" xfId="43353"/>
    <cellStyle name="Input [yellow] 2 2 2 4 2 5 3" xfId="26657"/>
    <cellStyle name="Input [yellow] 2 2 2 4 2 5 4" xfId="37723"/>
    <cellStyle name="Input [yellow] 2 2 2 4 2 6" xfId="13635"/>
    <cellStyle name="Input [yellow] 2 2 2 4 2 6 2" xfId="19265"/>
    <cellStyle name="Input [yellow] 2 2 2 4 2 6 2 2" xfId="33161"/>
    <cellStyle name="Input [yellow] 2 2 2 4 2 6 2 3" xfId="44226"/>
    <cellStyle name="Input [yellow] 2 2 2 4 2 6 3" xfId="27531"/>
    <cellStyle name="Input [yellow] 2 2 2 4 2 6 4" xfId="38596"/>
    <cellStyle name="Input [yellow] 2 2 2 4 2 7" xfId="10150"/>
    <cellStyle name="Input [yellow] 2 2 2 4 2 7 2" xfId="24046"/>
    <cellStyle name="Input [yellow] 2 2 2 4 2 7 3" xfId="35113"/>
    <cellStyle name="Input [yellow] 2 2 2 4 2 8" xfId="15782"/>
    <cellStyle name="Input [yellow] 2 2 2 4 2 8 2" xfId="29678"/>
    <cellStyle name="Input [yellow] 2 2 2 4 2 8 3" xfId="40743"/>
    <cellStyle name="Input [yellow] 2 2 2 4 2 9" xfId="21139"/>
    <cellStyle name="Input [yellow] 2 2 2 4 3" xfId="8657"/>
    <cellStyle name="Input [yellow] 2 2 2 4 3 2" xfId="15376"/>
    <cellStyle name="Input [yellow] 2 2 2 4 3 2 2" xfId="29272"/>
    <cellStyle name="Input [yellow] 2 2 2 4 3 2 3" xfId="40337"/>
    <cellStyle name="Input [yellow] 2 2 2 4 3 3" xfId="23309"/>
    <cellStyle name="Input [yellow] 2 2 2 4 3 4" xfId="34707"/>
    <cellStyle name="Input [yellow] 2 2 2 4 4" xfId="10560"/>
    <cellStyle name="Input [yellow] 2 2 2 4 4 2" xfId="16192"/>
    <cellStyle name="Input [yellow] 2 2 2 4 4 2 2" xfId="30088"/>
    <cellStyle name="Input [yellow] 2 2 2 4 4 2 3" xfId="41153"/>
    <cellStyle name="Input [yellow] 2 2 2 4 4 3" xfId="24456"/>
    <cellStyle name="Input [yellow] 2 2 2 4 4 4" xfId="35523"/>
    <cellStyle name="Input [yellow] 2 2 2 4 5" xfId="10638"/>
    <cellStyle name="Input [yellow] 2 2 2 4 5 2" xfId="16270"/>
    <cellStyle name="Input [yellow] 2 2 2 4 5 2 2" xfId="30166"/>
    <cellStyle name="Input [yellow] 2 2 2 4 5 2 3" xfId="41231"/>
    <cellStyle name="Input [yellow] 2 2 2 4 5 3" xfId="24534"/>
    <cellStyle name="Input [yellow] 2 2 2 4 5 4" xfId="35601"/>
    <cellStyle name="Input [yellow] 2 2 2 4 6" xfId="8206"/>
    <cellStyle name="Input [yellow] 2 2 2 4 6 2" xfId="14930"/>
    <cellStyle name="Input [yellow] 2 2 2 4 6 2 2" xfId="28826"/>
    <cellStyle name="Input [yellow] 2 2 2 4 6 2 3" xfId="39891"/>
    <cellStyle name="Input [yellow] 2 2 2 4 6 3" xfId="22860"/>
    <cellStyle name="Input [yellow] 2 2 2 4 6 4" xfId="34261"/>
    <cellStyle name="Input [yellow] 2 2 2 4 7" xfId="11176"/>
    <cellStyle name="Input [yellow] 2 2 2 4 7 2" xfId="16808"/>
    <cellStyle name="Input [yellow] 2 2 2 4 7 2 2" xfId="30704"/>
    <cellStyle name="Input [yellow] 2 2 2 4 7 2 3" xfId="41769"/>
    <cellStyle name="Input [yellow] 2 2 2 4 7 3" xfId="25072"/>
    <cellStyle name="Input [yellow] 2 2 2 4 7 4" xfId="36139"/>
    <cellStyle name="Input [yellow] 2 2 2 4 8" xfId="13229"/>
    <cellStyle name="Input [yellow] 2 2 2 4 8 2" xfId="18859"/>
    <cellStyle name="Input [yellow] 2 2 2 4 8 2 2" xfId="32755"/>
    <cellStyle name="Input [yellow] 2 2 2 4 8 2 3" xfId="43820"/>
    <cellStyle name="Input [yellow] 2 2 2 4 8 3" xfId="27125"/>
    <cellStyle name="Input [yellow] 2 2 2 4 8 4" xfId="38190"/>
    <cellStyle name="Input [yellow] 2 2 2 4 9" xfId="7299"/>
    <cellStyle name="Input [yellow] 2 2 2 4 9 2" xfId="21953"/>
    <cellStyle name="Input [yellow] 2 2 2 4 9 3" xfId="33358"/>
    <cellStyle name="Input [yellow] 2 2 2 5" xfId="4808"/>
    <cellStyle name="Input [yellow] 2 2 2 5 10" xfId="21684"/>
    <cellStyle name="Input [yellow] 2 2 2 5 2" xfId="10849"/>
    <cellStyle name="Input [yellow] 2 2 2 5 2 2" xfId="16481"/>
    <cellStyle name="Input [yellow] 2 2 2 5 2 2 2" xfId="30377"/>
    <cellStyle name="Input [yellow] 2 2 2 5 2 2 3" xfId="41442"/>
    <cellStyle name="Input [yellow] 2 2 2 5 2 3" xfId="24745"/>
    <cellStyle name="Input [yellow] 2 2 2 5 2 4" xfId="35812"/>
    <cellStyle name="Input [yellow] 2 2 2 5 3" xfId="8010"/>
    <cellStyle name="Input [yellow] 2 2 2 5 3 2" xfId="14734"/>
    <cellStyle name="Input [yellow] 2 2 2 5 3 2 2" xfId="28630"/>
    <cellStyle name="Input [yellow] 2 2 2 5 3 2 3" xfId="39695"/>
    <cellStyle name="Input [yellow] 2 2 2 5 3 3" xfId="22664"/>
    <cellStyle name="Input [yellow] 2 2 2 5 3 4" xfId="34065"/>
    <cellStyle name="Input [yellow] 2 2 2 5 4" xfId="11615"/>
    <cellStyle name="Input [yellow] 2 2 2 5 4 2" xfId="17246"/>
    <cellStyle name="Input [yellow] 2 2 2 5 4 2 2" xfId="31142"/>
    <cellStyle name="Input [yellow] 2 2 2 5 4 2 3" xfId="42207"/>
    <cellStyle name="Input [yellow] 2 2 2 5 4 3" xfId="25511"/>
    <cellStyle name="Input [yellow] 2 2 2 5 4 4" xfId="36577"/>
    <cellStyle name="Input [yellow] 2 2 2 5 5" xfId="12147"/>
    <cellStyle name="Input [yellow] 2 2 2 5 5 2" xfId="17778"/>
    <cellStyle name="Input [yellow] 2 2 2 5 5 2 2" xfId="31674"/>
    <cellStyle name="Input [yellow] 2 2 2 5 5 2 3" xfId="42739"/>
    <cellStyle name="Input [yellow] 2 2 2 5 5 3" xfId="26043"/>
    <cellStyle name="Input [yellow] 2 2 2 5 5 4" xfId="37109"/>
    <cellStyle name="Input [yellow] 2 2 2 5 6" xfId="13290"/>
    <cellStyle name="Input [yellow] 2 2 2 5 6 2" xfId="18920"/>
    <cellStyle name="Input [yellow] 2 2 2 5 6 2 2" xfId="32816"/>
    <cellStyle name="Input [yellow] 2 2 2 5 6 2 3" xfId="43881"/>
    <cellStyle name="Input [yellow] 2 2 2 5 6 3" xfId="27186"/>
    <cellStyle name="Input [yellow] 2 2 2 5 6 4" xfId="38251"/>
    <cellStyle name="Input [yellow] 2 2 2 5 7" xfId="9228"/>
    <cellStyle name="Input [yellow] 2 2 2 5 7 2" xfId="23518"/>
    <cellStyle name="Input [yellow] 2 2 2 5 7 3" xfId="34768"/>
    <cellStyle name="Input [yellow] 2 2 2 5 8" xfId="15437"/>
    <cellStyle name="Input [yellow] 2 2 2 5 8 2" xfId="29333"/>
    <cellStyle name="Input [yellow] 2 2 2 5 8 3" xfId="40398"/>
    <cellStyle name="Input [yellow] 2 2 2 5 9" xfId="20618"/>
    <cellStyle name="Input [yellow] 2 2 2 6" xfId="7980"/>
    <cellStyle name="Input [yellow] 2 2 2 6 2" xfId="14704"/>
    <cellStyle name="Input [yellow] 2 2 2 6 2 2" xfId="28600"/>
    <cellStyle name="Input [yellow] 2 2 2 6 2 3" xfId="39665"/>
    <cellStyle name="Input [yellow] 2 2 2 6 3" xfId="22634"/>
    <cellStyle name="Input [yellow] 2 2 2 6 4" xfId="34035"/>
    <cellStyle name="Input [yellow] 2 2 2 7" xfId="8137"/>
    <cellStyle name="Input [yellow] 2 2 2 7 2" xfId="14861"/>
    <cellStyle name="Input [yellow] 2 2 2 7 2 2" xfId="28757"/>
    <cellStyle name="Input [yellow] 2 2 2 7 2 3" xfId="39822"/>
    <cellStyle name="Input [yellow] 2 2 2 7 3" xfId="22791"/>
    <cellStyle name="Input [yellow] 2 2 2 7 4" xfId="34192"/>
    <cellStyle name="Input [yellow] 2 2 2 8" xfId="7735"/>
    <cellStyle name="Input [yellow] 2 2 2 8 2" xfId="14460"/>
    <cellStyle name="Input [yellow] 2 2 2 8 2 2" xfId="28356"/>
    <cellStyle name="Input [yellow] 2 2 2 8 2 3" xfId="39421"/>
    <cellStyle name="Input [yellow] 2 2 2 8 3" xfId="22389"/>
    <cellStyle name="Input [yellow] 2 2 2 8 4" xfId="33791"/>
    <cellStyle name="Input [yellow] 2 2 2 9" xfId="11278"/>
    <cellStyle name="Input [yellow] 2 2 2 9 2" xfId="16909"/>
    <cellStyle name="Input [yellow] 2 2 2 9 2 2" xfId="30805"/>
    <cellStyle name="Input [yellow] 2 2 2 9 2 3" xfId="41870"/>
    <cellStyle name="Input [yellow] 2 2 2 9 3" xfId="25174"/>
    <cellStyle name="Input [yellow] 2 2 2 9 4" xfId="36240"/>
    <cellStyle name="Input [yellow] 2 2 3" xfId="4786"/>
    <cellStyle name="Input [yellow] 2 2 3 10" xfId="20037"/>
    <cellStyle name="Input [yellow] 2 2 3 2" xfId="10827"/>
    <cellStyle name="Input [yellow] 2 2 3 2 2" xfId="16459"/>
    <cellStyle name="Input [yellow] 2 2 3 2 2 2" xfId="30355"/>
    <cellStyle name="Input [yellow] 2 2 3 2 2 3" xfId="41420"/>
    <cellStyle name="Input [yellow] 2 2 3 2 3" xfId="24723"/>
    <cellStyle name="Input [yellow] 2 2 3 2 4" xfId="35790"/>
    <cellStyle name="Input [yellow] 2 2 3 3" xfId="10588"/>
    <cellStyle name="Input [yellow] 2 2 3 3 2" xfId="16220"/>
    <cellStyle name="Input [yellow] 2 2 3 3 2 2" xfId="30116"/>
    <cellStyle name="Input [yellow] 2 2 3 3 2 3" xfId="41181"/>
    <cellStyle name="Input [yellow] 2 2 3 3 3" xfId="24484"/>
    <cellStyle name="Input [yellow] 2 2 3 3 4" xfId="35551"/>
    <cellStyle name="Input [yellow] 2 2 3 4" xfId="7524"/>
    <cellStyle name="Input [yellow] 2 2 3 4 2" xfId="14250"/>
    <cellStyle name="Input [yellow] 2 2 3 4 2 2" xfId="28146"/>
    <cellStyle name="Input [yellow] 2 2 3 4 2 3" xfId="39211"/>
    <cellStyle name="Input [yellow] 2 2 3 4 3" xfId="22178"/>
    <cellStyle name="Input [yellow] 2 2 3 4 4" xfId="33581"/>
    <cellStyle name="Input [yellow] 2 2 3 5" xfId="7652"/>
    <cellStyle name="Input [yellow] 2 2 3 5 2" xfId="14378"/>
    <cellStyle name="Input [yellow] 2 2 3 5 2 2" xfId="28274"/>
    <cellStyle name="Input [yellow] 2 2 3 5 2 3" xfId="39339"/>
    <cellStyle name="Input [yellow] 2 2 3 5 3" xfId="22306"/>
    <cellStyle name="Input [yellow] 2 2 3 5 4" xfId="33709"/>
    <cellStyle name="Input [yellow] 2 2 3 6" xfId="13268"/>
    <cellStyle name="Input [yellow] 2 2 3 6 2" xfId="18898"/>
    <cellStyle name="Input [yellow] 2 2 3 6 2 2" xfId="32794"/>
    <cellStyle name="Input [yellow] 2 2 3 6 2 3" xfId="43859"/>
    <cellStyle name="Input [yellow] 2 2 3 6 3" xfId="27164"/>
    <cellStyle name="Input [yellow] 2 2 3 6 4" xfId="38229"/>
    <cellStyle name="Input [yellow] 2 2 3 7" xfId="9206"/>
    <cellStyle name="Input [yellow] 2 2 3 7 2" xfId="23496"/>
    <cellStyle name="Input [yellow] 2 2 3 7 3" xfId="34746"/>
    <cellStyle name="Input [yellow] 2 2 3 8" xfId="15415"/>
    <cellStyle name="Input [yellow] 2 2 3 8 2" xfId="29311"/>
    <cellStyle name="Input [yellow] 2 2 3 8 3" xfId="40376"/>
    <cellStyle name="Input [yellow] 2 2 3 9" xfId="20596"/>
    <cellStyle name="Input [yellow] 2 2 4" xfId="6293"/>
    <cellStyle name="Input [yellow] 2 2 4 2" xfId="21346"/>
    <cellStyle name="Input [yellow] 2 2 4 3" xfId="21640"/>
    <cellStyle name="Input [yellow] 2 2 5" xfId="13661"/>
    <cellStyle name="Input [yellow] 2 2 5 2" xfId="27557"/>
    <cellStyle name="Input [yellow] 2 2 5 3" xfId="38622"/>
    <cellStyle name="Input [yellow] 2 2 6" xfId="19908"/>
    <cellStyle name="Input [yellow] 2 2 7" xfId="19805"/>
    <cellStyle name="Input [yellow] 2 3" xfId="3262"/>
    <cellStyle name="Input [yellow] 2 3 2" xfId="3285"/>
    <cellStyle name="Input [yellow] 2 3 2 10" xfId="7742"/>
    <cellStyle name="Input [yellow] 2 3 2 10 2" xfId="14467"/>
    <cellStyle name="Input [yellow] 2 3 2 10 2 2" xfId="28363"/>
    <cellStyle name="Input [yellow] 2 3 2 10 2 3" xfId="39428"/>
    <cellStyle name="Input [yellow] 2 3 2 10 3" xfId="22396"/>
    <cellStyle name="Input [yellow] 2 3 2 10 4" xfId="33798"/>
    <cellStyle name="Input [yellow] 2 3 2 11" xfId="12852"/>
    <cellStyle name="Input [yellow] 2 3 2 11 2" xfId="18482"/>
    <cellStyle name="Input [yellow] 2 3 2 11 2 2" xfId="32378"/>
    <cellStyle name="Input [yellow] 2 3 2 11 2 3" xfId="43443"/>
    <cellStyle name="Input [yellow] 2 3 2 11 3" xfId="26748"/>
    <cellStyle name="Input [yellow] 2 3 2 11 4" xfId="37813"/>
    <cellStyle name="Input [yellow] 2 3 2 12" xfId="6346"/>
    <cellStyle name="Input [yellow] 2 3 2 12 2" xfId="21399"/>
    <cellStyle name="Input [yellow] 2 3 2 12 3" xfId="21178"/>
    <cellStyle name="Input [yellow] 2 3 2 13" xfId="13672"/>
    <cellStyle name="Input [yellow] 2 3 2 13 2" xfId="27568"/>
    <cellStyle name="Input [yellow] 2 3 2 13 3" xfId="38633"/>
    <cellStyle name="Input [yellow] 2 3 2 14" xfId="19925"/>
    <cellStyle name="Input [yellow] 2 3 2 15" xfId="19789"/>
    <cellStyle name="Input [yellow] 2 3 2 2" xfId="4020"/>
    <cellStyle name="Input [yellow] 2 3 2 2 10" xfId="20215"/>
    <cellStyle name="Input [yellow] 2 3 2 2 11" xfId="23419"/>
    <cellStyle name="Input [yellow] 2 3 2 2 2" xfId="8440"/>
    <cellStyle name="Input [yellow] 2 3 2 2 2 2" xfId="15160"/>
    <cellStyle name="Input [yellow] 2 3 2 2 2 2 2" xfId="29056"/>
    <cellStyle name="Input [yellow] 2 3 2 2 2 2 3" xfId="40121"/>
    <cellStyle name="Input [yellow] 2 3 2 2 2 3" xfId="23092"/>
    <cellStyle name="Input [yellow] 2 3 2 2 2 4" xfId="34491"/>
    <cellStyle name="Input [yellow] 2 3 2 2 3" xfId="10357"/>
    <cellStyle name="Input [yellow] 2 3 2 2 3 2" xfId="15989"/>
    <cellStyle name="Input [yellow] 2 3 2 2 3 2 2" xfId="29885"/>
    <cellStyle name="Input [yellow] 2 3 2 2 3 2 3" xfId="40950"/>
    <cellStyle name="Input [yellow] 2 3 2 2 3 3" xfId="24253"/>
    <cellStyle name="Input [yellow] 2 3 2 2 3 4" xfId="35320"/>
    <cellStyle name="Input [yellow] 2 3 2 2 4" xfId="10684"/>
    <cellStyle name="Input [yellow] 2 3 2 2 4 2" xfId="16316"/>
    <cellStyle name="Input [yellow] 2 3 2 2 4 2 2" xfId="30212"/>
    <cellStyle name="Input [yellow] 2 3 2 2 4 2 3" xfId="41277"/>
    <cellStyle name="Input [yellow] 2 3 2 2 4 3" xfId="24580"/>
    <cellStyle name="Input [yellow] 2 3 2 2 4 4" xfId="35647"/>
    <cellStyle name="Input [yellow] 2 3 2 2 5" xfId="10790"/>
    <cellStyle name="Input [yellow] 2 3 2 2 5 2" xfId="16422"/>
    <cellStyle name="Input [yellow] 2 3 2 2 5 2 2" xfId="30318"/>
    <cellStyle name="Input [yellow] 2 3 2 2 5 2 3" xfId="41383"/>
    <cellStyle name="Input [yellow] 2 3 2 2 5 3" xfId="24686"/>
    <cellStyle name="Input [yellow] 2 3 2 2 5 4" xfId="35753"/>
    <cellStyle name="Input [yellow] 2 3 2 2 6" xfId="7635"/>
    <cellStyle name="Input [yellow] 2 3 2 2 6 2" xfId="14361"/>
    <cellStyle name="Input [yellow] 2 3 2 2 6 2 2" xfId="28257"/>
    <cellStyle name="Input [yellow] 2 3 2 2 6 2 3" xfId="39322"/>
    <cellStyle name="Input [yellow] 2 3 2 2 6 3" xfId="22289"/>
    <cellStyle name="Input [yellow] 2 3 2 2 6 4" xfId="33692"/>
    <cellStyle name="Input [yellow] 2 3 2 2 7" xfId="13028"/>
    <cellStyle name="Input [yellow] 2 3 2 2 7 2" xfId="18658"/>
    <cellStyle name="Input [yellow] 2 3 2 2 7 2 2" xfId="32554"/>
    <cellStyle name="Input [yellow] 2 3 2 2 7 2 3" xfId="43619"/>
    <cellStyle name="Input [yellow] 2 3 2 2 7 3" xfId="26924"/>
    <cellStyle name="Input [yellow] 2 3 2 2 7 4" xfId="37989"/>
    <cellStyle name="Input [yellow] 2 3 2 2 8" xfId="6542"/>
    <cellStyle name="Input [yellow] 2 3 2 2 8 2" xfId="21578"/>
    <cellStyle name="Input [yellow] 2 3 2 2 8 3" xfId="19952"/>
    <cellStyle name="Input [yellow] 2 3 2 2 9" xfId="13813"/>
    <cellStyle name="Input [yellow] 2 3 2 2 9 2" xfId="27709"/>
    <cellStyle name="Input [yellow] 2 3 2 2 9 3" xfId="38774"/>
    <cellStyle name="Input [yellow] 2 3 2 3" xfId="4144"/>
    <cellStyle name="Input [yellow] 2 3 2 3 10" xfId="13932"/>
    <cellStyle name="Input [yellow] 2 3 2 3 10 2" xfId="27828"/>
    <cellStyle name="Input [yellow] 2 3 2 3 10 3" xfId="38893"/>
    <cellStyle name="Input [yellow] 2 3 2 3 11" xfId="20317"/>
    <cellStyle name="Input [yellow] 2 3 2 3 12" xfId="21699"/>
    <cellStyle name="Input [yellow] 2 3 2 3 2" xfId="5627"/>
    <cellStyle name="Input [yellow] 2 3 2 3 2 10" xfId="21203"/>
    <cellStyle name="Input [yellow] 2 3 2 3 2 2" xfId="11368"/>
    <cellStyle name="Input [yellow] 2 3 2 3 2 2 2" xfId="16999"/>
    <cellStyle name="Input [yellow] 2 3 2 3 2 2 2 2" xfId="30895"/>
    <cellStyle name="Input [yellow] 2 3 2 3 2 2 2 3" xfId="41960"/>
    <cellStyle name="Input [yellow] 2 3 2 3 2 2 3" xfId="25264"/>
    <cellStyle name="Input [yellow] 2 3 2 3 2 2 4" xfId="36330"/>
    <cellStyle name="Input [yellow] 2 3 2 3 2 3" xfId="11902"/>
    <cellStyle name="Input [yellow] 2 3 2 3 2 3 2" xfId="17533"/>
    <cellStyle name="Input [yellow] 2 3 2 3 2 3 2 2" xfId="31429"/>
    <cellStyle name="Input [yellow] 2 3 2 3 2 3 2 3" xfId="42494"/>
    <cellStyle name="Input [yellow] 2 3 2 3 2 3 3" xfId="25798"/>
    <cellStyle name="Input [yellow] 2 3 2 3 2 3 4" xfId="36864"/>
    <cellStyle name="Input [yellow] 2 3 2 3 2 4" xfId="12338"/>
    <cellStyle name="Input [yellow] 2 3 2 3 2 4 2" xfId="17969"/>
    <cellStyle name="Input [yellow] 2 3 2 3 2 4 2 2" xfId="31865"/>
    <cellStyle name="Input [yellow] 2 3 2 3 2 4 2 3" xfId="42930"/>
    <cellStyle name="Input [yellow] 2 3 2 3 2 4 3" xfId="26234"/>
    <cellStyle name="Input [yellow] 2 3 2 3 2 4 4" xfId="37300"/>
    <cellStyle name="Input [yellow] 2 3 2 3 2 5" xfId="12666"/>
    <cellStyle name="Input [yellow] 2 3 2 3 2 5 2" xfId="18297"/>
    <cellStyle name="Input [yellow] 2 3 2 3 2 5 2 2" xfId="32193"/>
    <cellStyle name="Input [yellow] 2 3 2 3 2 5 2 3" xfId="43258"/>
    <cellStyle name="Input [yellow] 2 3 2 3 2 5 3" xfId="26562"/>
    <cellStyle name="Input [yellow] 2 3 2 3 2 5 4" xfId="37628"/>
    <cellStyle name="Input [yellow] 2 3 2 3 2 6" xfId="13540"/>
    <cellStyle name="Input [yellow] 2 3 2 3 2 6 2" xfId="19170"/>
    <cellStyle name="Input [yellow] 2 3 2 3 2 6 2 2" xfId="33066"/>
    <cellStyle name="Input [yellow] 2 3 2 3 2 6 2 3" xfId="44131"/>
    <cellStyle name="Input [yellow] 2 3 2 3 2 6 3" xfId="27436"/>
    <cellStyle name="Input [yellow] 2 3 2 3 2 6 4" xfId="38501"/>
    <cellStyle name="Input [yellow] 2 3 2 3 2 7" xfId="10055"/>
    <cellStyle name="Input [yellow] 2 3 2 3 2 7 2" xfId="23951"/>
    <cellStyle name="Input [yellow] 2 3 2 3 2 7 3" xfId="35018"/>
    <cellStyle name="Input [yellow] 2 3 2 3 2 8" xfId="15687"/>
    <cellStyle name="Input [yellow] 2 3 2 3 2 8 2" xfId="29583"/>
    <cellStyle name="Input [yellow] 2 3 2 3 2 8 3" xfId="40648"/>
    <cellStyle name="Input [yellow] 2 3 2 3 2 9" xfId="21044"/>
    <cellStyle name="Input [yellow] 2 3 2 3 3" xfId="8562"/>
    <cellStyle name="Input [yellow] 2 3 2 3 3 2" xfId="15281"/>
    <cellStyle name="Input [yellow] 2 3 2 3 3 2 2" xfId="29177"/>
    <cellStyle name="Input [yellow] 2 3 2 3 3 2 3" xfId="40242"/>
    <cellStyle name="Input [yellow] 2 3 2 3 3 3" xfId="23214"/>
    <cellStyle name="Input [yellow] 2 3 2 3 3 4" xfId="34612"/>
    <cellStyle name="Input [yellow] 2 3 2 3 4" xfId="10465"/>
    <cellStyle name="Input [yellow] 2 3 2 3 4 2" xfId="16097"/>
    <cellStyle name="Input [yellow] 2 3 2 3 4 2 2" xfId="29993"/>
    <cellStyle name="Input [yellow] 2 3 2 3 4 2 3" xfId="41058"/>
    <cellStyle name="Input [yellow] 2 3 2 3 4 3" xfId="24361"/>
    <cellStyle name="Input [yellow] 2 3 2 3 4 4" xfId="35428"/>
    <cellStyle name="Input [yellow] 2 3 2 3 5" xfId="10660"/>
    <cellStyle name="Input [yellow] 2 3 2 3 5 2" xfId="16292"/>
    <cellStyle name="Input [yellow] 2 3 2 3 5 2 2" xfId="30188"/>
    <cellStyle name="Input [yellow] 2 3 2 3 5 2 3" xfId="41253"/>
    <cellStyle name="Input [yellow] 2 3 2 3 5 3" xfId="24556"/>
    <cellStyle name="Input [yellow] 2 3 2 3 5 4" xfId="35623"/>
    <cellStyle name="Input [yellow] 2 3 2 3 6" xfId="10188"/>
    <cellStyle name="Input [yellow] 2 3 2 3 6 2" xfId="15820"/>
    <cellStyle name="Input [yellow] 2 3 2 3 6 2 2" xfId="29716"/>
    <cellStyle name="Input [yellow] 2 3 2 3 6 2 3" xfId="40781"/>
    <cellStyle name="Input [yellow] 2 3 2 3 6 3" xfId="24084"/>
    <cellStyle name="Input [yellow] 2 3 2 3 6 4" xfId="35151"/>
    <cellStyle name="Input [yellow] 2 3 2 3 7" xfId="11798"/>
    <cellStyle name="Input [yellow] 2 3 2 3 7 2" xfId="17429"/>
    <cellStyle name="Input [yellow] 2 3 2 3 7 2 2" xfId="31325"/>
    <cellStyle name="Input [yellow] 2 3 2 3 7 2 3" xfId="42390"/>
    <cellStyle name="Input [yellow] 2 3 2 3 7 3" xfId="25694"/>
    <cellStyle name="Input [yellow] 2 3 2 3 7 4" xfId="36760"/>
    <cellStyle name="Input [yellow] 2 3 2 3 8" xfId="13134"/>
    <cellStyle name="Input [yellow] 2 3 2 3 8 2" xfId="18764"/>
    <cellStyle name="Input [yellow] 2 3 2 3 8 2 2" xfId="32660"/>
    <cellStyle name="Input [yellow] 2 3 2 3 8 2 3" xfId="43725"/>
    <cellStyle name="Input [yellow] 2 3 2 3 8 3" xfId="27030"/>
    <cellStyle name="Input [yellow] 2 3 2 3 8 4" xfId="38095"/>
    <cellStyle name="Input [yellow] 2 3 2 3 9" xfId="7204"/>
    <cellStyle name="Input [yellow] 2 3 2 3 9 2" xfId="21858"/>
    <cellStyle name="Input [yellow] 2 3 2 3 9 3" xfId="33263"/>
    <cellStyle name="Input [yellow] 2 3 2 4" xfId="4189"/>
    <cellStyle name="Input [yellow] 2 3 2 4 10" xfId="13977"/>
    <cellStyle name="Input [yellow] 2 3 2 4 10 2" xfId="27873"/>
    <cellStyle name="Input [yellow] 2 3 2 4 10 3" xfId="38938"/>
    <cellStyle name="Input [yellow] 2 3 2 4 11" xfId="20362"/>
    <cellStyle name="Input [yellow] 2 3 2 4 12" xfId="20047"/>
    <cellStyle name="Input [yellow] 2 3 2 4 2" xfId="5672"/>
    <cellStyle name="Input [yellow] 2 3 2 4 2 10" xfId="20837"/>
    <cellStyle name="Input [yellow] 2 3 2 4 2 2" xfId="11413"/>
    <cellStyle name="Input [yellow] 2 3 2 4 2 2 2" xfId="17044"/>
    <cellStyle name="Input [yellow] 2 3 2 4 2 2 2 2" xfId="30940"/>
    <cellStyle name="Input [yellow] 2 3 2 4 2 2 2 3" xfId="42005"/>
    <cellStyle name="Input [yellow] 2 3 2 4 2 2 3" xfId="25309"/>
    <cellStyle name="Input [yellow] 2 3 2 4 2 2 4" xfId="36375"/>
    <cellStyle name="Input [yellow] 2 3 2 4 2 3" xfId="11947"/>
    <cellStyle name="Input [yellow] 2 3 2 4 2 3 2" xfId="17578"/>
    <cellStyle name="Input [yellow] 2 3 2 4 2 3 2 2" xfId="31474"/>
    <cellStyle name="Input [yellow] 2 3 2 4 2 3 2 3" xfId="42539"/>
    <cellStyle name="Input [yellow] 2 3 2 4 2 3 3" xfId="25843"/>
    <cellStyle name="Input [yellow] 2 3 2 4 2 3 4" xfId="36909"/>
    <cellStyle name="Input [yellow] 2 3 2 4 2 4" xfId="12383"/>
    <cellStyle name="Input [yellow] 2 3 2 4 2 4 2" xfId="18014"/>
    <cellStyle name="Input [yellow] 2 3 2 4 2 4 2 2" xfId="31910"/>
    <cellStyle name="Input [yellow] 2 3 2 4 2 4 2 3" xfId="42975"/>
    <cellStyle name="Input [yellow] 2 3 2 4 2 4 3" xfId="26279"/>
    <cellStyle name="Input [yellow] 2 3 2 4 2 4 4" xfId="37345"/>
    <cellStyle name="Input [yellow] 2 3 2 4 2 5" xfId="12711"/>
    <cellStyle name="Input [yellow] 2 3 2 4 2 5 2" xfId="18342"/>
    <cellStyle name="Input [yellow] 2 3 2 4 2 5 2 2" xfId="32238"/>
    <cellStyle name="Input [yellow] 2 3 2 4 2 5 2 3" xfId="43303"/>
    <cellStyle name="Input [yellow] 2 3 2 4 2 5 3" xfId="26607"/>
    <cellStyle name="Input [yellow] 2 3 2 4 2 5 4" xfId="37673"/>
    <cellStyle name="Input [yellow] 2 3 2 4 2 6" xfId="13585"/>
    <cellStyle name="Input [yellow] 2 3 2 4 2 6 2" xfId="19215"/>
    <cellStyle name="Input [yellow] 2 3 2 4 2 6 2 2" xfId="33111"/>
    <cellStyle name="Input [yellow] 2 3 2 4 2 6 2 3" xfId="44176"/>
    <cellStyle name="Input [yellow] 2 3 2 4 2 6 3" xfId="27481"/>
    <cellStyle name="Input [yellow] 2 3 2 4 2 6 4" xfId="38546"/>
    <cellStyle name="Input [yellow] 2 3 2 4 2 7" xfId="10100"/>
    <cellStyle name="Input [yellow] 2 3 2 4 2 7 2" xfId="23996"/>
    <cellStyle name="Input [yellow] 2 3 2 4 2 7 3" xfId="35063"/>
    <cellStyle name="Input [yellow] 2 3 2 4 2 8" xfId="15732"/>
    <cellStyle name="Input [yellow] 2 3 2 4 2 8 2" xfId="29628"/>
    <cellStyle name="Input [yellow] 2 3 2 4 2 8 3" xfId="40693"/>
    <cellStyle name="Input [yellow] 2 3 2 4 2 9" xfId="21089"/>
    <cellStyle name="Input [yellow] 2 3 2 4 3" xfId="8607"/>
    <cellStyle name="Input [yellow] 2 3 2 4 3 2" xfId="15326"/>
    <cellStyle name="Input [yellow] 2 3 2 4 3 2 2" xfId="29222"/>
    <cellStyle name="Input [yellow] 2 3 2 4 3 2 3" xfId="40287"/>
    <cellStyle name="Input [yellow] 2 3 2 4 3 3" xfId="23259"/>
    <cellStyle name="Input [yellow] 2 3 2 4 3 4" xfId="34657"/>
    <cellStyle name="Input [yellow] 2 3 2 4 4" xfId="10510"/>
    <cellStyle name="Input [yellow] 2 3 2 4 4 2" xfId="16142"/>
    <cellStyle name="Input [yellow] 2 3 2 4 4 2 2" xfId="30038"/>
    <cellStyle name="Input [yellow] 2 3 2 4 4 2 3" xfId="41103"/>
    <cellStyle name="Input [yellow] 2 3 2 4 4 3" xfId="24406"/>
    <cellStyle name="Input [yellow] 2 3 2 4 4 4" xfId="35473"/>
    <cellStyle name="Input [yellow] 2 3 2 4 5" xfId="8260"/>
    <cellStyle name="Input [yellow] 2 3 2 4 5 2" xfId="14984"/>
    <cellStyle name="Input [yellow] 2 3 2 4 5 2 2" xfId="28880"/>
    <cellStyle name="Input [yellow] 2 3 2 4 5 2 3" xfId="39945"/>
    <cellStyle name="Input [yellow] 2 3 2 4 5 3" xfId="22914"/>
    <cellStyle name="Input [yellow] 2 3 2 4 5 4" xfId="34315"/>
    <cellStyle name="Input [yellow] 2 3 2 4 6" xfId="10748"/>
    <cellStyle name="Input [yellow] 2 3 2 4 6 2" xfId="16380"/>
    <cellStyle name="Input [yellow] 2 3 2 4 6 2 2" xfId="30276"/>
    <cellStyle name="Input [yellow] 2 3 2 4 6 2 3" xfId="41341"/>
    <cellStyle name="Input [yellow] 2 3 2 4 6 3" xfId="24644"/>
    <cellStyle name="Input [yellow] 2 3 2 4 6 4" xfId="35711"/>
    <cellStyle name="Input [yellow] 2 3 2 4 7" xfId="10386"/>
    <cellStyle name="Input [yellow] 2 3 2 4 7 2" xfId="16018"/>
    <cellStyle name="Input [yellow] 2 3 2 4 7 2 2" xfId="29914"/>
    <cellStyle name="Input [yellow] 2 3 2 4 7 2 3" xfId="40979"/>
    <cellStyle name="Input [yellow] 2 3 2 4 7 3" xfId="24282"/>
    <cellStyle name="Input [yellow] 2 3 2 4 7 4" xfId="35349"/>
    <cellStyle name="Input [yellow] 2 3 2 4 8" xfId="13179"/>
    <cellStyle name="Input [yellow] 2 3 2 4 8 2" xfId="18809"/>
    <cellStyle name="Input [yellow] 2 3 2 4 8 2 2" xfId="32705"/>
    <cellStyle name="Input [yellow] 2 3 2 4 8 2 3" xfId="43770"/>
    <cellStyle name="Input [yellow] 2 3 2 4 8 3" xfId="27075"/>
    <cellStyle name="Input [yellow] 2 3 2 4 8 4" xfId="38140"/>
    <cellStyle name="Input [yellow] 2 3 2 4 9" xfId="7249"/>
    <cellStyle name="Input [yellow] 2 3 2 4 9 2" xfId="21903"/>
    <cellStyle name="Input [yellow] 2 3 2 4 9 3" xfId="33308"/>
    <cellStyle name="Input [yellow] 2 3 2 5" xfId="4803"/>
    <cellStyle name="Input [yellow] 2 3 2 5 10" xfId="20035"/>
    <cellStyle name="Input [yellow] 2 3 2 5 2" xfId="10844"/>
    <cellStyle name="Input [yellow] 2 3 2 5 2 2" xfId="16476"/>
    <cellStyle name="Input [yellow] 2 3 2 5 2 2 2" xfId="30372"/>
    <cellStyle name="Input [yellow] 2 3 2 5 2 2 3" xfId="41437"/>
    <cellStyle name="Input [yellow] 2 3 2 5 2 3" xfId="24740"/>
    <cellStyle name="Input [yellow] 2 3 2 5 2 4" xfId="35807"/>
    <cellStyle name="Input [yellow] 2 3 2 5 3" xfId="11038"/>
    <cellStyle name="Input [yellow] 2 3 2 5 3 2" xfId="16670"/>
    <cellStyle name="Input [yellow] 2 3 2 5 3 2 2" xfId="30566"/>
    <cellStyle name="Input [yellow] 2 3 2 5 3 2 3" xfId="41631"/>
    <cellStyle name="Input [yellow] 2 3 2 5 3 3" xfId="24934"/>
    <cellStyle name="Input [yellow] 2 3 2 5 3 4" xfId="36001"/>
    <cellStyle name="Input [yellow] 2 3 2 5 4" xfId="7417"/>
    <cellStyle name="Input [yellow] 2 3 2 5 4 2" xfId="14144"/>
    <cellStyle name="Input [yellow] 2 3 2 5 4 2 2" xfId="28040"/>
    <cellStyle name="Input [yellow] 2 3 2 5 4 2 3" xfId="39105"/>
    <cellStyle name="Input [yellow] 2 3 2 5 4 3" xfId="22071"/>
    <cellStyle name="Input [yellow] 2 3 2 5 4 4" xfId="33475"/>
    <cellStyle name="Input [yellow] 2 3 2 5 5" xfId="11651"/>
    <cellStyle name="Input [yellow] 2 3 2 5 5 2" xfId="17282"/>
    <cellStyle name="Input [yellow] 2 3 2 5 5 2 2" xfId="31178"/>
    <cellStyle name="Input [yellow] 2 3 2 5 5 2 3" xfId="42243"/>
    <cellStyle name="Input [yellow] 2 3 2 5 5 3" xfId="25547"/>
    <cellStyle name="Input [yellow] 2 3 2 5 5 4" xfId="36613"/>
    <cellStyle name="Input [yellow] 2 3 2 5 6" xfId="13285"/>
    <cellStyle name="Input [yellow] 2 3 2 5 6 2" xfId="18915"/>
    <cellStyle name="Input [yellow] 2 3 2 5 6 2 2" xfId="32811"/>
    <cellStyle name="Input [yellow] 2 3 2 5 6 2 3" xfId="43876"/>
    <cellStyle name="Input [yellow] 2 3 2 5 6 3" xfId="27181"/>
    <cellStyle name="Input [yellow] 2 3 2 5 6 4" xfId="38246"/>
    <cellStyle name="Input [yellow] 2 3 2 5 7" xfId="9223"/>
    <cellStyle name="Input [yellow] 2 3 2 5 7 2" xfId="23513"/>
    <cellStyle name="Input [yellow] 2 3 2 5 7 3" xfId="34763"/>
    <cellStyle name="Input [yellow] 2 3 2 5 8" xfId="15432"/>
    <cellStyle name="Input [yellow] 2 3 2 5 8 2" xfId="29328"/>
    <cellStyle name="Input [yellow] 2 3 2 5 8 3" xfId="40393"/>
    <cellStyle name="Input [yellow] 2 3 2 5 9" xfId="20613"/>
    <cellStyle name="Input [yellow] 2 3 2 6" xfId="7965"/>
    <cellStyle name="Input [yellow] 2 3 2 6 2" xfId="14689"/>
    <cellStyle name="Input [yellow] 2 3 2 6 2 2" xfId="28585"/>
    <cellStyle name="Input [yellow] 2 3 2 6 2 3" xfId="39650"/>
    <cellStyle name="Input [yellow] 2 3 2 6 3" xfId="22619"/>
    <cellStyle name="Input [yellow] 2 3 2 6 4" xfId="34020"/>
    <cellStyle name="Input [yellow] 2 3 2 7" xfId="8144"/>
    <cellStyle name="Input [yellow] 2 3 2 7 2" xfId="14868"/>
    <cellStyle name="Input [yellow] 2 3 2 7 2 2" xfId="28764"/>
    <cellStyle name="Input [yellow] 2 3 2 7 2 3" xfId="39829"/>
    <cellStyle name="Input [yellow] 2 3 2 7 3" xfId="22798"/>
    <cellStyle name="Input [yellow] 2 3 2 7 4" xfId="34199"/>
    <cellStyle name="Input [yellow] 2 3 2 8" xfId="8231"/>
    <cellStyle name="Input [yellow] 2 3 2 8 2" xfId="14955"/>
    <cellStyle name="Input [yellow] 2 3 2 8 2 2" xfId="28851"/>
    <cellStyle name="Input [yellow] 2 3 2 8 2 3" xfId="39916"/>
    <cellStyle name="Input [yellow] 2 3 2 8 3" xfId="22885"/>
    <cellStyle name="Input [yellow] 2 3 2 8 4" xfId="34286"/>
    <cellStyle name="Input [yellow] 2 3 2 9" xfId="7563"/>
    <cellStyle name="Input [yellow] 2 3 2 9 2" xfId="14289"/>
    <cellStyle name="Input [yellow] 2 3 2 9 2 2" xfId="28185"/>
    <cellStyle name="Input [yellow] 2 3 2 9 2 3" xfId="39250"/>
    <cellStyle name="Input [yellow] 2 3 2 9 3" xfId="22217"/>
    <cellStyle name="Input [yellow] 2 3 2 9 4" xfId="33620"/>
    <cellStyle name="Input [yellow] 2 3 3" xfId="4779"/>
    <cellStyle name="Input [yellow] 2 3 3 10" xfId="19752"/>
    <cellStyle name="Input [yellow] 2 3 3 2" xfId="10820"/>
    <cellStyle name="Input [yellow] 2 3 3 2 2" xfId="16452"/>
    <cellStyle name="Input [yellow] 2 3 3 2 2 2" xfId="30348"/>
    <cellStyle name="Input [yellow] 2 3 3 2 2 3" xfId="41413"/>
    <cellStyle name="Input [yellow] 2 3 3 2 3" xfId="24716"/>
    <cellStyle name="Input [yellow] 2 3 3 2 4" xfId="35783"/>
    <cellStyle name="Input [yellow] 2 3 3 3" xfId="11044"/>
    <cellStyle name="Input [yellow] 2 3 3 3 2" xfId="16676"/>
    <cellStyle name="Input [yellow] 2 3 3 3 2 2" xfId="30572"/>
    <cellStyle name="Input [yellow] 2 3 3 3 2 3" xfId="41637"/>
    <cellStyle name="Input [yellow] 2 3 3 3 3" xfId="24940"/>
    <cellStyle name="Input [yellow] 2 3 3 3 4" xfId="36007"/>
    <cellStyle name="Input [yellow] 2 3 3 4" xfId="10632"/>
    <cellStyle name="Input [yellow] 2 3 3 4 2" xfId="16264"/>
    <cellStyle name="Input [yellow] 2 3 3 4 2 2" xfId="30160"/>
    <cellStyle name="Input [yellow] 2 3 3 4 2 3" xfId="41225"/>
    <cellStyle name="Input [yellow] 2 3 3 4 3" xfId="24528"/>
    <cellStyle name="Input [yellow] 2 3 3 4 4" xfId="35595"/>
    <cellStyle name="Input [yellow] 2 3 3 5" xfId="10803"/>
    <cellStyle name="Input [yellow] 2 3 3 5 2" xfId="16435"/>
    <cellStyle name="Input [yellow] 2 3 3 5 2 2" xfId="30331"/>
    <cellStyle name="Input [yellow] 2 3 3 5 2 3" xfId="41396"/>
    <cellStyle name="Input [yellow] 2 3 3 5 3" xfId="24699"/>
    <cellStyle name="Input [yellow] 2 3 3 5 4" xfId="35766"/>
    <cellStyle name="Input [yellow] 2 3 3 6" xfId="13261"/>
    <cellStyle name="Input [yellow] 2 3 3 6 2" xfId="18891"/>
    <cellStyle name="Input [yellow] 2 3 3 6 2 2" xfId="32787"/>
    <cellStyle name="Input [yellow] 2 3 3 6 2 3" xfId="43852"/>
    <cellStyle name="Input [yellow] 2 3 3 6 3" xfId="27157"/>
    <cellStyle name="Input [yellow] 2 3 3 6 4" xfId="38222"/>
    <cellStyle name="Input [yellow] 2 3 3 7" xfId="9199"/>
    <cellStyle name="Input [yellow] 2 3 3 7 2" xfId="23489"/>
    <cellStyle name="Input [yellow] 2 3 3 7 3" xfId="34739"/>
    <cellStyle name="Input [yellow] 2 3 3 8" xfId="15408"/>
    <cellStyle name="Input [yellow] 2 3 3 8 2" xfId="29304"/>
    <cellStyle name="Input [yellow] 2 3 3 8 3" xfId="40369"/>
    <cellStyle name="Input [yellow] 2 3 3 9" xfId="20589"/>
    <cellStyle name="Input [yellow] 2 3 4" xfId="6281"/>
    <cellStyle name="Input [yellow] 2 3 4 2" xfId="21334"/>
    <cellStyle name="Input [yellow] 2 3 4 3" xfId="21186"/>
    <cellStyle name="Input [yellow] 2 3 5" xfId="13657"/>
    <cellStyle name="Input [yellow] 2 3 5 2" xfId="27553"/>
    <cellStyle name="Input [yellow] 2 3 5 3" xfId="38618"/>
    <cellStyle name="Input [yellow] 2 3 6" xfId="19905"/>
    <cellStyle name="Input [yellow] 2 3 7" xfId="19808"/>
    <cellStyle name="Input [yellow] 2 4" xfId="3282"/>
    <cellStyle name="Input [yellow] 2 4 10" xfId="7614"/>
    <cellStyle name="Input [yellow] 2 4 10 2" xfId="14340"/>
    <cellStyle name="Input [yellow] 2 4 10 2 2" xfId="28236"/>
    <cellStyle name="Input [yellow] 2 4 10 2 3" xfId="39301"/>
    <cellStyle name="Input [yellow] 2 4 10 3" xfId="22268"/>
    <cellStyle name="Input [yellow] 2 4 10 4" xfId="33671"/>
    <cellStyle name="Input [yellow] 2 4 11" xfId="12831"/>
    <cellStyle name="Input [yellow] 2 4 11 2" xfId="18461"/>
    <cellStyle name="Input [yellow] 2 4 11 2 2" xfId="32357"/>
    <cellStyle name="Input [yellow] 2 4 11 2 3" xfId="43422"/>
    <cellStyle name="Input [yellow] 2 4 11 3" xfId="26727"/>
    <cellStyle name="Input [yellow] 2 4 11 4" xfId="37792"/>
    <cellStyle name="Input [yellow] 2 4 12" xfId="6326"/>
    <cellStyle name="Input [yellow] 2 4 12 2" xfId="21379"/>
    <cellStyle name="Input [yellow] 2 4 12 3" xfId="23723"/>
    <cellStyle name="Input [yellow] 2 4 13" xfId="13669"/>
    <cellStyle name="Input [yellow] 2 4 13 2" xfId="27565"/>
    <cellStyle name="Input [yellow] 2 4 13 3" xfId="38630"/>
    <cellStyle name="Input [yellow] 2 4 14" xfId="19922"/>
    <cellStyle name="Input [yellow] 2 4 15" xfId="19791"/>
    <cellStyle name="Input [yellow] 2 4 2" xfId="3999"/>
    <cellStyle name="Input [yellow] 2 4 2 10" xfId="20211"/>
    <cellStyle name="Input [yellow] 2 4 2 11" xfId="20890"/>
    <cellStyle name="Input [yellow] 2 4 2 2" xfId="8419"/>
    <cellStyle name="Input [yellow] 2 4 2 2 2" xfId="15139"/>
    <cellStyle name="Input [yellow] 2 4 2 2 2 2" xfId="29035"/>
    <cellStyle name="Input [yellow] 2 4 2 2 2 3" xfId="40100"/>
    <cellStyle name="Input [yellow] 2 4 2 2 3" xfId="23071"/>
    <cellStyle name="Input [yellow] 2 4 2 2 4" xfId="34470"/>
    <cellStyle name="Input [yellow] 2 4 2 3" xfId="10336"/>
    <cellStyle name="Input [yellow] 2 4 2 3 2" xfId="15968"/>
    <cellStyle name="Input [yellow] 2 4 2 3 2 2" xfId="29864"/>
    <cellStyle name="Input [yellow] 2 4 2 3 2 3" xfId="40929"/>
    <cellStyle name="Input [yellow] 2 4 2 3 3" xfId="24232"/>
    <cellStyle name="Input [yellow] 2 4 2 3 4" xfId="35299"/>
    <cellStyle name="Input [yellow] 2 4 2 4" xfId="7774"/>
    <cellStyle name="Input [yellow] 2 4 2 4 2" xfId="14499"/>
    <cellStyle name="Input [yellow] 2 4 2 4 2 2" xfId="28395"/>
    <cellStyle name="Input [yellow] 2 4 2 4 2 3" xfId="39460"/>
    <cellStyle name="Input [yellow] 2 4 2 4 3" xfId="22428"/>
    <cellStyle name="Input [yellow] 2 4 2 4 4" xfId="33830"/>
    <cellStyle name="Input [yellow] 2 4 2 5" xfId="11193"/>
    <cellStyle name="Input [yellow] 2 4 2 5 2" xfId="16825"/>
    <cellStyle name="Input [yellow] 2 4 2 5 2 2" xfId="30721"/>
    <cellStyle name="Input [yellow] 2 4 2 5 2 3" xfId="41786"/>
    <cellStyle name="Input [yellow] 2 4 2 5 3" xfId="25089"/>
    <cellStyle name="Input [yellow] 2 4 2 5 4" xfId="36156"/>
    <cellStyle name="Input [yellow] 2 4 2 6" xfId="11063"/>
    <cellStyle name="Input [yellow] 2 4 2 6 2" xfId="16695"/>
    <cellStyle name="Input [yellow] 2 4 2 6 2 2" xfId="30591"/>
    <cellStyle name="Input [yellow] 2 4 2 6 2 3" xfId="41656"/>
    <cellStyle name="Input [yellow] 2 4 2 6 3" xfId="24959"/>
    <cellStyle name="Input [yellow] 2 4 2 6 4" xfId="36026"/>
    <cellStyle name="Input [yellow] 2 4 2 7" xfId="13007"/>
    <cellStyle name="Input [yellow] 2 4 2 7 2" xfId="18637"/>
    <cellStyle name="Input [yellow] 2 4 2 7 2 2" xfId="32533"/>
    <cellStyle name="Input [yellow] 2 4 2 7 2 3" xfId="43598"/>
    <cellStyle name="Input [yellow] 2 4 2 7 3" xfId="26903"/>
    <cellStyle name="Input [yellow] 2 4 2 7 4" xfId="37968"/>
    <cellStyle name="Input [yellow] 2 4 2 8" xfId="6521"/>
    <cellStyle name="Input [yellow] 2 4 2 8 2" xfId="21557"/>
    <cellStyle name="Input [yellow] 2 4 2 8 3" xfId="23704"/>
    <cellStyle name="Input [yellow] 2 4 2 9" xfId="13792"/>
    <cellStyle name="Input [yellow] 2 4 2 9 2" xfId="27688"/>
    <cellStyle name="Input [yellow] 2 4 2 9 3" xfId="38753"/>
    <cellStyle name="Input [yellow] 2 4 3" xfId="4123"/>
    <cellStyle name="Input [yellow] 2 4 3 10" xfId="13911"/>
    <cellStyle name="Input [yellow] 2 4 3 10 2" xfId="27807"/>
    <cellStyle name="Input [yellow] 2 4 3 10 3" xfId="38872"/>
    <cellStyle name="Input [yellow] 2 4 3 11" xfId="20296"/>
    <cellStyle name="Input [yellow] 2 4 3 12" xfId="20050"/>
    <cellStyle name="Input [yellow] 2 4 3 2" xfId="5606"/>
    <cellStyle name="Input [yellow] 2 4 3 2 10" xfId="20844"/>
    <cellStyle name="Input [yellow] 2 4 3 2 2" xfId="11347"/>
    <cellStyle name="Input [yellow] 2 4 3 2 2 2" xfId="16978"/>
    <cellStyle name="Input [yellow] 2 4 3 2 2 2 2" xfId="30874"/>
    <cellStyle name="Input [yellow] 2 4 3 2 2 2 3" xfId="41939"/>
    <cellStyle name="Input [yellow] 2 4 3 2 2 3" xfId="25243"/>
    <cellStyle name="Input [yellow] 2 4 3 2 2 4" xfId="36309"/>
    <cellStyle name="Input [yellow] 2 4 3 2 3" xfId="11881"/>
    <cellStyle name="Input [yellow] 2 4 3 2 3 2" xfId="17512"/>
    <cellStyle name="Input [yellow] 2 4 3 2 3 2 2" xfId="31408"/>
    <cellStyle name="Input [yellow] 2 4 3 2 3 2 3" xfId="42473"/>
    <cellStyle name="Input [yellow] 2 4 3 2 3 3" xfId="25777"/>
    <cellStyle name="Input [yellow] 2 4 3 2 3 4" xfId="36843"/>
    <cellStyle name="Input [yellow] 2 4 3 2 4" xfId="12317"/>
    <cellStyle name="Input [yellow] 2 4 3 2 4 2" xfId="17948"/>
    <cellStyle name="Input [yellow] 2 4 3 2 4 2 2" xfId="31844"/>
    <cellStyle name="Input [yellow] 2 4 3 2 4 2 3" xfId="42909"/>
    <cellStyle name="Input [yellow] 2 4 3 2 4 3" xfId="26213"/>
    <cellStyle name="Input [yellow] 2 4 3 2 4 4" xfId="37279"/>
    <cellStyle name="Input [yellow] 2 4 3 2 5" xfId="12645"/>
    <cellStyle name="Input [yellow] 2 4 3 2 5 2" xfId="18276"/>
    <cellStyle name="Input [yellow] 2 4 3 2 5 2 2" xfId="32172"/>
    <cellStyle name="Input [yellow] 2 4 3 2 5 2 3" xfId="43237"/>
    <cellStyle name="Input [yellow] 2 4 3 2 5 3" xfId="26541"/>
    <cellStyle name="Input [yellow] 2 4 3 2 5 4" xfId="37607"/>
    <cellStyle name="Input [yellow] 2 4 3 2 6" xfId="13519"/>
    <cellStyle name="Input [yellow] 2 4 3 2 6 2" xfId="19149"/>
    <cellStyle name="Input [yellow] 2 4 3 2 6 2 2" xfId="33045"/>
    <cellStyle name="Input [yellow] 2 4 3 2 6 2 3" xfId="44110"/>
    <cellStyle name="Input [yellow] 2 4 3 2 6 3" xfId="27415"/>
    <cellStyle name="Input [yellow] 2 4 3 2 6 4" xfId="38480"/>
    <cellStyle name="Input [yellow] 2 4 3 2 7" xfId="10034"/>
    <cellStyle name="Input [yellow] 2 4 3 2 7 2" xfId="23930"/>
    <cellStyle name="Input [yellow] 2 4 3 2 7 3" xfId="34997"/>
    <cellStyle name="Input [yellow] 2 4 3 2 8" xfId="15666"/>
    <cellStyle name="Input [yellow] 2 4 3 2 8 2" xfId="29562"/>
    <cellStyle name="Input [yellow] 2 4 3 2 8 3" xfId="40627"/>
    <cellStyle name="Input [yellow] 2 4 3 2 9" xfId="21023"/>
    <cellStyle name="Input [yellow] 2 4 3 3" xfId="8541"/>
    <cellStyle name="Input [yellow] 2 4 3 3 2" xfId="15260"/>
    <cellStyle name="Input [yellow] 2 4 3 3 2 2" xfId="29156"/>
    <cellStyle name="Input [yellow] 2 4 3 3 2 3" xfId="40221"/>
    <cellStyle name="Input [yellow] 2 4 3 3 3" xfId="23193"/>
    <cellStyle name="Input [yellow] 2 4 3 3 4" xfId="34591"/>
    <cellStyle name="Input [yellow] 2 4 3 4" xfId="10444"/>
    <cellStyle name="Input [yellow] 2 4 3 4 2" xfId="16076"/>
    <cellStyle name="Input [yellow] 2 4 3 4 2 2" xfId="29972"/>
    <cellStyle name="Input [yellow] 2 4 3 4 2 3" xfId="41037"/>
    <cellStyle name="Input [yellow] 2 4 3 4 3" xfId="24340"/>
    <cellStyle name="Input [yellow] 2 4 3 4 4" xfId="35407"/>
    <cellStyle name="Input [yellow] 2 4 3 5" xfId="8001"/>
    <cellStyle name="Input [yellow] 2 4 3 5 2" xfId="14725"/>
    <cellStyle name="Input [yellow] 2 4 3 5 2 2" xfId="28621"/>
    <cellStyle name="Input [yellow] 2 4 3 5 2 3" xfId="39686"/>
    <cellStyle name="Input [yellow] 2 4 3 5 3" xfId="22655"/>
    <cellStyle name="Input [yellow] 2 4 3 5 4" xfId="34056"/>
    <cellStyle name="Input [yellow] 2 4 3 6" xfId="8244"/>
    <cellStyle name="Input [yellow] 2 4 3 6 2" xfId="14968"/>
    <cellStyle name="Input [yellow] 2 4 3 6 2 2" xfId="28864"/>
    <cellStyle name="Input [yellow] 2 4 3 6 2 3" xfId="39929"/>
    <cellStyle name="Input [yellow] 2 4 3 6 3" xfId="22898"/>
    <cellStyle name="Input [yellow] 2 4 3 6 4" xfId="34299"/>
    <cellStyle name="Input [yellow] 2 4 3 7" xfId="10731"/>
    <cellStyle name="Input [yellow] 2 4 3 7 2" xfId="16363"/>
    <cellStyle name="Input [yellow] 2 4 3 7 2 2" xfId="30259"/>
    <cellStyle name="Input [yellow] 2 4 3 7 2 3" xfId="41324"/>
    <cellStyle name="Input [yellow] 2 4 3 7 3" xfId="24627"/>
    <cellStyle name="Input [yellow] 2 4 3 7 4" xfId="35694"/>
    <cellStyle name="Input [yellow] 2 4 3 8" xfId="13113"/>
    <cellStyle name="Input [yellow] 2 4 3 8 2" xfId="18743"/>
    <cellStyle name="Input [yellow] 2 4 3 8 2 2" xfId="32639"/>
    <cellStyle name="Input [yellow] 2 4 3 8 2 3" xfId="43704"/>
    <cellStyle name="Input [yellow] 2 4 3 8 3" xfId="27009"/>
    <cellStyle name="Input [yellow] 2 4 3 8 4" xfId="38074"/>
    <cellStyle name="Input [yellow] 2 4 3 9" xfId="7183"/>
    <cellStyle name="Input [yellow] 2 4 3 9 2" xfId="21837"/>
    <cellStyle name="Input [yellow] 2 4 3 9 3" xfId="33242"/>
    <cellStyle name="Input [yellow] 2 4 4" xfId="4199"/>
    <cellStyle name="Input [yellow] 2 4 4 10" xfId="13987"/>
    <cellStyle name="Input [yellow] 2 4 4 10 2" xfId="27883"/>
    <cellStyle name="Input [yellow] 2 4 4 10 3" xfId="38948"/>
    <cellStyle name="Input [yellow] 2 4 4 11" xfId="20372"/>
    <cellStyle name="Input [yellow] 2 4 4 12" xfId="19762"/>
    <cellStyle name="Input [yellow] 2 4 4 2" xfId="5682"/>
    <cellStyle name="Input [yellow] 2 4 4 2 10" xfId="19714"/>
    <cellStyle name="Input [yellow] 2 4 4 2 2" xfId="11423"/>
    <cellStyle name="Input [yellow] 2 4 4 2 2 2" xfId="17054"/>
    <cellStyle name="Input [yellow] 2 4 4 2 2 2 2" xfId="30950"/>
    <cellStyle name="Input [yellow] 2 4 4 2 2 2 3" xfId="42015"/>
    <cellStyle name="Input [yellow] 2 4 4 2 2 3" xfId="25319"/>
    <cellStyle name="Input [yellow] 2 4 4 2 2 4" xfId="36385"/>
    <cellStyle name="Input [yellow] 2 4 4 2 3" xfId="11957"/>
    <cellStyle name="Input [yellow] 2 4 4 2 3 2" xfId="17588"/>
    <cellStyle name="Input [yellow] 2 4 4 2 3 2 2" xfId="31484"/>
    <cellStyle name="Input [yellow] 2 4 4 2 3 2 3" xfId="42549"/>
    <cellStyle name="Input [yellow] 2 4 4 2 3 3" xfId="25853"/>
    <cellStyle name="Input [yellow] 2 4 4 2 3 4" xfId="36919"/>
    <cellStyle name="Input [yellow] 2 4 4 2 4" xfId="12393"/>
    <cellStyle name="Input [yellow] 2 4 4 2 4 2" xfId="18024"/>
    <cellStyle name="Input [yellow] 2 4 4 2 4 2 2" xfId="31920"/>
    <cellStyle name="Input [yellow] 2 4 4 2 4 2 3" xfId="42985"/>
    <cellStyle name="Input [yellow] 2 4 4 2 4 3" xfId="26289"/>
    <cellStyle name="Input [yellow] 2 4 4 2 4 4" xfId="37355"/>
    <cellStyle name="Input [yellow] 2 4 4 2 5" xfId="12721"/>
    <cellStyle name="Input [yellow] 2 4 4 2 5 2" xfId="18352"/>
    <cellStyle name="Input [yellow] 2 4 4 2 5 2 2" xfId="32248"/>
    <cellStyle name="Input [yellow] 2 4 4 2 5 2 3" xfId="43313"/>
    <cellStyle name="Input [yellow] 2 4 4 2 5 3" xfId="26617"/>
    <cellStyle name="Input [yellow] 2 4 4 2 5 4" xfId="37683"/>
    <cellStyle name="Input [yellow] 2 4 4 2 6" xfId="13595"/>
    <cellStyle name="Input [yellow] 2 4 4 2 6 2" xfId="19225"/>
    <cellStyle name="Input [yellow] 2 4 4 2 6 2 2" xfId="33121"/>
    <cellStyle name="Input [yellow] 2 4 4 2 6 2 3" xfId="44186"/>
    <cellStyle name="Input [yellow] 2 4 4 2 6 3" xfId="27491"/>
    <cellStyle name="Input [yellow] 2 4 4 2 6 4" xfId="38556"/>
    <cellStyle name="Input [yellow] 2 4 4 2 7" xfId="10110"/>
    <cellStyle name="Input [yellow] 2 4 4 2 7 2" xfId="24006"/>
    <cellStyle name="Input [yellow] 2 4 4 2 7 3" xfId="35073"/>
    <cellStyle name="Input [yellow] 2 4 4 2 8" xfId="15742"/>
    <cellStyle name="Input [yellow] 2 4 4 2 8 2" xfId="29638"/>
    <cellStyle name="Input [yellow] 2 4 4 2 8 3" xfId="40703"/>
    <cellStyle name="Input [yellow] 2 4 4 2 9" xfId="21099"/>
    <cellStyle name="Input [yellow] 2 4 4 3" xfId="8617"/>
    <cellStyle name="Input [yellow] 2 4 4 3 2" xfId="15336"/>
    <cellStyle name="Input [yellow] 2 4 4 3 2 2" xfId="29232"/>
    <cellStyle name="Input [yellow] 2 4 4 3 2 3" xfId="40297"/>
    <cellStyle name="Input [yellow] 2 4 4 3 3" xfId="23269"/>
    <cellStyle name="Input [yellow] 2 4 4 3 4" xfId="34667"/>
    <cellStyle name="Input [yellow] 2 4 4 4" xfId="10520"/>
    <cellStyle name="Input [yellow] 2 4 4 4 2" xfId="16152"/>
    <cellStyle name="Input [yellow] 2 4 4 4 2 2" xfId="30048"/>
    <cellStyle name="Input [yellow] 2 4 4 4 2 3" xfId="41113"/>
    <cellStyle name="Input [yellow] 2 4 4 4 3" xfId="24416"/>
    <cellStyle name="Input [yellow] 2 4 4 4 4" xfId="35483"/>
    <cellStyle name="Input [yellow] 2 4 4 5" xfId="11105"/>
    <cellStyle name="Input [yellow] 2 4 4 5 2" xfId="16737"/>
    <cellStyle name="Input [yellow] 2 4 4 5 2 2" xfId="30633"/>
    <cellStyle name="Input [yellow] 2 4 4 5 2 3" xfId="41698"/>
    <cellStyle name="Input [yellow] 2 4 4 5 3" xfId="25001"/>
    <cellStyle name="Input [yellow] 2 4 4 5 4" xfId="36068"/>
    <cellStyle name="Input [yellow] 2 4 4 6" xfId="11079"/>
    <cellStyle name="Input [yellow] 2 4 4 6 2" xfId="16711"/>
    <cellStyle name="Input [yellow] 2 4 4 6 2 2" xfId="30607"/>
    <cellStyle name="Input [yellow] 2 4 4 6 2 3" xfId="41672"/>
    <cellStyle name="Input [yellow] 2 4 4 6 3" xfId="24975"/>
    <cellStyle name="Input [yellow] 2 4 4 6 4" xfId="36042"/>
    <cellStyle name="Input [yellow] 2 4 4 7" xfId="10626"/>
    <cellStyle name="Input [yellow] 2 4 4 7 2" xfId="16258"/>
    <cellStyle name="Input [yellow] 2 4 4 7 2 2" xfId="30154"/>
    <cellStyle name="Input [yellow] 2 4 4 7 2 3" xfId="41219"/>
    <cellStyle name="Input [yellow] 2 4 4 7 3" xfId="24522"/>
    <cellStyle name="Input [yellow] 2 4 4 7 4" xfId="35589"/>
    <cellStyle name="Input [yellow] 2 4 4 8" xfId="13189"/>
    <cellStyle name="Input [yellow] 2 4 4 8 2" xfId="18819"/>
    <cellStyle name="Input [yellow] 2 4 4 8 2 2" xfId="32715"/>
    <cellStyle name="Input [yellow] 2 4 4 8 2 3" xfId="43780"/>
    <cellStyle name="Input [yellow] 2 4 4 8 3" xfId="27085"/>
    <cellStyle name="Input [yellow] 2 4 4 8 4" xfId="38150"/>
    <cellStyle name="Input [yellow] 2 4 4 9" xfId="7259"/>
    <cellStyle name="Input [yellow] 2 4 4 9 2" xfId="21913"/>
    <cellStyle name="Input [yellow] 2 4 4 9 3" xfId="33318"/>
    <cellStyle name="Input [yellow] 2 4 5" xfId="4797"/>
    <cellStyle name="Input [yellow] 2 4 5 10" xfId="21231"/>
    <cellStyle name="Input [yellow] 2 4 5 2" xfId="10838"/>
    <cellStyle name="Input [yellow] 2 4 5 2 2" xfId="16470"/>
    <cellStyle name="Input [yellow] 2 4 5 2 2 2" xfId="30366"/>
    <cellStyle name="Input [yellow] 2 4 5 2 2 3" xfId="41431"/>
    <cellStyle name="Input [yellow] 2 4 5 2 3" xfId="24734"/>
    <cellStyle name="Input [yellow] 2 4 5 2 4" xfId="35801"/>
    <cellStyle name="Input [yellow] 2 4 5 3" xfId="7838"/>
    <cellStyle name="Input [yellow] 2 4 5 3 2" xfId="14563"/>
    <cellStyle name="Input [yellow] 2 4 5 3 2 2" xfId="28459"/>
    <cellStyle name="Input [yellow] 2 4 5 3 2 3" xfId="39524"/>
    <cellStyle name="Input [yellow] 2 4 5 3 3" xfId="22492"/>
    <cellStyle name="Input [yellow] 2 4 5 3 4" xfId="33894"/>
    <cellStyle name="Input [yellow] 2 4 5 4" xfId="10757"/>
    <cellStyle name="Input [yellow] 2 4 5 4 2" xfId="16389"/>
    <cellStyle name="Input [yellow] 2 4 5 4 2 2" xfId="30285"/>
    <cellStyle name="Input [yellow] 2 4 5 4 2 3" xfId="41350"/>
    <cellStyle name="Input [yellow] 2 4 5 4 3" xfId="24653"/>
    <cellStyle name="Input [yellow] 2 4 5 4 4" xfId="35720"/>
    <cellStyle name="Input [yellow] 2 4 5 5" xfId="11276"/>
    <cellStyle name="Input [yellow] 2 4 5 5 2" xfId="16907"/>
    <cellStyle name="Input [yellow] 2 4 5 5 2 2" xfId="30803"/>
    <cellStyle name="Input [yellow] 2 4 5 5 2 3" xfId="41868"/>
    <cellStyle name="Input [yellow] 2 4 5 5 3" xfId="25172"/>
    <cellStyle name="Input [yellow] 2 4 5 5 4" xfId="36238"/>
    <cellStyle name="Input [yellow] 2 4 5 6" xfId="13279"/>
    <cellStyle name="Input [yellow] 2 4 5 6 2" xfId="18909"/>
    <cellStyle name="Input [yellow] 2 4 5 6 2 2" xfId="32805"/>
    <cellStyle name="Input [yellow] 2 4 5 6 2 3" xfId="43870"/>
    <cellStyle name="Input [yellow] 2 4 5 6 3" xfId="27175"/>
    <cellStyle name="Input [yellow] 2 4 5 6 4" xfId="38240"/>
    <cellStyle name="Input [yellow] 2 4 5 7" xfId="9217"/>
    <cellStyle name="Input [yellow] 2 4 5 7 2" xfId="23507"/>
    <cellStyle name="Input [yellow] 2 4 5 7 3" xfId="34757"/>
    <cellStyle name="Input [yellow] 2 4 5 8" xfId="15426"/>
    <cellStyle name="Input [yellow] 2 4 5 8 2" xfId="29322"/>
    <cellStyle name="Input [yellow] 2 4 5 8 3" xfId="40387"/>
    <cellStyle name="Input [yellow] 2 4 5 9" xfId="20607"/>
    <cellStyle name="Input [yellow] 2 4 6" xfId="7944"/>
    <cellStyle name="Input [yellow] 2 4 6 2" xfId="14668"/>
    <cellStyle name="Input [yellow] 2 4 6 2 2" xfId="28564"/>
    <cellStyle name="Input [yellow] 2 4 6 2 3" xfId="39629"/>
    <cellStyle name="Input [yellow] 2 4 6 3" xfId="22598"/>
    <cellStyle name="Input [yellow] 2 4 6 4" xfId="33999"/>
    <cellStyle name="Input [yellow] 2 4 7" xfId="8154"/>
    <cellStyle name="Input [yellow] 2 4 7 2" xfId="14878"/>
    <cellStyle name="Input [yellow] 2 4 7 2 2" xfId="28774"/>
    <cellStyle name="Input [yellow] 2 4 7 2 3" xfId="39839"/>
    <cellStyle name="Input [yellow] 2 4 7 3" xfId="22808"/>
    <cellStyle name="Input [yellow] 2 4 7 4" xfId="34209"/>
    <cellStyle name="Input [yellow] 2 4 8" xfId="7711"/>
    <cellStyle name="Input [yellow] 2 4 8 2" xfId="14436"/>
    <cellStyle name="Input [yellow] 2 4 8 2 2" xfId="28332"/>
    <cellStyle name="Input [yellow] 2 4 8 2 3" xfId="39397"/>
    <cellStyle name="Input [yellow] 2 4 8 3" xfId="22365"/>
    <cellStyle name="Input [yellow] 2 4 8 4" xfId="33767"/>
    <cellStyle name="Input [yellow] 2 4 9" xfId="7325"/>
    <cellStyle name="Input [yellow] 2 4 9 2" xfId="14052"/>
    <cellStyle name="Input [yellow] 2 4 9 2 2" xfId="27948"/>
    <cellStyle name="Input [yellow] 2 4 9 2 3" xfId="39013"/>
    <cellStyle name="Input [yellow] 2 4 9 3" xfId="21979"/>
    <cellStyle name="Input [yellow] 2 4 9 4" xfId="33383"/>
    <cellStyle name="Input [yellow] 2 5" xfId="3278"/>
    <cellStyle name="Input [yellow] 2 5 10" xfId="7452"/>
    <cellStyle name="Input [yellow] 2 5 10 2" xfId="14179"/>
    <cellStyle name="Input [yellow] 2 5 10 2 2" xfId="28075"/>
    <cellStyle name="Input [yellow] 2 5 10 2 3" xfId="39140"/>
    <cellStyle name="Input [yellow] 2 5 10 3" xfId="22106"/>
    <cellStyle name="Input [yellow] 2 5 10 4" xfId="33510"/>
    <cellStyle name="Input [yellow] 2 5 11" xfId="12822"/>
    <cellStyle name="Input [yellow] 2 5 11 2" xfId="18452"/>
    <cellStyle name="Input [yellow] 2 5 11 2 2" xfId="32348"/>
    <cellStyle name="Input [yellow] 2 5 11 2 3" xfId="43413"/>
    <cellStyle name="Input [yellow] 2 5 11 3" xfId="26718"/>
    <cellStyle name="Input [yellow] 2 5 11 4" xfId="37783"/>
    <cellStyle name="Input [yellow] 2 5 12" xfId="6317"/>
    <cellStyle name="Input [yellow] 2 5 12 2" xfId="21370"/>
    <cellStyle name="Input [yellow] 2 5 12 3" xfId="21637"/>
    <cellStyle name="Input [yellow] 2 5 13" xfId="13665"/>
    <cellStyle name="Input [yellow] 2 5 13 2" xfId="27561"/>
    <cellStyle name="Input [yellow] 2 5 13 3" xfId="38626"/>
    <cellStyle name="Input [yellow] 2 5 14" xfId="19919"/>
    <cellStyle name="Input [yellow] 2 5 15" xfId="19794"/>
    <cellStyle name="Input [yellow] 2 5 2" xfId="3990"/>
    <cellStyle name="Input [yellow] 2 5 2 10" xfId="20208"/>
    <cellStyle name="Input [yellow] 2 5 2 11" xfId="23793"/>
    <cellStyle name="Input [yellow] 2 5 2 2" xfId="8410"/>
    <cellStyle name="Input [yellow] 2 5 2 2 2" xfId="15130"/>
    <cellStyle name="Input [yellow] 2 5 2 2 2 2" xfId="29026"/>
    <cellStyle name="Input [yellow] 2 5 2 2 2 3" xfId="40091"/>
    <cellStyle name="Input [yellow] 2 5 2 2 3" xfId="23062"/>
    <cellStyle name="Input [yellow] 2 5 2 2 4" xfId="34461"/>
    <cellStyle name="Input [yellow] 2 5 2 3" xfId="10327"/>
    <cellStyle name="Input [yellow] 2 5 2 3 2" xfId="15959"/>
    <cellStyle name="Input [yellow] 2 5 2 3 2 2" xfId="29855"/>
    <cellStyle name="Input [yellow] 2 5 2 3 2 3" xfId="40920"/>
    <cellStyle name="Input [yellow] 2 5 2 3 3" xfId="24223"/>
    <cellStyle name="Input [yellow] 2 5 2 3 4" xfId="35290"/>
    <cellStyle name="Input [yellow] 2 5 2 4" xfId="8069"/>
    <cellStyle name="Input [yellow] 2 5 2 4 2" xfId="14793"/>
    <cellStyle name="Input [yellow] 2 5 2 4 2 2" xfId="28689"/>
    <cellStyle name="Input [yellow] 2 5 2 4 2 3" xfId="39754"/>
    <cellStyle name="Input [yellow] 2 5 2 4 3" xfId="22723"/>
    <cellStyle name="Input [yellow] 2 5 2 4 4" xfId="34124"/>
    <cellStyle name="Input [yellow] 2 5 2 5" xfId="11708"/>
    <cellStyle name="Input [yellow] 2 5 2 5 2" xfId="17339"/>
    <cellStyle name="Input [yellow] 2 5 2 5 2 2" xfId="31235"/>
    <cellStyle name="Input [yellow] 2 5 2 5 2 3" xfId="42300"/>
    <cellStyle name="Input [yellow] 2 5 2 5 3" xfId="25604"/>
    <cellStyle name="Input [yellow] 2 5 2 5 4" xfId="36670"/>
    <cellStyle name="Input [yellow] 2 5 2 6" xfId="12215"/>
    <cellStyle name="Input [yellow] 2 5 2 6 2" xfId="17846"/>
    <cellStyle name="Input [yellow] 2 5 2 6 2 2" xfId="31742"/>
    <cellStyle name="Input [yellow] 2 5 2 6 2 3" xfId="42807"/>
    <cellStyle name="Input [yellow] 2 5 2 6 3" xfId="26111"/>
    <cellStyle name="Input [yellow] 2 5 2 6 4" xfId="37177"/>
    <cellStyle name="Input [yellow] 2 5 2 7" xfId="12998"/>
    <cellStyle name="Input [yellow] 2 5 2 7 2" xfId="18628"/>
    <cellStyle name="Input [yellow] 2 5 2 7 2 2" xfId="32524"/>
    <cellStyle name="Input [yellow] 2 5 2 7 2 3" xfId="43589"/>
    <cellStyle name="Input [yellow] 2 5 2 7 3" xfId="26894"/>
    <cellStyle name="Input [yellow] 2 5 2 7 4" xfId="37959"/>
    <cellStyle name="Input [yellow] 2 5 2 8" xfId="6512"/>
    <cellStyle name="Input [yellow] 2 5 2 8 2" xfId="21548"/>
    <cellStyle name="Input [yellow] 2 5 2 8 3" xfId="21618"/>
    <cellStyle name="Input [yellow] 2 5 2 9" xfId="13783"/>
    <cellStyle name="Input [yellow] 2 5 2 9 2" xfId="27679"/>
    <cellStyle name="Input [yellow] 2 5 2 9 3" xfId="38744"/>
    <cellStyle name="Input [yellow] 2 5 3" xfId="4114"/>
    <cellStyle name="Input [yellow] 2 5 3 10" xfId="13902"/>
    <cellStyle name="Input [yellow] 2 5 3 10 2" xfId="27798"/>
    <cellStyle name="Input [yellow] 2 5 3 10 3" xfId="38863"/>
    <cellStyle name="Input [yellow] 2 5 3 11" xfId="20287"/>
    <cellStyle name="Input [yellow] 2 5 3 12" xfId="20887"/>
    <cellStyle name="Input [yellow] 2 5 3 2" xfId="5597"/>
    <cellStyle name="Input [yellow] 2 5 3 2 10" xfId="23748"/>
    <cellStyle name="Input [yellow] 2 5 3 2 2" xfId="11338"/>
    <cellStyle name="Input [yellow] 2 5 3 2 2 2" xfId="16969"/>
    <cellStyle name="Input [yellow] 2 5 3 2 2 2 2" xfId="30865"/>
    <cellStyle name="Input [yellow] 2 5 3 2 2 2 3" xfId="41930"/>
    <cellStyle name="Input [yellow] 2 5 3 2 2 3" xfId="25234"/>
    <cellStyle name="Input [yellow] 2 5 3 2 2 4" xfId="36300"/>
    <cellStyle name="Input [yellow] 2 5 3 2 3" xfId="11872"/>
    <cellStyle name="Input [yellow] 2 5 3 2 3 2" xfId="17503"/>
    <cellStyle name="Input [yellow] 2 5 3 2 3 2 2" xfId="31399"/>
    <cellStyle name="Input [yellow] 2 5 3 2 3 2 3" xfId="42464"/>
    <cellStyle name="Input [yellow] 2 5 3 2 3 3" xfId="25768"/>
    <cellStyle name="Input [yellow] 2 5 3 2 3 4" xfId="36834"/>
    <cellStyle name="Input [yellow] 2 5 3 2 4" xfId="12308"/>
    <cellStyle name="Input [yellow] 2 5 3 2 4 2" xfId="17939"/>
    <cellStyle name="Input [yellow] 2 5 3 2 4 2 2" xfId="31835"/>
    <cellStyle name="Input [yellow] 2 5 3 2 4 2 3" xfId="42900"/>
    <cellStyle name="Input [yellow] 2 5 3 2 4 3" xfId="26204"/>
    <cellStyle name="Input [yellow] 2 5 3 2 4 4" xfId="37270"/>
    <cellStyle name="Input [yellow] 2 5 3 2 5" xfId="12636"/>
    <cellStyle name="Input [yellow] 2 5 3 2 5 2" xfId="18267"/>
    <cellStyle name="Input [yellow] 2 5 3 2 5 2 2" xfId="32163"/>
    <cellStyle name="Input [yellow] 2 5 3 2 5 2 3" xfId="43228"/>
    <cellStyle name="Input [yellow] 2 5 3 2 5 3" xfId="26532"/>
    <cellStyle name="Input [yellow] 2 5 3 2 5 4" xfId="37598"/>
    <cellStyle name="Input [yellow] 2 5 3 2 6" xfId="13510"/>
    <cellStyle name="Input [yellow] 2 5 3 2 6 2" xfId="19140"/>
    <cellStyle name="Input [yellow] 2 5 3 2 6 2 2" xfId="33036"/>
    <cellStyle name="Input [yellow] 2 5 3 2 6 2 3" xfId="44101"/>
    <cellStyle name="Input [yellow] 2 5 3 2 6 3" xfId="27406"/>
    <cellStyle name="Input [yellow] 2 5 3 2 6 4" xfId="38471"/>
    <cellStyle name="Input [yellow] 2 5 3 2 7" xfId="10025"/>
    <cellStyle name="Input [yellow] 2 5 3 2 7 2" xfId="23921"/>
    <cellStyle name="Input [yellow] 2 5 3 2 7 3" xfId="34988"/>
    <cellStyle name="Input [yellow] 2 5 3 2 8" xfId="15657"/>
    <cellStyle name="Input [yellow] 2 5 3 2 8 2" xfId="29553"/>
    <cellStyle name="Input [yellow] 2 5 3 2 8 3" xfId="40618"/>
    <cellStyle name="Input [yellow] 2 5 3 2 9" xfId="21014"/>
    <cellStyle name="Input [yellow] 2 5 3 3" xfId="8532"/>
    <cellStyle name="Input [yellow] 2 5 3 3 2" xfId="15251"/>
    <cellStyle name="Input [yellow] 2 5 3 3 2 2" xfId="29147"/>
    <cellStyle name="Input [yellow] 2 5 3 3 2 3" xfId="40212"/>
    <cellStyle name="Input [yellow] 2 5 3 3 3" xfId="23184"/>
    <cellStyle name="Input [yellow] 2 5 3 3 4" xfId="34582"/>
    <cellStyle name="Input [yellow] 2 5 3 4" xfId="10435"/>
    <cellStyle name="Input [yellow] 2 5 3 4 2" xfId="16067"/>
    <cellStyle name="Input [yellow] 2 5 3 4 2 2" xfId="29963"/>
    <cellStyle name="Input [yellow] 2 5 3 4 2 3" xfId="41028"/>
    <cellStyle name="Input [yellow] 2 5 3 4 3" xfId="24331"/>
    <cellStyle name="Input [yellow] 2 5 3 4 4" xfId="35398"/>
    <cellStyle name="Input [yellow] 2 5 3 5" xfId="11027"/>
    <cellStyle name="Input [yellow] 2 5 3 5 2" xfId="16659"/>
    <cellStyle name="Input [yellow] 2 5 3 5 2 2" xfId="30555"/>
    <cellStyle name="Input [yellow] 2 5 3 5 2 3" xfId="41620"/>
    <cellStyle name="Input [yellow] 2 5 3 5 3" xfId="24923"/>
    <cellStyle name="Input [yellow] 2 5 3 5 4" xfId="35990"/>
    <cellStyle name="Input [yellow] 2 5 3 6" xfId="10636"/>
    <cellStyle name="Input [yellow] 2 5 3 6 2" xfId="16268"/>
    <cellStyle name="Input [yellow] 2 5 3 6 2 2" xfId="30164"/>
    <cellStyle name="Input [yellow] 2 5 3 6 2 3" xfId="41229"/>
    <cellStyle name="Input [yellow] 2 5 3 6 3" xfId="24532"/>
    <cellStyle name="Input [yellow] 2 5 3 6 4" xfId="35599"/>
    <cellStyle name="Input [yellow] 2 5 3 7" xfId="10195"/>
    <cellStyle name="Input [yellow] 2 5 3 7 2" xfId="15827"/>
    <cellStyle name="Input [yellow] 2 5 3 7 2 2" xfId="29723"/>
    <cellStyle name="Input [yellow] 2 5 3 7 2 3" xfId="40788"/>
    <cellStyle name="Input [yellow] 2 5 3 7 3" xfId="24091"/>
    <cellStyle name="Input [yellow] 2 5 3 7 4" xfId="35158"/>
    <cellStyle name="Input [yellow] 2 5 3 8" xfId="13104"/>
    <cellStyle name="Input [yellow] 2 5 3 8 2" xfId="18734"/>
    <cellStyle name="Input [yellow] 2 5 3 8 2 2" xfId="32630"/>
    <cellStyle name="Input [yellow] 2 5 3 8 2 3" xfId="43695"/>
    <cellStyle name="Input [yellow] 2 5 3 8 3" xfId="27000"/>
    <cellStyle name="Input [yellow] 2 5 3 8 4" xfId="38065"/>
    <cellStyle name="Input [yellow] 2 5 3 9" xfId="7174"/>
    <cellStyle name="Input [yellow] 2 5 3 9 2" xfId="21828"/>
    <cellStyle name="Input [yellow] 2 5 3 9 3" xfId="33233"/>
    <cellStyle name="Input [yellow] 2 5 4" xfId="4203"/>
    <cellStyle name="Input [yellow] 2 5 4 10" xfId="13991"/>
    <cellStyle name="Input [yellow] 2 5 4 10 2" xfId="27887"/>
    <cellStyle name="Input [yellow] 2 5 4 10 3" xfId="38952"/>
    <cellStyle name="Input [yellow] 2 5 4 11" xfId="20376"/>
    <cellStyle name="Input [yellow] 2 5 4 12" xfId="21696"/>
    <cellStyle name="Input [yellow] 2 5 4 2" xfId="5686"/>
    <cellStyle name="Input [yellow] 2 5 4 2 10" xfId="21649"/>
    <cellStyle name="Input [yellow] 2 5 4 2 2" xfId="11427"/>
    <cellStyle name="Input [yellow] 2 5 4 2 2 2" xfId="17058"/>
    <cellStyle name="Input [yellow] 2 5 4 2 2 2 2" xfId="30954"/>
    <cellStyle name="Input [yellow] 2 5 4 2 2 2 3" xfId="42019"/>
    <cellStyle name="Input [yellow] 2 5 4 2 2 3" xfId="25323"/>
    <cellStyle name="Input [yellow] 2 5 4 2 2 4" xfId="36389"/>
    <cellStyle name="Input [yellow] 2 5 4 2 3" xfId="11961"/>
    <cellStyle name="Input [yellow] 2 5 4 2 3 2" xfId="17592"/>
    <cellStyle name="Input [yellow] 2 5 4 2 3 2 2" xfId="31488"/>
    <cellStyle name="Input [yellow] 2 5 4 2 3 2 3" xfId="42553"/>
    <cellStyle name="Input [yellow] 2 5 4 2 3 3" xfId="25857"/>
    <cellStyle name="Input [yellow] 2 5 4 2 3 4" xfId="36923"/>
    <cellStyle name="Input [yellow] 2 5 4 2 4" xfId="12397"/>
    <cellStyle name="Input [yellow] 2 5 4 2 4 2" xfId="18028"/>
    <cellStyle name="Input [yellow] 2 5 4 2 4 2 2" xfId="31924"/>
    <cellStyle name="Input [yellow] 2 5 4 2 4 2 3" xfId="42989"/>
    <cellStyle name="Input [yellow] 2 5 4 2 4 3" xfId="26293"/>
    <cellStyle name="Input [yellow] 2 5 4 2 4 4" xfId="37359"/>
    <cellStyle name="Input [yellow] 2 5 4 2 5" xfId="12725"/>
    <cellStyle name="Input [yellow] 2 5 4 2 5 2" xfId="18356"/>
    <cellStyle name="Input [yellow] 2 5 4 2 5 2 2" xfId="32252"/>
    <cellStyle name="Input [yellow] 2 5 4 2 5 2 3" xfId="43317"/>
    <cellStyle name="Input [yellow] 2 5 4 2 5 3" xfId="26621"/>
    <cellStyle name="Input [yellow] 2 5 4 2 5 4" xfId="37687"/>
    <cellStyle name="Input [yellow] 2 5 4 2 6" xfId="13599"/>
    <cellStyle name="Input [yellow] 2 5 4 2 6 2" xfId="19229"/>
    <cellStyle name="Input [yellow] 2 5 4 2 6 2 2" xfId="33125"/>
    <cellStyle name="Input [yellow] 2 5 4 2 6 2 3" xfId="44190"/>
    <cellStyle name="Input [yellow] 2 5 4 2 6 3" xfId="27495"/>
    <cellStyle name="Input [yellow] 2 5 4 2 6 4" xfId="38560"/>
    <cellStyle name="Input [yellow] 2 5 4 2 7" xfId="10114"/>
    <cellStyle name="Input [yellow] 2 5 4 2 7 2" xfId="24010"/>
    <cellStyle name="Input [yellow] 2 5 4 2 7 3" xfId="35077"/>
    <cellStyle name="Input [yellow] 2 5 4 2 8" xfId="15746"/>
    <cellStyle name="Input [yellow] 2 5 4 2 8 2" xfId="29642"/>
    <cellStyle name="Input [yellow] 2 5 4 2 8 3" xfId="40707"/>
    <cellStyle name="Input [yellow] 2 5 4 2 9" xfId="21103"/>
    <cellStyle name="Input [yellow] 2 5 4 3" xfId="8621"/>
    <cellStyle name="Input [yellow] 2 5 4 3 2" xfId="15340"/>
    <cellStyle name="Input [yellow] 2 5 4 3 2 2" xfId="29236"/>
    <cellStyle name="Input [yellow] 2 5 4 3 2 3" xfId="40301"/>
    <cellStyle name="Input [yellow] 2 5 4 3 3" xfId="23273"/>
    <cellStyle name="Input [yellow] 2 5 4 3 4" xfId="34671"/>
    <cellStyle name="Input [yellow] 2 5 4 4" xfId="10524"/>
    <cellStyle name="Input [yellow] 2 5 4 4 2" xfId="16156"/>
    <cellStyle name="Input [yellow] 2 5 4 4 2 2" xfId="30052"/>
    <cellStyle name="Input [yellow] 2 5 4 4 2 3" xfId="41117"/>
    <cellStyle name="Input [yellow] 2 5 4 4 3" xfId="24420"/>
    <cellStyle name="Input [yellow] 2 5 4 4 4" xfId="35487"/>
    <cellStyle name="Input [yellow] 2 5 4 5" xfId="11104"/>
    <cellStyle name="Input [yellow] 2 5 4 5 2" xfId="16736"/>
    <cellStyle name="Input [yellow] 2 5 4 5 2 2" xfId="30632"/>
    <cellStyle name="Input [yellow] 2 5 4 5 2 3" xfId="41697"/>
    <cellStyle name="Input [yellow] 2 5 4 5 3" xfId="25000"/>
    <cellStyle name="Input [yellow] 2 5 4 5 4" xfId="36067"/>
    <cellStyle name="Input [yellow] 2 5 4 6" xfId="10621"/>
    <cellStyle name="Input [yellow] 2 5 4 6 2" xfId="16253"/>
    <cellStyle name="Input [yellow] 2 5 4 6 2 2" xfId="30149"/>
    <cellStyle name="Input [yellow] 2 5 4 6 2 3" xfId="41214"/>
    <cellStyle name="Input [yellow] 2 5 4 6 3" xfId="24517"/>
    <cellStyle name="Input [yellow] 2 5 4 6 4" xfId="35584"/>
    <cellStyle name="Input [yellow] 2 5 4 7" xfId="8029"/>
    <cellStyle name="Input [yellow] 2 5 4 7 2" xfId="14753"/>
    <cellStyle name="Input [yellow] 2 5 4 7 2 2" xfId="28649"/>
    <cellStyle name="Input [yellow] 2 5 4 7 2 3" xfId="39714"/>
    <cellStyle name="Input [yellow] 2 5 4 7 3" xfId="22683"/>
    <cellStyle name="Input [yellow] 2 5 4 7 4" xfId="34084"/>
    <cellStyle name="Input [yellow] 2 5 4 8" xfId="13193"/>
    <cellStyle name="Input [yellow] 2 5 4 8 2" xfId="18823"/>
    <cellStyle name="Input [yellow] 2 5 4 8 2 2" xfId="32719"/>
    <cellStyle name="Input [yellow] 2 5 4 8 2 3" xfId="43784"/>
    <cellStyle name="Input [yellow] 2 5 4 8 3" xfId="27089"/>
    <cellStyle name="Input [yellow] 2 5 4 8 4" xfId="38154"/>
    <cellStyle name="Input [yellow] 2 5 4 9" xfId="7263"/>
    <cellStyle name="Input [yellow] 2 5 4 9 2" xfId="21917"/>
    <cellStyle name="Input [yellow] 2 5 4 9 3" xfId="33322"/>
    <cellStyle name="Input [yellow] 2 5 5" xfId="4793"/>
    <cellStyle name="Input [yellow] 2 5 5 10" xfId="20873"/>
    <cellStyle name="Input [yellow] 2 5 5 2" xfId="10834"/>
    <cellStyle name="Input [yellow] 2 5 5 2 2" xfId="16466"/>
    <cellStyle name="Input [yellow] 2 5 5 2 2 2" xfId="30362"/>
    <cellStyle name="Input [yellow] 2 5 5 2 2 3" xfId="41427"/>
    <cellStyle name="Input [yellow] 2 5 5 2 3" xfId="24730"/>
    <cellStyle name="Input [yellow] 2 5 5 2 4" xfId="35797"/>
    <cellStyle name="Input [yellow] 2 5 5 3" xfId="7837"/>
    <cellStyle name="Input [yellow] 2 5 5 3 2" xfId="14562"/>
    <cellStyle name="Input [yellow] 2 5 5 3 2 2" xfId="28458"/>
    <cellStyle name="Input [yellow] 2 5 5 3 2 3" xfId="39523"/>
    <cellStyle name="Input [yellow] 2 5 5 3 3" xfId="22491"/>
    <cellStyle name="Input [yellow] 2 5 5 3 4" xfId="33893"/>
    <cellStyle name="Input [yellow] 2 5 5 4" xfId="11213"/>
    <cellStyle name="Input [yellow] 2 5 5 4 2" xfId="16845"/>
    <cellStyle name="Input [yellow] 2 5 5 4 2 2" xfId="30741"/>
    <cellStyle name="Input [yellow] 2 5 5 4 2 3" xfId="41806"/>
    <cellStyle name="Input [yellow] 2 5 5 4 3" xfId="25109"/>
    <cellStyle name="Input [yellow] 2 5 5 4 4" xfId="36176"/>
    <cellStyle name="Input [yellow] 2 5 5 5" xfId="8112"/>
    <cellStyle name="Input [yellow] 2 5 5 5 2" xfId="14836"/>
    <cellStyle name="Input [yellow] 2 5 5 5 2 2" xfId="28732"/>
    <cellStyle name="Input [yellow] 2 5 5 5 2 3" xfId="39797"/>
    <cellStyle name="Input [yellow] 2 5 5 5 3" xfId="22766"/>
    <cellStyle name="Input [yellow] 2 5 5 5 4" xfId="34167"/>
    <cellStyle name="Input [yellow] 2 5 5 6" xfId="13275"/>
    <cellStyle name="Input [yellow] 2 5 5 6 2" xfId="18905"/>
    <cellStyle name="Input [yellow] 2 5 5 6 2 2" xfId="32801"/>
    <cellStyle name="Input [yellow] 2 5 5 6 2 3" xfId="43866"/>
    <cellStyle name="Input [yellow] 2 5 5 6 3" xfId="27171"/>
    <cellStyle name="Input [yellow] 2 5 5 6 4" xfId="38236"/>
    <cellStyle name="Input [yellow] 2 5 5 7" xfId="9213"/>
    <cellStyle name="Input [yellow] 2 5 5 7 2" xfId="23503"/>
    <cellStyle name="Input [yellow] 2 5 5 7 3" xfId="34753"/>
    <cellStyle name="Input [yellow] 2 5 5 8" xfId="15422"/>
    <cellStyle name="Input [yellow] 2 5 5 8 2" xfId="29318"/>
    <cellStyle name="Input [yellow] 2 5 5 8 3" xfId="40383"/>
    <cellStyle name="Input [yellow] 2 5 5 9" xfId="20603"/>
    <cellStyle name="Input [yellow] 2 5 6" xfId="7935"/>
    <cellStyle name="Input [yellow] 2 5 6 2" xfId="14659"/>
    <cellStyle name="Input [yellow] 2 5 6 2 2" xfId="28555"/>
    <cellStyle name="Input [yellow] 2 5 6 2 3" xfId="39620"/>
    <cellStyle name="Input [yellow] 2 5 6 3" xfId="22589"/>
    <cellStyle name="Input [yellow] 2 5 6 4" xfId="33990"/>
    <cellStyle name="Input [yellow] 2 5 7" xfId="7338"/>
    <cellStyle name="Input [yellow] 2 5 7 2" xfId="14065"/>
    <cellStyle name="Input [yellow] 2 5 7 2 2" xfId="27961"/>
    <cellStyle name="Input [yellow] 2 5 7 2 3" xfId="39026"/>
    <cellStyle name="Input [yellow] 2 5 7 3" xfId="21992"/>
    <cellStyle name="Input [yellow] 2 5 7 4" xfId="33396"/>
    <cellStyle name="Input [yellow] 2 5 8" xfId="7707"/>
    <cellStyle name="Input [yellow] 2 5 8 2" xfId="14432"/>
    <cellStyle name="Input [yellow] 2 5 8 2 2" xfId="28328"/>
    <cellStyle name="Input [yellow] 2 5 8 2 3" xfId="39393"/>
    <cellStyle name="Input [yellow] 2 5 8 3" xfId="22361"/>
    <cellStyle name="Input [yellow] 2 5 8 4" xfId="33763"/>
    <cellStyle name="Input [yellow] 2 5 9" xfId="7573"/>
    <cellStyle name="Input [yellow] 2 5 9 2" xfId="14299"/>
    <cellStyle name="Input [yellow] 2 5 9 2 2" xfId="28195"/>
    <cellStyle name="Input [yellow] 2 5 9 2 3" xfId="39260"/>
    <cellStyle name="Input [yellow] 2 5 9 3" xfId="22227"/>
    <cellStyle name="Input [yellow] 2 5 9 4" xfId="33630"/>
    <cellStyle name="Input [yellow] 2 6" xfId="4641"/>
    <cellStyle name="Input [yellow] 2 6 10" xfId="21236"/>
    <cellStyle name="Input [yellow] 2 6 2" xfId="10764"/>
    <cellStyle name="Input [yellow] 2 6 2 2" xfId="16396"/>
    <cellStyle name="Input [yellow] 2 6 2 2 2" xfId="30292"/>
    <cellStyle name="Input [yellow] 2 6 2 2 3" xfId="41357"/>
    <cellStyle name="Input [yellow] 2 6 2 3" xfId="24660"/>
    <cellStyle name="Input [yellow] 2 6 2 4" xfId="35727"/>
    <cellStyle name="Input [yellow] 2 6 3" xfId="11057"/>
    <cellStyle name="Input [yellow] 2 6 3 2" xfId="16689"/>
    <cellStyle name="Input [yellow] 2 6 3 2 2" xfId="30585"/>
    <cellStyle name="Input [yellow] 2 6 3 2 3" xfId="41650"/>
    <cellStyle name="Input [yellow] 2 6 3 3" xfId="24953"/>
    <cellStyle name="Input [yellow] 2 6 3 4" xfId="36020"/>
    <cellStyle name="Input [yellow] 2 6 4" xfId="7419"/>
    <cellStyle name="Input [yellow] 2 6 4 2" xfId="14146"/>
    <cellStyle name="Input [yellow] 2 6 4 2 2" xfId="28042"/>
    <cellStyle name="Input [yellow] 2 6 4 2 3" xfId="39107"/>
    <cellStyle name="Input [yellow] 2 6 4 3" xfId="22073"/>
    <cellStyle name="Input [yellow] 2 6 4 4" xfId="33477"/>
    <cellStyle name="Input [yellow] 2 6 5" xfId="11648"/>
    <cellStyle name="Input [yellow] 2 6 5 2" xfId="17279"/>
    <cellStyle name="Input [yellow] 2 6 5 2 2" xfId="31175"/>
    <cellStyle name="Input [yellow] 2 6 5 2 3" xfId="42240"/>
    <cellStyle name="Input [yellow] 2 6 5 3" xfId="25544"/>
    <cellStyle name="Input [yellow] 2 6 5 4" xfId="36610"/>
    <cellStyle name="Input [yellow] 2 6 6" xfId="13244"/>
    <cellStyle name="Input [yellow] 2 6 6 2" xfId="18874"/>
    <cellStyle name="Input [yellow] 2 6 6 2 2" xfId="32770"/>
    <cellStyle name="Input [yellow] 2 6 6 2 3" xfId="43835"/>
    <cellStyle name="Input [yellow] 2 6 6 3" xfId="27140"/>
    <cellStyle name="Input [yellow] 2 6 6 4" xfId="38205"/>
    <cellStyle name="Input [yellow] 2 6 7" xfId="9061"/>
    <cellStyle name="Input [yellow] 2 6 7 2" xfId="23434"/>
    <cellStyle name="Input [yellow] 2 6 7 3" xfId="34722"/>
    <cellStyle name="Input [yellow] 2 6 8" xfId="15391"/>
    <cellStyle name="Input [yellow] 2 6 8 2" xfId="29287"/>
    <cellStyle name="Input [yellow] 2 6 8 3" xfId="40352"/>
    <cellStyle name="Input [yellow] 2 6 9" xfId="20535"/>
    <cellStyle name="Input [yellow] 2 7" xfId="6133"/>
    <cellStyle name="Input [yellow] 2 7 2" xfId="21268"/>
    <cellStyle name="Input [yellow] 2 7 3" xfId="21189"/>
    <cellStyle name="Input [yellow] 2 8" xfId="5743"/>
    <cellStyle name="Input [yellow] 2 8 2" xfId="21154"/>
    <cellStyle name="Input [yellow] 2 8 3" xfId="23732"/>
    <cellStyle name="Input [yellow] 2 9" xfId="19817"/>
    <cellStyle name="Input [yellow] 3" xfId="3265"/>
    <cellStyle name="Input [yellow] 3 2" xfId="3290"/>
    <cellStyle name="Input [yellow] 3 2 10" xfId="11815"/>
    <cellStyle name="Input [yellow] 3 2 10 2" xfId="17446"/>
    <cellStyle name="Input [yellow] 3 2 10 2 2" xfId="31342"/>
    <cellStyle name="Input [yellow] 3 2 10 2 3" xfId="42407"/>
    <cellStyle name="Input [yellow] 3 2 10 3" xfId="25711"/>
    <cellStyle name="Input [yellow] 3 2 10 4" xfId="36777"/>
    <cellStyle name="Input [yellow] 3 2 11" xfId="12866"/>
    <cellStyle name="Input [yellow] 3 2 11 2" xfId="18496"/>
    <cellStyle name="Input [yellow] 3 2 11 2 2" xfId="32392"/>
    <cellStyle name="Input [yellow] 3 2 11 2 3" xfId="43457"/>
    <cellStyle name="Input [yellow] 3 2 11 3" xfId="26762"/>
    <cellStyle name="Input [yellow] 3 2 11 4" xfId="37827"/>
    <cellStyle name="Input [yellow] 3 2 12" xfId="6359"/>
    <cellStyle name="Input [yellow] 3 2 12 2" xfId="21412"/>
    <cellStyle name="Input [yellow] 3 2 12 3" xfId="20818"/>
    <cellStyle name="Input [yellow] 3 2 13" xfId="13675"/>
    <cellStyle name="Input [yellow] 3 2 13 2" xfId="27571"/>
    <cellStyle name="Input [yellow] 3 2 13 3" xfId="38636"/>
    <cellStyle name="Input [yellow] 3 2 14" xfId="19929"/>
    <cellStyle name="Input [yellow] 3 2 15" xfId="19785"/>
    <cellStyle name="Input [yellow] 3 2 2" xfId="4034"/>
    <cellStyle name="Input [yellow] 3 2 2 10" xfId="20217"/>
    <cellStyle name="Input [yellow] 3 2 2 11" xfId="19768"/>
    <cellStyle name="Input [yellow] 3 2 2 2" xfId="8454"/>
    <cellStyle name="Input [yellow] 3 2 2 2 2" xfId="15174"/>
    <cellStyle name="Input [yellow] 3 2 2 2 2 2" xfId="29070"/>
    <cellStyle name="Input [yellow] 3 2 2 2 2 3" xfId="40135"/>
    <cellStyle name="Input [yellow] 3 2 2 2 3" xfId="23106"/>
    <cellStyle name="Input [yellow] 3 2 2 2 4" xfId="34505"/>
    <cellStyle name="Input [yellow] 3 2 2 3" xfId="10371"/>
    <cellStyle name="Input [yellow] 3 2 2 3 2" xfId="16003"/>
    <cellStyle name="Input [yellow] 3 2 2 3 2 2" xfId="29899"/>
    <cellStyle name="Input [yellow] 3 2 2 3 2 3" xfId="40964"/>
    <cellStyle name="Input [yellow] 3 2 2 3 3" xfId="24267"/>
    <cellStyle name="Input [yellow] 3 2 2 3 4" xfId="35334"/>
    <cellStyle name="Input [yellow] 3 2 2 4" xfId="7395"/>
    <cellStyle name="Input [yellow] 3 2 2 4 2" xfId="14122"/>
    <cellStyle name="Input [yellow] 3 2 2 4 2 2" xfId="28018"/>
    <cellStyle name="Input [yellow] 3 2 2 4 2 3" xfId="39083"/>
    <cellStyle name="Input [yellow] 3 2 2 4 3" xfId="22049"/>
    <cellStyle name="Input [yellow] 3 2 2 4 4" xfId="33453"/>
    <cellStyle name="Input [yellow] 3 2 2 5" xfId="11697"/>
    <cellStyle name="Input [yellow] 3 2 2 5 2" xfId="17328"/>
    <cellStyle name="Input [yellow] 3 2 2 5 2 2" xfId="31224"/>
    <cellStyle name="Input [yellow] 3 2 2 5 2 3" xfId="42289"/>
    <cellStyle name="Input [yellow] 3 2 2 5 3" xfId="25593"/>
    <cellStyle name="Input [yellow] 3 2 2 5 4" xfId="36659"/>
    <cellStyle name="Input [yellow] 3 2 2 6" xfId="12204"/>
    <cellStyle name="Input [yellow] 3 2 2 6 2" xfId="17835"/>
    <cellStyle name="Input [yellow] 3 2 2 6 2 2" xfId="31731"/>
    <cellStyle name="Input [yellow] 3 2 2 6 2 3" xfId="42796"/>
    <cellStyle name="Input [yellow] 3 2 2 6 3" xfId="26100"/>
    <cellStyle name="Input [yellow] 3 2 2 6 4" xfId="37166"/>
    <cellStyle name="Input [yellow] 3 2 2 7" xfId="13042"/>
    <cellStyle name="Input [yellow] 3 2 2 7 2" xfId="18672"/>
    <cellStyle name="Input [yellow] 3 2 2 7 2 2" xfId="32568"/>
    <cellStyle name="Input [yellow] 3 2 2 7 2 3" xfId="43633"/>
    <cellStyle name="Input [yellow] 3 2 2 7 3" xfId="26938"/>
    <cellStyle name="Input [yellow] 3 2 2 7 4" xfId="38003"/>
    <cellStyle name="Input [yellow] 3 2 2 8" xfId="6556"/>
    <cellStyle name="Input [yellow] 3 2 2 8 2" xfId="21592"/>
    <cellStyle name="Input [yellow] 3 2 2 8 3" xfId="23701"/>
    <cellStyle name="Input [yellow] 3 2 2 9" xfId="13827"/>
    <cellStyle name="Input [yellow] 3 2 2 9 2" xfId="27723"/>
    <cellStyle name="Input [yellow] 3 2 2 9 3" xfId="38788"/>
    <cellStyle name="Input [yellow] 3 2 3" xfId="4158"/>
    <cellStyle name="Input [yellow] 3 2 3 10" xfId="13946"/>
    <cellStyle name="Input [yellow] 3 2 3 10 2" xfId="27842"/>
    <cellStyle name="Input [yellow] 3 2 3 10 3" xfId="38907"/>
    <cellStyle name="Input [yellow] 3 2 3 11" xfId="20331"/>
    <cellStyle name="Input [yellow] 3 2 3 12" xfId="23415"/>
    <cellStyle name="Input [yellow] 3 2 3 2" xfId="5641"/>
    <cellStyle name="Input [yellow] 3 2 3 2 10" xfId="19960"/>
    <cellStyle name="Input [yellow] 3 2 3 2 2" xfId="11382"/>
    <cellStyle name="Input [yellow] 3 2 3 2 2 2" xfId="17013"/>
    <cellStyle name="Input [yellow] 3 2 3 2 2 2 2" xfId="30909"/>
    <cellStyle name="Input [yellow] 3 2 3 2 2 2 3" xfId="41974"/>
    <cellStyle name="Input [yellow] 3 2 3 2 2 3" xfId="25278"/>
    <cellStyle name="Input [yellow] 3 2 3 2 2 4" xfId="36344"/>
    <cellStyle name="Input [yellow] 3 2 3 2 3" xfId="11916"/>
    <cellStyle name="Input [yellow] 3 2 3 2 3 2" xfId="17547"/>
    <cellStyle name="Input [yellow] 3 2 3 2 3 2 2" xfId="31443"/>
    <cellStyle name="Input [yellow] 3 2 3 2 3 2 3" xfId="42508"/>
    <cellStyle name="Input [yellow] 3 2 3 2 3 3" xfId="25812"/>
    <cellStyle name="Input [yellow] 3 2 3 2 3 4" xfId="36878"/>
    <cellStyle name="Input [yellow] 3 2 3 2 4" xfId="12352"/>
    <cellStyle name="Input [yellow] 3 2 3 2 4 2" xfId="17983"/>
    <cellStyle name="Input [yellow] 3 2 3 2 4 2 2" xfId="31879"/>
    <cellStyle name="Input [yellow] 3 2 3 2 4 2 3" xfId="42944"/>
    <cellStyle name="Input [yellow] 3 2 3 2 4 3" xfId="26248"/>
    <cellStyle name="Input [yellow] 3 2 3 2 4 4" xfId="37314"/>
    <cellStyle name="Input [yellow] 3 2 3 2 5" xfId="12680"/>
    <cellStyle name="Input [yellow] 3 2 3 2 5 2" xfId="18311"/>
    <cellStyle name="Input [yellow] 3 2 3 2 5 2 2" xfId="32207"/>
    <cellStyle name="Input [yellow] 3 2 3 2 5 2 3" xfId="43272"/>
    <cellStyle name="Input [yellow] 3 2 3 2 5 3" xfId="26576"/>
    <cellStyle name="Input [yellow] 3 2 3 2 5 4" xfId="37642"/>
    <cellStyle name="Input [yellow] 3 2 3 2 6" xfId="13554"/>
    <cellStyle name="Input [yellow] 3 2 3 2 6 2" xfId="19184"/>
    <cellStyle name="Input [yellow] 3 2 3 2 6 2 2" xfId="33080"/>
    <cellStyle name="Input [yellow] 3 2 3 2 6 2 3" xfId="44145"/>
    <cellStyle name="Input [yellow] 3 2 3 2 6 3" xfId="27450"/>
    <cellStyle name="Input [yellow] 3 2 3 2 6 4" xfId="38515"/>
    <cellStyle name="Input [yellow] 3 2 3 2 7" xfId="10069"/>
    <cellStyle name="Input [yellow] 3 2 3 2 7 2" xfId="23965"/>
    <cellStyle name="Input [yellow] 3 2 3 2 7 3" xfId="35032"/>
    <cellStyle name="Input [yellow] 3 2 3 2 8" xfId="15701"/>
    <cellStyle name="Input [yellow] 3 2 3 2 8 2" xfId="29597"/>
    <cellStyle name="Input [yellow] 3 2 3 2 8 3" xfId="40662"/>
    <cellStyle name="Input [yellow] 3 2 3 2 9" xfId="21058"/>
    <cellStyle name="Input [yellow] 3 2 3 3" xfId="8576"/>
    <cellStyle name="Input [yellow] 3 2 3 3 2" xfId="15295"/>
    <cellStyle name="Input [yellow] 3 2 3 3 2 2" xfId="29191"/>
    <cellStyle name="Input [yellow] 3 2 3 3 2 3" xfId="40256"/>
    <cellStyle name="Input [yellow] 3 2 3 3 3" xfId="23228"/>
    <cellStyle name="Input [yellow] 3 2 3 3 4" xfId="34626"/>
    <cellStyle name="Input [yellow] 3 2 3 4" xfId="10479"/>
    <cellStyle name="Input [yellow] 3 2 3 4 2" xfId="16111"/>
    <cellStyle name="Input [yellow] 3 2 3 4 2 2" xfId="30007"/>
    <cellStyle name="Input [yellow] 3 2 3 4 2 3" xfId="41072"/>
    <cellStyle name="Input [yellow] 3 2 3 4 3" xfId="24375"/>
    <cellStyle name="Input [yellow] 3 2 3 4 4" xfId="35442"/>
    <cellStyle name="Input [yellow] 3 2 3 5" xfId="7406"/>
    <cellStyle name="Input [yellow] 3 2 3 5 2" xfId="14133"/>
    <cellStyle name="Input [yellow] 3 2 3 5 2 2" xfId="28029"/>
    <cellStyle name="Input [yellow] 3 2 3 5 2 3" xfId="39094"/>
    <cellStyle name="Input [yellow] 3 2 3 5 3" xfId="22060"/>
    <cellStyle name="Input [yellow] 3 2 3 5 4" xfId="33464"/>
    <cellStyle name="Input [yellow] 3 2 3 6" xfId="11674"/>
    <cellStyle name="Input [yellow] 3 2 3 6 2" xfId="17305"/>
    <cellStyle name="Input [yellow] 3 2 3 6 2 2" xfId="31201"/>
    <cellStyle name="Input [yellow] 3 2 3 6 2 3" xfId="42266"/>
    <cellStyle name="Input [yellow] 3 2 3 6 3" xfId="25570"/>
    <cellStyle name="Input [yellow] 3 2 3 6 4" xfId="36636"/>
    <cellStyle name="Input [yellow] 3 2 3 7" xfId="12181"/>
    <cellStyle name="Input [yellow] 3 2 3 7 2" xfId="17812"/>
    <cellStyle name="Input [yellow] 3 2 3 7 2 2" xfId="31708"/>
    <cellStyle name="Input [yellow] 3 2 3 7 2 3" xfId="42773"/>
    <cellStyle name="Input [yellow] 3 2 3 7 3" xfId="26077"/>
    <cellStyle name="Input [yellow] 3 2 3 7 4" xfId="37143"/>
    <cellStyle name="Input [yellow] 3 2 3 8" xfId="13148"/>
    <cellStyle name="Input [yellow] 3 2 3 8 2" xfId="18778"/>
    <cellStyle name="Input [yellow] 3 2 3 8 2 2" xfId="32674"/>
    <cellStyle name="Input [yellow] 3 2 3 8 2 3" xfId="43739"/>
    <cellStyle name="Input [yellow] 3 2 3 8 3" xfId="27044"/>
    <cellStyle name="Input [yellow] 3 2 3 8 4" xfId="38109"/>
    <cellStyle name="Input [yellow] 3 2 3 9" xfId="7218"/>
    <cellStyle name="Input [yellow] 3 2 3 9 2" xfId="21872"/>
    <cellStyle name="Input [yellow] 3 2 3 9 3" xfId="33277"/>
    <cellStyle name="Input [yellow] 3 2 4" xfId="3930"/>
    <cellStyle name="Input [yellow] 3 2 4 10" xfId="13725"/>
    <cellStyle name="Input [yellow] 3 2 4 10 2" xfId="27621"/>
    <cellStyle name="Input [yellow] 3 2 4 10 3" xfId="38686"/>
    <cellStyle name="Input [yellow] 3 2 4 11" xfId="20181"/>
    <cellStyle name="Input [yellow] 3 2 4 12" xfId="21253"/>
    <cellStyle name="Input [yellow] 3 2 4 2" xfId="4889"/>
    <cellStyle name="Input [yellow] 3 2 4 2 10" xfId="20497"/>
    <cellStyle name="Input [yellow] 3 2 4 2 2" xfId="10915"/>
    <cellStyle name="Input [yellow] 3 2 4 2 2 2" xfId="16547"/>
    <cellStyle name="Input [yellow] 3 2 4 2 2 2 2" xfId="30443"/>
    <cellStyle name="Input [yellow] 3 2 4 2 2 2 3" xfId="41508"/>
    <cellStyle name="Input [yellow] 3 2 4 2 2 3" xfId="24811"/>
    <cellStyle name="Input [yellow] 3 2 4 2 2 4" xfId="35878"/>
    <cellStyle name="Input [yellow] 3 2 4 2 3" xfId="11498"/>
    <cellStyle name="Input [yellow] 3 2 4 2 3 2" xfId="17129"/>
    <cellStyle name="Input [yellow] 3 2 4 2 3 2 2" xfId="31025"/>
    <cellStyle name="Input [yellow] 3 2 4 2 3 2 3" xfId="42090"/>
    <cellStyle name="Input [yellow] 3 2 4 2 3 3" xfId="25394"/>
    <cellStyle name="Input [yellow] 3 2 4 2 3 4" xfId="36460"/>
    <cellStyle name="Input [yellow] 3 2 4 2 4" xfId="12031"/>
    <cellStyle name="Input [yellow] 3 2 4 2 4 2" xfId="17662"/>
    <cellStyle name="Input [yellow] 3 2 4 2 4 2 2" xfId="31558"/>
    <cellStyle name="Input [yellow] 3 2 4 2 4 2 3" xfId="42623"/>
    <cellStyle name="Input [yellow] 3 2 4 2 4 3" xfId="25927"/>
    <cellStyle name="Input [yellow] 3 2 4 2 4 4" xfId="36993"/>
    <cellStyle name="Input [yellow] 3 2 4 2 5" xfId="12467"/>
    <cellStyle name="Input [yellow] 3 2 4 2 5 2" xfId="18098"/>
    <cellStyle name="Input [yellow] 3 2 4 2 5 2 2" xfId="31994"/>
    <cellStyle name="Input [yellow] 3 2 4 2 5 2 3" xfId="43059"/>
    <cellStyle name="Input [yellow] 3 2 4 2 5 3" xfId="26363"/>
    <cellStyle name="Input [yellow] 3 2 4 2 5 4" xfId="37429"/>
    <cellStyle name="Input [yellow] 3 2 4 2 6" xfId="13341"/>
    <cellStyle name="Input [yellow] 3 2 4 2 6 2" xfId="18971"/>
    <cellStyle name="Input [yellow] 3 2 4 2 6 2 2" xfId="32867"/>
    <cellStyle name="Input [yellow] 3 2 4 2 6 2 3" xfId="43932"/>
    <cellStyle name="Input [yellow] 3 2 4 2 6 3" xfId="27237"/>
    <cellStyle name="Input [yellow] 3 2 4 2 6 4" xfId="38302"/>
    <cellStyle name="Input [yellow] 3 2 4 2 7" xfId="9312"/>
    <cellStyle name="Input [yellow] 3 2 4 2 7 2" xfId="23586"/>
    <cellStyle name="Input [yellow] 3 2 4 2 7 3" xfId="34819"/>
    <cellStyle name="Input [yellow] 3 2 4 2 8" xfId="15488"/>
    <cellStyle name="Input [yellow] 3 2 4 2 8 2" xfId="29384"/>
    <cellStyle name="Input [yellow] 3 2 4 2 8 3" xfId="40449"/>
    <cellStyle name="Input [yellow] 3 2 4 2 9" xfId="20684"/>
    <cellStyle name="Input [yellow] 3 2 4 3" xfId="8350"/>
    <cellStyle name="Input [yellow] 3 2 4 3 2" xfId="15072"/>
    <cellStyle name="Input [yellow] 3 2 4 3 2 2" xfId="28968"/>
    <cellStyle name="Input [yellow] 3 2 4 3 2 3" xfId="40033"/>
    <cellStyle name="Input [yellow] 3 2 4 3 3" xfId="23004"/>
    <cellStyle name="Input [yellow] 3 2 4 3 4" xfId="34403"/>
    <cellStyle name="Input [yellow] 3 2 4 4" xfId="10267"/>
    <cellStyle name="Input [yellow] 3 2 4 4 2" xfId="15899"/>
    <cellStyle name="Input [yellow] 3 2 4 4 2 2" xfId="29795"/>
    <cellStyle name="Input [yellow] 3 2 4 4 2 3" xfId="40860"/>
    <cellStyle name="Input [yellow] 3 2 4 4 3" xfId="24163"/>
    <cellStyle name="Input [yellow] 3 2 4 4 4" xfId="35230"/>
    <cellStyle name="Input [yellow] 3 2 4 5" xfId="8064"/>
    <cellStyle name="Input [yellow] 3 2 4 5 2" xfId="14788"/>
    <cellStyle name="Input [yellow] 3 2 4 5 2 2" xfId="28684"/>
    <cellStyle name="Input [yellow] 3 2 4 5 2 3" xfId="39749"/>
    <cellStyle name="Input [yellow] 3 2 4 5 3" xfId="22718"/>
    <cellStyle name="Input [yellow] 3 2 4 5 4" xfId="34119"/>
    <cellStyle name="Input [yellow] 3 2 4 6" xfId="11722"/>
    <cellStyle name="Input [yellow] 3 2 4 6 2" xfId="17353"/>
    <cellStyle name="Input [yellow] 3 2 4 6 2 2" xfId="31249"/>
    <cellStyle name="Input [yellow] 3 2 4 6 2 3" xfId="42314"/>
    <cellStyle name="Input [yellow] 3 2 4 6 3" xfId="25618"/>
    <cellStyle name="Input [yellow] 3 2 4 6 4" xfId="36684"/>
    <cellStyle name="Input [yellow] 3 2 4 7" xfId="12229"/>
    <cellStyle name="Input [yellow] 3 2 4 7 2" xfId="17860"/>
    <cellStyle name="Input [yellow] 3 2 4 7 2 2" xfId="31756"/>
    <cellStyle name="Input [yellow] 3 2 4 7 2 3" xfId="42821"/>
    <cellStyle name="Input [yellow] 3 2 4 7 3" xfId="26125"/>
    <cellStyle name="Input [yellow] 3 2 4 7 4" xfId="37191"/>
    <cellStyle name="Input [yellow] 3 2 4 8" xfId="12940"/>
    <cellStyle name="Input [yellow] 3 2 4 8 2" xfId="18570"/>
    <cellStyle name="Input [yellow] 3 2 4 8 2 2" xfId="32466"/>
    <cellStyle name="Input [yellow] 3 2 4 8 2 3" xfId="43531"/>
    <cellStyle name="Input [yellow] 3 2 4 8 3" xfId="26836"/>
    <cellStyle name="Input [yellow] 3 2 4 8 4" xfId="37901"/>
    <cellStyle name="Input [yellow] 3 2 4 9" xfId="6453"/>
    <cellStyle name="Input [yellow] 3 2 4 9 2" xfId="21490"/>
    <cellStyle name="Input [yellow] 3 2 4 9 3" xfId="21170"/>
    <cellStyle name="Input [yellow] 3 2 5" xfId="4807"/>
    <cellStyle name="Input [yellow] 3 2 5 10" xfId="20502"/>
    <cellStyle name="Input [yellow] 3 2 5 2" xfId="10848"/>
    <cellStyle name="Input [yellow] 3 2 5 2 2" xfId="16480"/>
    <cellStyle name="Input [yellow] 3 2 5 2 2 2" xfId="30376"/>
    <cellStyle name="Input [yellow] 3 2 5 2 2 3" xfId="41441"/>
    <cellStyle name="Input [yellow] 3 2 5 2 3" xfId="24744"/>
    <cellStyle name="Input [yellow] 3 2 5 2 4" xfId="35811"/>
    <cellStyle name="Input [yellow] 3 2 5 3" xfId="11037"/>
    <cellStyle name="Input [yellow] 3 2 5 3 2" xfId="16669"/>
    <cellStyle name="Input [yellow] 3 2 5 3 2 2" xfId="30565"/>
    <cellStyle name="Input [yellow] 3 2 5 3 2 3" xfId="41630"/>
    <cellStyle name="Input [yellow] 3 2 5 3 3" xfId="24933"/>
    <cellStyle name="Input [yellow] 3 2 5 3 4" xfId="36000"/>
    <cellStyle name="Input [yellow] 3 2 5 4" xfId="11090"/>
    <cellStyle name="Input [yellow] 3 2 5 4 2" xfId="16722"/>
    <cellStyle name="Input [yellow] 3 2 5 4 2 2" xfId="30618"/>
    <cellStyle name="Input [yellow] 3 2 5 4 2 3" xfId="41683"/>
    <cellStyle name="Input [yellow] 3 2 5 4 3" xfId="24986"/>
    <cellStyle name="Input [yellow] 3 2 5 4 4" xfId="36053"/>
    <cellStyle name="Input [yellow] 3 2 5 5" xfId="8100"/>
    <cellStyle name="Input [yellow] 3 2 5 5 2" xfId="14824"/>
    <cellStyle name="Input [yellow] 3 2 5 5 2 2" xfId="28720"/>
    <cellStyle name="Input [yellow] 3 2 5 5 2 3" xfId="39785"/>
    <cellStyle name="Input [yellow] 3 2 5 5 3" xfId="22754"/>
    <cellStyle name="Input [yellow] 3 2 5 5 4" xfId="34155"/>
    <cellStyle name="Input [yellow] 3 2 5 6" xfId="13289"/>
    <cellStyle name="Input [yellow] 3 2 5 6 2" xfId="18919"/>
    <cellStyle name="Input [yellow] 3 2 5 6 2 2" xfId="32815"/>
    <cellStyle name="Input [yellow] 3 2 5 6 2 3" xfId="43880"/>
    <cellStyle name="Input [yellow] 3 2 5 6 3" xfId="27185"/>
    <cellStyle name="Input [yellow] 3 2 5 6 4" xfId="38250"/>
    <cellStyle name="Input [yellow] 3 2 5 7" xfId="9227"/>
    <cellStyle name="Input [yellow] 3 2 5 7 2" xfId="23517"/>
    <cellStyle name="Input [yellow] 3 2 5 7 3" xfId="34767"/>
    <cellStyle name="Input [yellow] 3 2 5 8" xfId="15436"/>
    <cellStyle name="Input [yellow] 3 2 5 8 2" xfId="29332"/>
    <cellStyle name="Input [yellow] 3 2 5 8 3" xfId="40397"/>
    <cellStyle name="Input [yellow] 3 2 5 9" xfId="20617"/>
    <cellStyle name="Input [yellow] 3 2 6" xfId="7979"/>
    <cellStyle name="Input [yellow] 3 2 6 2" xfId="14703"/>
    <cellStyle name="Input [yellow] 3 2 6 2 2" xfId="28599"/>
    <cellStyle name="Input [yellow] 3 2 6 2 3" xfId="39664"/>
    <cellStyle name="Input [yellow] 3 2 6 3" xfId="22633"/>
    <cellStyle name="Input [yellow] 3 2 6 4" xfId="34034"/>
    <cellStyle name="Input [yellow] 3 2 7" xfId="7463"/>
    <cellStyle name="Input [yellow] 3 2 7 2" xfId="14190"/>
    <cellStyle name="Input [yellow] 3 2 7 2 2" xfId="28086"/>
    <cellStyle name="Input [yellow] 3 2 7 2 3" xfId="39151"/>
    <cellStyle name="Input [yellow] 3 2 7 3" xfId="22117"/>
    <cellStyle name="Input [yellow] 3 2 7 4" xfId="33521"/>
    <cellStyle name="Input [yellow] 3 2 8" xfId="8236"/>
    <cellStyle name="Input [yellow] 3 2 8 2" xfId="14960"/>
    <cellStyle name="Input [yellow] 3 2 8 2 2" xfId="28856"/>
    <cellStyle name="Input [yellow] 3 2 8 2 3" xfId="39921"/>
    <cellStyle name="Input [yellow] 3 2 8 3" xfId="22890"/>
    <cellStyle name="Input [yellow] 3 2 8 4" xfId="34291"/>
    <cellStyle name="Input [yellow] 3 2 9" xfId="10210"/>
    <cellStyle name="Input [yellow] 3 2 9 2" xfId="15842"/>
    <cellStyle name="Input [yellow] 3 2 9 2 2" xfId="29738"/>
    <cellStyle name="Input [yellow] 3 2 9 2 3" xfId="40803"/>
    <cellStyle name="Input [yellow] 3 2 9 3" xfId="24106"/>
    <cellStyle name="Input [yellow] 3 2 9 4" xfId="35173"/>
    <cellStyle name="Input [yellow] 3 3" xfId="4785"/>
    <cellStyle name="Input [yellow] 3 3 10" xfId="20874"/>
    <cellStyle name="Input [yellow] 3 3 2" xfId="10826"/>
    <cellStyle name="Input [yellow] 3 3 2 2" xfId="16458"/>
    <cellStyle name="Input [yellow] 3 3 2 2 2" xfId="30354"/>
    <cellStyle name="Input [yellow] 3 3 2 2 3" xfId="41419"/>
    <cellStyle name="Input [yellow] 3 3 2 3" xfId="24722"/>
    <cellStyle name="Input [yellow] 3 3 2 4" xfId="35789"/>
    <cellStyle name="Input [yellow] 3 3 3" xfId="7836"/>
    <cellStyle name="Input [yellow] 3 3 3 2" xfId="14561"/>
    <cellStyle name="Input [yellow] 3 3 3 2 2" xfId="28457"/>
    <cellStyle name="Input [yellow] 3 3 3 2 3" xfId="39522"/>
    <cellStyle name="Input [yellow] 3 3 3 3" xfId="22490"/>
    <cellStyle name="Input [yellow] 3 3 3 4" xfId="33892"/>
    <cellStyle name="Input [yellow] 3 3 4" xfId="7750"/>
    <cellStyle name="Input [yellow] 3 3 4 2" xfId="14475"/>
    <cellStyle name="Input [yellow] 3 3 4 2 2" xfId="28371"/>
    <cellStyle name="Input [yellow] 3 3 4 2 3" xfId="39436"/>
    <cellStyle name="Input [yellow] 3 3 4 3" xfId="22404"/>
    <cellStyle name="Input [yellow] 3 3 4 4" xfId="33806"/>
    <cellStyle name="Input [yellow] 3 3 5" xfId="7993"/>
    <cellStyle name="Input [yellow] 3 3 5 2" xfId="14717"/>
    <cellStyle name="Input [yellow] 3 3 5 2 2" xfId="28613"/>
    <cellStyle name="Input [yellow] 3 3 5 2 3" xfId="39678"/>
    <cellStyle name="Input [yellow] 3 3 5 3" xfId="22647"/>
    <cellStyle name="Input [yellow] 3 3 5 4" xfId="34048"/>
    <cellStyle name="Input [yellow] 3 3 6" xfId="13267"/>
    <cellStyle name="Input [yellow] 3 3 6 2" xfId="18897"/>
    <cellStyle name="Input [yellow] 3 3 6 2 2" xfId="32793"/>
    <cellStyle name="Input [yellow] 3 3 6 2 3" xfId="43858"/>
    <cellStyle name="Input [yellow] 3 3 6 3" xfId="27163"/>
    <cellStyle name="Input [yellow] 3 3 6 4" xfId="38228"/>
    <cellStyle name="Input [yellow] 3 3 7" xfId="9205"/>
    <cellStyle name="Input [yellow] 3 3 7 2" xfId="23495"/>
    <cellStyle name="Input [yellow] 3 3 7 3" xfId="34745"/>
    <cellStyle name="Input [yellow] 3 3 8" xfId="15414"/>
    <cellStyle name="Input [yellow] 3 3 8 2" xfId="29310"/>
    <cellStyle name="Input [yellow] 3 3 8 3" xfId="40375"/>
    <cellStyle name="Input [yellow] 3 3 9" xfId="20595"/>
    <cellStyle name="Input [yellow] 3 4" xfId="6292"/>
    <cellStyle name="Input [yellow] 3 4 2" xfId="21345"/>
    <cellStyle name="Input [yellow] 3 4 3" xfId="20457"/>
    <cellStyle name="Input [yellow] 3 5" xfId="13660"/>
    <cellStyle name="Input [yellow] 3 5 2" xfId="27556"/>
    <cellStyle name="Input [yellow] 3 5 3" xfId="38621"/>
    <cellStyle name="Input [yellow] 3 6" xfId="19907"/>
    <cellStyle name="Input [yellow] 3 7" xfId="19806"/>
    <cellStyle name="Input [yellow] 4" xfId="3261"/>
    <cellStyle name="Input [yellow] 4 2" xfId="3284"/>
    <cellStyle name="Input [yellow] 4 2 10" xfId="7620"/>
    <cellStyle name="Input [yellow] 4 2 10 2" xfId="14346"/>
    <cellStyle name="Input [yellow] 4 2 10 2 2" xfId="28242"/>
    <cellStyle name="Input [yellow] 4 2 10 2 3" xfId="39307"/>
    <cellStyle name="Input [yellow] 4 2 10 3" xfId="22274"/>
    <cellStyle name="Input [yellow] 4 2 10 4" xfId="33677"/>
    <cellStyle name="Input [yellow] 4 2 11" xfId="12851"/>
    <cellStyle name="Input [yellow] 4 2 11 2" xfId="18481"/>
    <cellStyle name="Input [yellow] 4 2 11 2 2" xfId="32377"/>
    <cellStyle name="Input [yellow] 4 2 11 2 3" xfId="43442"/>
    <cellStyle name="Input [yellow] 4 2 11 3" xfId="26747"/>
    <cellStyle name="Input [yellow] 4 2 11 4" xfId="37812"/>
    <cellStyle name="Input [yellow] 4 2 12" xfId="6345"/>
    <cellStyle name="Input [yellow] 4 2 12 2" xfId="21398"/>
    <cellStyle name="Input [yellow] 4 2 12 3" xfId="19695"/>
    <cellStyle name="Input [yellow] 4 2 13" xfId="13671"/>
    <cellStyle name="Input [yellow] 4 2 13 2" xfId="27567"/>
    <cellStyle name="Input [yellow] 4 2 13 3" xfId="38632"/>
    <cellStyle name="Input [yellow] 4 2 14" xfId="19924"/>
    <cellStyle name="Input [yellow] 4 2 15" xfId="19790"/>
    <cellStyle name="Input [yellow] 4 2 2" xfId="4019"/>
    <cellStyle name="Input [yellow] 4 2 2 10" xfId="20214"/>
    <cellStyle name="Input [yellow] 4 2 2 11" xfId="21250"/>
    <cellStyle name="Input [yellow] 4 2 2 2" xfId="8439"/>
    <cellStyle name="Input [yellow] 4 2 2 2 2" xfId="15159"/>
    <cellStyle name="Input [yellow] 4 2 2 2 2 2" xfId="29055"/>
    <cellStyle name="Input [yellow] 4 2 2 2 2 3" xfId="40120"/>
    <cellStyle name="Input [yellow] 4 2 2 2 3" xfId="23091"/>
    <cellStyle name="Input [yellow] 4 2 2 2 4" xfId="34490"/>
    <cellStyle name="Input [yellow] 4 2 2 3" xfId="10356"/>
    <cellStyle name="Input [yellow] 4 2 2 3 2" xfId="15988"/>
    <cellStyle name="Input [yellow] 4 2 2 3 2 2" xfId="29884"/>
    <cellStyle name="Input [yellow] 4 2 2 3 2 3" xfId="40949"/>
    <cellStyle name="Input [yellow] 4 2 2 3 3" xfId="24252"/>
    <cellStyle name="Input [yellow] 4 2 2 3 4" xfId="35319"/>
    <cellStyle name="Input [yellow] 4 2 2 4" xfId="8006"/>
    <cellStyle name="Input [yellow] 4 2 2 4 2" xfId="14730"/>
    <cellStyle name="Input [yellow] 4 2 2 4 2 2" xfId="28626"/>
    <cellStyle name="Input [yellow] 4 2 2 4 2 3" xfId="39691"/>
    <cellStyle name="Input [yellow] 4 2 2 4 3" xfId="22660"/>
    <cellStyle name="Input [yellow] 4 2 2 4 4" xfId="34061"/>
    <cellStyle name="Input [yellow] 4 2 2 5" xfId="10741"/>
    <cellStyle name="Input [yellow] 4 2 2 5 2" xfId="16373"/>
    <cellStyle name="Input [yellow] 4 2 2 5 2 2" xfId="30269"/>
    <cellStyle name="Input [yellow] 4 2 2 5 2 3" xfId="41334"/>
    <cellStyle name="Input [yellow] 4 2 2 5 3" xfId="24637"/>
    <cellStyle name="Input [yellow] 4 2 2 5 4" xfId="35704"/>
    <cellStyle name="Input [yellow] 4 2 2 6" xfId="11286"/>
    <cellStyle name="Input [yellow] 4 2 2 6 2" xfId="16917"/>
    <cellStyle name="Input [yellow] 4 2 2 6 2 2" xfId="30813"/>
    <cellStyle name="Input [yellow] 4 2 2 6 2 3" xfId="41878"/>
    <cellStyle name="Input [yellow] 4 2 2 6 3" xfId="25182"/>
    <cellStyle name="Input [yellow] 4 2 2 6 4" xfId="36248"/>
    <cellStyle name="Input [yellow] 4 2 2 7" xfId="13027"/>
    <cellStyle name="Input [yellow] 4 2 2 7 2" xfId="18657"/>
    <cellStyle name="Input [yellow] 4 2 2 7 2 2" xfId="32553"/>
    <cellStyle name="Input [yellow] 4 2 2 7 2 3" xfId="43618"/>
    <cellStyle name="Input [yellow] 4 2 2 7 3" xfId="26923"/>
    <cellStyle name="Input [yellow] 4 2 2 7 4" xfId="37988"/>
    <cellStyle name="Input [yellow] 4 2 2 8" xfId="6541"/>
    <cellStyle name="Input [yellow] 4 2 2 8 2" xfId="21577"/>
    <cellStyle name="Input [yellow] 4 2 2 8 3" xfId="20123"/>
    <cellStyle name="Input [yellow] 4 2 2 9" xfId="13812"/>
    <cellStyle name="Input [yellow] 4 2 2 9 2" xfId="27708"/>
    <cellStyle name="Input [yellow] 4 2 2 9 3" xfId="38773"/>
    <cellStyle name="Input [yellow] 4 2 3" xfId="4143"/>
    <cellStyle name="Input [yellow] 4 2 3 10" xfId="13931"/>
    <cellStyle name="Input [yellow] 4 2 3 10 2" xfId="27827"/>
    <cellStyle name="Input [yellow] 4 2 3 10 3" xfId="38892"/>
    <cellStyle name="Input [yellow] 4 2 3 11" xfId="20316"/>
    <cellStyle name="Input [yellow] 4 2 3 12" xfId="20518"/>
    <cellStyle name="Input [yellow] 4 2 3 2" xfId="5626"/>
    <cellStyle name="Input [yellow] 4 2 3 2 10" xfId="19719"/>
    <cellStyle name="Input [yellow] 4 2 3 2 2" xfId="11367"/>
    <cellStyle name="Input [yellow] 4 2 3 2 2 2" xfId="16998"/>
    <cellStyle name="Input [yellow] 4 2 3 2 2 2 2" xfId="30894"/>
    <cellStyle name="Input [yellow] 4 2 3 2 2 2 3" xfId="41959"/>
    <cellStyle name="Input [yellow] 4 2 3 2 2 3" xfId="25263"/>
    <cellStyle name="Input [yellow] 4 2 3 2 2 4" xfId="36329"/>
    <cellStyle name="Input [yellow] 4 2 3 2 3" xfId="11901"/>
    <cellStyle name="Input [yellow] 4 2 3 2 3 2" xfId="17532"/>
    <cellStyle name="Input [yellow] 4 2 3 2 3 2 2" xfId="31428"/>
    <cellStyle name="Input [yellow] 4 2 3 2 3 2 3" xfId="42493"/>
    <cellStyle name="Input [yellow] 4 2 3 2 3 3" xfId="25797"/>
    <cellStyle name="Input [yellow] 4 2 3 2 3 4" xfId="36863"/>
    <cellStyle name="Input [yellow] 4 2 3 2 4" xfId="12337"/>
    <cellStyle name="Input [yellow] 4 2 3 2 4 2" xfId="17968"/>
    <cellStyle name="Input [yellow] 4 2 3 2 4 2 2" xfId="31864"/>
    <cellStyle name="Input [yellow] 4 2 3 2 4 2 3" xfId="42929"/>
    <cellStyle name="Input [yellow] 4 2 3 2 4 3" xfId="26233"/>
    <cellStyle name="Input [yellow] 4 2 3 2 4 4" xfId="37299"/>
    <cellStyle name="Input [yellow] 4 2 3 2 5" xfId="12665"/>
    <cellStyle name="Input [yellow] 4 2 3 2 5 2" xfId="18296"/>
    <cellStyle name="Input [yellow] 4 2 3 2 5 2 2" xfId="32192"/>
    <cellStyle name="Input [yellow] 4 2 3 2 5 2 3" xfId="43257"/>
    <cellStyle name="Input [yellow] 4 2 3 2 5 3" xfId="26561"/>
    <cellStyle name="Input [yellow] 4 2 3 2 5 4" xfId="37627"/>
    <cellStyle name="Input [yellow] 4 2 3 2 6" xfId="13539"/>
    <cellStyle name="Input [yellow] 4 2 3 2 6 2" xfId="19169"/>
    <cellStyle name="Input [yellow] 4 2 3 2 6 2 2" xfId="33065"/>
    <cellStyle name="Input [yellow] 4 2 3 2 6 2 3" xfId="44130"/>
    <cellStyle name="Input [yellow] 4 2 3 2 6 3" xfId="27435"/>
    <cellStyle name="Input [yellow] 4 2 3 2 6 4" xfId="38500"/>
    <cellStyle name="Input [yellow] 4 2 3 2 7" xfId="10054"/>
    <cellStyle name="Input [yellow] 4 2 3 2 7 2" xfId="23950"/>
    <cellStyle name="Input [yellow] 4 2 3 2 7 3" xfId="35017"/>
    <cellStyle name="Input [yellow] 4 2 3 2 8" xfId="15686"/>
    <cellStyle name="Input [yellow] 4 2 3 2 8 2" xfId="29582"/>
    <cellStyle name="Input [yellow] 4 2 3 2 8 3" xfId="40647"/>
    <cellStyle name="Input [yellow] 4 2 3 2 9" xfId="21043"/>
    <cellStyle name="Input [yellow] 4 2 3 3" xfId="8561"/>
    <cellStyle name="Input [yellow] 4 2 3 3 2" xfId="15280"/>
    <cellStyle name="Input [yellow] 4 2 3 3 2 2" xfId="29176"/>
    <cellStyle name="Input [yellow] 4 2 3 3 2 3" xfId="40241"/>
    <cellStyle name="Input [yellow] 4 2 3 3 3" xfId="23213"/>
    <cellStyle name="Input [yellow] 4 2 3 3 4" xfId="34611"/>
    <cellStyle name="Input [yellow] 4 2 3 4" xfId="10464"/>
    <cellStyle name="Input [yellow] 4 2 3 4 2" xfId="16096"/>
    <cellStyle name="Input [yellow] 4 2 3 4 2 2" xfId="29992"/>
    <cellStyle name="Input [yellow] 4 2 3 4 2 3" xfId="41057"/>
    <cellStyle name="Input [yellow] 4 2 3 4 3" xfId="24360"/>
    <cellStyle name="Input [yellow] 4 2 3 4 4" xfId="35427"/>
    <cellStyle name="Input [yellow] 4 2 3 5" xfId="8289"/>
    <cellStyle name="Input [yellow] 4 2 3 5 2" xfId="15012"/>
    <cellStyle name="Input [yellow] 4 2 3 5 2 2" xfId="28908"/>
    <cellStyle name="Input [yellow] 4 2 3 5 2 3" xfId="39973"/>
    <cellStyle name="Input [yellow] 4 2 3 5 3" xfId="22943"/>
    <cellStyle name="Input [yellow] 4 2 3 5 4" xfId="34343"/>
    <cellStyle name="Input [yellow] 4 2 3 6" xfId="8043"/>
    <cellStyle name="Input [yellow] 4 2 3 6 2" xfId="14767"/>
    <cellStyle name="Input [yellow] 4 2 3 6 2 2" xfId="28663"/>
    <cellStyle name="Input [yellow] 4 2 3 6 2 3" xfId="39728"/>
    <cellStyle name="Input [yellow] 4 2 3 6 3" xfId="22697"/>
    <cellStyle name="Input [yellow] 4 2 3 6 4" xfId="34098"/>
    <cellStyle name="Input [yellow] 4 2 3 7" xfId="11752"/>
    <cellStyle name="Input [yellow] 4 2 3 7 2" xfId="17383"/>
    <cellStyle name="Input [yellow] 4 2 3 7 2 2" xfId="31279"/>
    <cellStyle name="Input [yellow] 4 2 3 7 2 3" xfId="42344"/>
    <cellStyle name="Input [yellow] 4 2 3 7 3" xfId="25648"/>
    <cellStyle name="Input [yellow] 4 2 3 7 4" xfId="36714"/>
    <cellStyle name="Input [yellow] 4 2 3 8" xfId="13133"/>
    <cellStyle name="Input [yellow] 4 2 3 8 2" xfId="18763"/>
    <cellStyle name="Input [yellow] 4 2 3 8 2 2" xfId="32659"/>
    <cellStyle name="Input [yellow] 4 2 3 8 2 3" xfId="43724"/>
    <cellStyle name="Input [yellow] 4 2 3 8 3" xfId="27029"/>
    <cellStyle name="Input [yellow] 4 2 3 8 4" xfId="38094"/>
    <cellStyle name="Input [yellow] 4 2 3 9" xfId="7203"/>
    <cellStyle name="Input [yellow] 4 2 3 9 2" xfId="21857"/>
    <cellStyle name="Input [yellow] 4 2 3 9 3" xfId="33262"/>
    <cellStyle name="Input [yellow] 4 2 4" xfId="3922"/>
    <cellStyle name="Input [yellow] 4 2 4 10" xfId="13717"/>
    <cellStyle name="Input [yellow] 4 2 4 10 2" xfId="27613"/>
    <cellStyle name="Input [yellow] 4 2 4 10 3" xfId="38678"/>
    <cellStyle name="Input [yellow] 4 2 4 11" xfId="20173"/>
    <cellStyle name="Input [yellow] 4 2 4 12" xfId="23423"/>
    <cellStyle name="Input [yellow] 4 2 4 2" xfId="4881"/>
    <cellStyle name="Input [yellow] 4 2 4 2 10" xfId="20498"/>
    <cellStyle name="Input [yellow] 4 2 4 2 2" xfId="10907"/>
    <cellStyle name="Input [yellow] 4 2 4 2 2 2" xfId="16539"/>
    <cellStyle name="Input [yellow] 4 2 4 2 2 2 2" xfId="30435"/>
    <cellStyle name="Input [yellow] 4 2 4 2 2 2 3" xfId="41500"/>
    <cellStyle name="Input [yellow] 4 2 4 2 2 3" xfId="24803"/>
    <cellStyle name="Input [yellow] 4 2 4 2 2 4" xfId="35870"/>
    <cellStyle name="Input [yellow] 4 2 4 2 3" xfId="11490"/>
    <cellStyle name="Input [yellow] 4 2 4 2 3 2" xfId="17121"/>
    <cellStyle name="Input [yellow] 4 2 4 2 3 2 2" xfId="31017"/>
    <cellStyle name="Input [yellow] 4 2 4 2 3 2 3" xfId="42082"/>
    <cellStyle name="Input [yellow] 4 2 4 2 3 3" xfId="25386"/>
    <cellStyle name="Input [yellow] 4 2 4 2 3 4" xfId="36452"/>
    <cellStyle name="Input [yellow] 4 2 4 2 4" xfId="12023"/>
    <cellStyle name="Input [yellow] 4 2 4 2 4 2" xfId="17654"/>
    <cellStyle name="Input [yellow] 4 2 4 2 4 2 2" xfId="31550"/>
    <cellStyle name="Input [yellow] 4 2 4 2 4 2 3" xfId="42615"/>
    <cellStyle name="Input [yellow] 4 2 4 2 4 3" xfId="25919"/>
    <cellStyle name="Input [yellow] 4 2 4 2 4 4" xfId="36985"/>
    <cellStyle name="Input [yellow] 4 2 4 2 5" xfId="12459"/>
    <cellStyle name="Input [yellow] 4 2 4 2 5 2" xfId="18090"/>
    <cellStyle name="Input [yellow] 4 2 4 2 5 2 2" xfId="31986"/>
    <cellStyle name="Input [yellow] 4 2 4 2 5 2 3" xfId="43051"/>
    <cellStyle name="Input [yellow] 4 2 4 2 5 3" xfId="26355"/>
    <cellStyle name="Input [yellow] 4 2 4 2 5 4" xfId="37421"/>
    <cellStyle name="Input [yellow] 4 2 4 2 6" xfId="13333"/>
    <cellStyle name="Input [yellow] 4 2 4 2 6 2" xfId="18963"/>
    <cellStyle name="Input [yellow] 4 2 4 2 6 2 2" xfId="32859"/>
    <cellStyle name="Input [yellow] 4 2 4 2 6 2 3" xfId="43924"/>
    <cellStyle name="Input [yellow] 4 2 4 2 6 3" xfId="27229"/>
    <cellStyle name="Input [yellow] 4 2 4 2 6 4" xfId="38294"/>
    <cellStyle name="Input [yellow] 4 2 4 2 7" xfId="9304"/>
    <cellStyle name="Input [yellow] 4 2 4 2 7 2" xfId="23578"/>
    <cellStyle name="Input [yellow] 4 2 4 2 7 3" xfId="34811"/>
    <cellStyle name="Input [yellow] 4 2 4 2 8" xfId="15480"/>
    <cellStyle name="Input [yellow] 4 2 4 2 8 2" xfId="29376"/>
    <cellStyle name="Input [yellow] 4 2 4 2 8 3" xfId="40441"/>
    <cellStyle name="Input [yellow] 4 2 4 2 9" xfId="20676"/>
    <cellStyle name="Input [yellow] 4 2 4 3" xfId="8342"/>
    <cellStyle name="Input [yellow] 4 2 4 3 2" xfId="15064"/>
    <cellStyle name="Input [yellow] 4 2 4 3 2 2" xfId="28960"/>
    <cellStyle name="Input [yellow] 4 2 4 3 2 3" xfId="40025"/>
    <cellStyle name="Input [yellow] 4 2 4 3 3" xfId="22996"/>
    <cellStyle name="Input [yellow] 4 2 4 3 4" xfId="34395"/>
    <cellStyle name="Input [yellow] 4 2 4 4" xfId="10259"/>
    <cellStyle name="Input [yellow] 4 2 4 4 2" xfId="15891"/>
    <cellStyle name="Input [yellow] 4 2 4 4 2 2" xfId="29787"/>
    <cellStyle name="Input [yellow] 4 2 4 4 2 3" xfId="40852"/>
    <cellStyle name="Input [yellow] 4 2 4 4 3" xfId="24155"/>
    <cellStyle name="Input [yellow] 4 2 4 4 4" xfId="35222"/>
    <cellStyle name="Input [yellow] 4 2 4 5" xfId="8063"/>
    <cellStyle name="Input [yellow] 4 2 4 5 2" xfId="14787"/>
    <cellStyle name="Input [yellow] 4 2 4 5 2 2" xfId="28683"/>
    <cellStyle name="Input [yellow] 4 2 4 5 2 3" xfId="39748"/>
    <cellStyle name="Input [yellow] 4 2 4 5 3" xfId="22717"/>
    <cellStyle name="Input [yellow] 4 2 4 5 4" xfId="34118"/>
    <cellStyle name="Input [yellow] 4 2 4 6" xfId="11724"/>
    <cellStyle name="Input [yellow] 4 2 4 6 2" xfId="17355"/>
    <cellStyle name="Input [yellow] 4 2 4 6 2 2" xfId="31251"/>
    <cellStyle name="Input [yellow] 4 2 4 6 2 3" xfId="42316"/>
    <cellStyle name="Input [yellow] 4 2 4 6 3" xfId="25620"/>
    <cellStyle name="Input [yellow] 4 2 4 6 4" xfId="36686"/>
    <cellStyle name="Input [yellow] 4 2 4 7" xfId="12231"/>
    <cellStyle name="Input [yellow] 4 2 4 7 2" xfId="17862"/>
    <cellStyle name="Input [yellow] 4 2 4 7 2 2" xfId="31758"/>
    <cellStyle name="Input [yellow] 4 2 4 7 2 3" xfId="42823"/>
    <cellStyle name="Input [yellow] 4 2 4 7 3" xfId="26127"/>
    <cellStyle name="Input [yellow] 4 2 4 7 4" xfId="37193"/>
    <cellStyle name="Input [yellow] 4 2 4 8" xfId="12932"/>
    <cellStyle name="Input [yellow] 4 2 4 8 2" xfId="18562"/>
    <cellStyle name="Input [yellow] 4 2 4 8 2 2" xfId="32458"/>
    <cellStyle name="Input [yellow] 4 2 4 8 2 3" xfId="43523"/>
    <cellStyle name="Input [yellow] 4 2 4 8 3" xfId="26828"/>
    <cellStyle name="Input [yellow] 4 2 4 8 4" xfId="37893"/>
    <cellStyle name="Input [yellow] 4 2 4 9" xfId="6445"/>
    <cellStyle name="Input [yellow] 4 2 4 9 2" xfId="21482"/>
    <cellStyle name="Input [yellow] 4 2 4 9 3" xfId="21171"/>
    <cellStyle name="Input [yellow] 4 2 5" xfId="4802"/>
    <cellStyle name="Input [yellow] 4 2 5 10" xfId="20872"/>
    <cellStyle name="Input [yellow] 4 2 5 2" xfId="10843"/>
    <cellStyle name="Input [yellow] 4 2 5 2 2" xfId="16475"/>
    <cellStyle name="Input [yellow] 4 2 5 2 2 2" xfId="30371"/>
    <cellStyle name="Input [yellow] 4 2 5 2 2 3" xfId="41436"/>
    <cellStyle name="Input [yellow] 4 2 5 2 3" xfId="24739"/>
    <cellStyle name="Input [yellow] 4 2 5 2 4" xfId="35806"/>
    <cellStyle name="Input [yellow] 4 2 5 3" xfId="10584"/>
    <cellStyle name="Input [yellow] 4 2 5 3 2" xfId="16216"/>
    <cellStyle name="Input [yellow] 4 2 5 3 2 2" xfId="30112"/>
    <cellStyle name="Input [yellow] 4 2 5 3 2 3" xfId="41177"/>
    <cellStyle name="Input [yellow] 4 2 5 3 3" xfId="24480"/>
    <cellStyle name="Input [yellow] 4 2 5 3 4" xfId="35547"/>
    <cellStyle name="Input [yellow] 4 2 5 4" xfId="7523"/>
    <cellStyle name="Input [yellow] 4 2 5 4 2" xfId="14249"/>
    <cellStyle name="Input [yellow] 4 2 5 4 2 2" xfId="28145"/>
    <cellStyle name="Input [yellow] 4 2 5 4 2 3" xfId="39210"/>
    <cellStyle name="Input [yellow] 4 2 5 4 3" xfId="22177"/>
    <cellStyle name="Input [yellow] 4 2 5 4 4" xfId="33580"/>
    <cellStyle name="Input [yellow] 4 2 5 5" xfId="7655"/>
    <cellStyle name="Input [yellow] 4 2 5 5 2" xfId="14381"/>
    <cellStyle name="Input [yellow] 4 2 5 5 2 2" xfId="28277"/>
    <cellStyle name="Input [yellow] 4 2 5 5 2 3" xfId="39342"/>
    <cellStyle name="Input [yellow] 4 2 5 5 3" xfId="22309"/>
    <cellStyle name="Input [yellow] 4 2 5 5 4" xfId="33712"/>
    <cellStyle name="Input [yellow] 4 2 5 6" xfId="13284"/>
    <cellStyle name="Input [yellow] 4 2 5 6 2" xfId="18914"/>
    <cellStyle name="Input [yellow] 4 2 5 6 2 2" xfId="32810"/>
    <cellStyle name="Input [yellow] 4 2 5 6 2 3" xfId="43875"/>
    <cellStyle name="Input [yellow] 4 2 5 6 3" xfId="27180"/>
    <cellStyle name="Input [yellow] 4 2 5 6 4" xfId="38245"/>
    <cellStyle name="Input [yellow] 4 2 5 7" xfId="9222"/>
    <cellStyle name="Input [yellow] 4 2 5 7 2" xfId="23512"/>
    <cellStyle name="Input [yellow] 4 2 5 7 3" xfId="34762"/>
    <cellStyle name="Input [yellow] 4 2 5 8" xfId="15431"/>
    <cellStyle name="Input [yellow] 4 2 5 8 2" xfId="29327"/>
    <cellStyle name="Input [yellow] 4 2 5 8 3" xfId="40392"/>
    <cellStyle name="Input [yellow] 4 2 5 9" xfId="20612"/>
    <cellStyle name="Input [yellow] 4 2 6" xfId="7964"/>
    <cellStyle name="Input [yellow] 4 2 6 2" xfId="14688"/>
    <cellStyle name="Input [yellow] 4 2 6 2 2" xfId="28584"/>
    <cellStyle name="Input [yellow] 4 2 6 2 3" xfId="39649"/>
    <cellStyle name="Input [yellow] 4 2 6 3" xfId="22618"/>
    <cellStyle name="Input [yellow] 4 2 6 4" xfId="34019"/>
    <cellStyle name="Input [yellow] 4 2 7" xfId="7470"/>
    <cellStyle name="Input [yellow] 4 2 7 2" xfId="14197"/>
    <cellStyle name="Input [yellow] 4 2 7 2 2" xfId="28093"/>
    <cellStyle name="Input [yellow] 4 2 7 2 3" xfId="39158"/>
    <cellStyle name="Input [yellow] 4 2 7 3" xfId="22124"/>
    <cellStyle name="Input [yellow] 4 2 7 4" xfId="33528"/>
    <cellStyle name="Input [yellow] 4 2 8" xfId="7725"/>
    <cellStyle name="Input [yellow] 4 2 8 2" xfId="14450"/>
    <cellStyle name="Input [yellow] 4 2 8 2 2" xfId="28346"/>
    <cellStyle name="Input [yellow] 4 2 8 2 3" xfId="39411"/>
    <cellStyle name="Input [yellow] 4 2 8 3" xfId="22379"/>
    <cellStyle name="Input [yellow] 4 2 8 4" xfId="33781"/>
    <cellStyle name="Input [yellow] 4 2 9" xfId="10778"/>
    <cellStyle name="Input [yellow] 4 2 9 2" xfId="16410"/>
    <cellStyle name="Input [yellow] 4 2 9 2 2" xfId="30306"/>
    <cellStyle name="Input [yellow] 4 2 9 2 3" xfId="41371"/>
    <cellStyle name="Input [yellow] 4 2 9 3" xfId="24674"/>
    <cellStyle name="Input [yellow] 4 2 9 4" xfId="35741"/>
    <cellStyle name="Input [yellow] 4 3" xfId="4778"/>
    <cellStyle name="Input [yellow] 4 3 10" xfId="20038"/>
    <cellStyle name="Input [yellow] 4 3 2" xfId="10819"/>
    <cellStyle name="Input [yellow] 4 3 2 2" xfId="16451"/>
    <cellStyle name="Input [yellow] 4 3 2 2 2" xfId="30347"/>
    <cellStyle name="Input [yellow] 4 3 2 2 3" xfId="41412"/>
    <cellStyle name="Input [yellow] 4 3 2 3" xfId="24715"/>
    <cellStyle name="Input [yellow] 4 3 2 4" xfId="35782"/>
    <cellStyle name="Input [yellow] 4 3 3" xfId="10590"/>
    <cellStyle name="Input [yellow] 4 3 3 2" xfId="16222"/>
    <cellStyle name="Input [yellow] 4 3 3 2 2" xfId="30118"/>
    <cellStyle name="Input [yellow] 4 3 3 2 3" xfId="41183"/>
    <cellStyle name="Input [yellow] 4 3 3 3" xfId="24486"/>
    <cellStyle name="Input [yellow] 4 3 3 4" xfId="35553"/>
    <cellStyle name="Input [yellow] 4 3 4" xfId="7525"/>
    <cellStyle name="Input [yellow] 4 3 4 2" xfId="14251"/>
    <cellStyle name="Input [yellow] 4 3 4 2 2" xfId="28147"/>
    <cellStyle name="Input [yellow] 4 3 4 2 3" xfId="39212"/>
    <cellStyle name="Input [yellow] 4 3 4 3" xfId="22179"/>
    <cellStyle name="Input [yellow] 4 3 4 4" xfId="33582"/>
    <cellStyle name="Input [yellow] 4 3 5" xfId="7650"/>
    <cellStyle name="Input [yellow] 4 3 5 2" xfId="14376"/>
    <cellStyle name="Input [yellow] 4 3 5 2 2" xfId="28272"/>
    <cellStyle name="Input [yellow] 4 3 5 2 3" xfId="39337"/>
    <cellStyle name="Input [yellow] 4 3 5 3" xfId="22304"/>
    <cellStyle name="Input [yellow] 4 3 5 4" xfId="33707"/>
    <cellStyle name="Input [yellow] 4 3 6" xfId="13260"/>
    <cellStyle name="Input [yellow] 4 3 6 2" xfId="18890"/>
    <cellStyle name="Input [yellow] 4 3 6 2 2" xfId="32786"/>
    <cellStyle name="Input [yellow] 4 3 6 2 3" xfId="43851"/>
    <cellStyle name="Input [yellow] 4 3 6 3" xfId="27156"/>
    <cellStyle name="Input [yellow] 4 3 6 4" xfId="38221"/>
    <cellStyle name="Input [yellow] 4 3 7" xfId="9198"/>
    <cellStyle name="Input [yellow] 4 3 7 2" xfId="23488"/>
    <cellStyle name="Input [yellow] 4 3 7 3" xfId="34738"/>
    <cellStyle name="Input [yellow] 4 3 8" xfId="15407"/>
    <cellStyle name="Input [yellow] 4 3 8 2" xfId="29303"/>
    <cellStyle name="Input [yellow] 4 3 8 3" xfId="40368"/>
    <cellStyle name="Input [yellow] 4 3 9" xfId="20588"/>
    <cellStyle name="Input [yellow] 4 4" xfId="6280"/>
    <cellStyle name="Input [yellow] 4 4 2" xfId="21333"/>
    <cellStyle name="Input [yellow] 4 4 3" xfId="19954"/>
    <cellStyle name="Input [yellow] 4 5" xfId="13656"/>
    <cellStyle name="Input [yellow] 4 5 2" xfId="27552"/>
    <cellStyle name="Input [yellow] 4 5 3" xfId="38617"/>
    <cellStyle name="Input [yellow] 4 6" xfId="19904"/>
    <cellStyle name="Input [yellow] 4 7" xfId="19809"/>
    <cellStyle name="Input [yellow] 5" xfId="3281"/>
    <cellStyle name="Input [yellow] 5 10" xfId="7613"/>
    <cellStyle name="Input [yellow] 5 10 2" xfId="14339"/>
    <cellStyle name="Input [yellow] 5 10 2 2" xfId="28235"/>
    <cellStyle name="Input [yellow] 5 10 2 3" xfId="39300"/>
    <cellStyle name="Input [yellow] 5 10 3" xfId="22267"/>
    <cellStyle name="Input [yellow] 5 10 4" xfId="33670"/>
    <cellStyle name="Input [yellow] 5 11" xfId="12830"/>
    <cellStyle name="Input [yellow] 5 11 2" xfId="18460"/>
    <cellStyle name="Input [yellow] 5 11 2 2" xfId="32356"/>
    <cellStyle name="Input [yellow] 5 11 2 3" xfId="43421"/>
    <cellStyle name="Input [yellow] 5 11 3" xfId="26726"/>
    <cellStyle name="Input [yellow] 5 11 4" xfId="37791"/>
    <cellStyle name="Input [yellow] 5 12" xfId="6325"/>
    <cellStyle name="Input [yellow] 5 12 2" xfId="21378"/>
    <cellStyle name="Input [yellow] 5 12 3" xfId="21636"/>
    <cellStyle name="Input [yellow] 5 13" xfId="13668"/>
    <cellStyle name="Input [yellow] 5 13 2" xfId="27564"/>
    <cellStyle name="Input [yellow] 5 13 3" xfId="38629"/>
    <cellStyle name="Input [yellow] 5 14" xfId="19921"/>
    <cellStyle name="Input [yellow] 5 15" xfId="1147"/>
    <cellStyle name="Input [yellow] 5 2" xfId="3998"/>
    <cellStyle name="Input [yellow] 5 2 10" xfId="20210"/>
    <cellStyle name="Input [yellow] 5 2 11" xfId="23792"/>
    <cellStyle name="Input [yellow] 5 2 2" xfId="8418"/>
    <cellStyle name="Input [yellow] 5 2 2 2" xfId="15138"/>
    <cellStyle name="Input [yellow] 5 2 2 2 2" xfId="29034"/>
    <cellStyle name="Input [yellow] 5 2 2 2 3" xfId="40099"/>
    <cellStyle name="Input [yellow] 5 2 2 3" xfId="23070"/>
    <cellStyle name="Input [yellow] 5 2 2 4" xfId="34469"/>
    <cellStyle name="Input [yellow] 5 2 3" xfId="10335"/>
    <cellStyle name="Input [yellow] 5 2 3 2" xfId="15967"/>
    <cellStyle name="Input [yellow] 5 2 3 2 2" xfId="29863"/>
    <cellStyle name="Input [yellow] 5 2 3 2 3" xfId="40928"/>
    <cellStyle name="Input [yellow] 5 2 3 3" xfId="24231"/>
    <cellStyle name="Input [yellow] 5 2 3 4" xfId="35298"/>
    <cellStyle name="Input [yellow] 5 2 4" xfId="8070"/>
    <cellStyle name="Input [yellow] 5 2 4 2" xfId="14794"/>
    <cellStyle name="Input [yellow] 5 2 4 2 2" xfId="28690"/>
    <cellStyle name="Input [yellow] 5 2 4 2 3" xfId="39755"/>
    <cellStyle name="Input [yellow] 5 2 4 3" xfId="22724"/>
    <cellStyle name="Input [yellow] 5 2 4 4" xfId="34125"/>
    <cellStyle name="Input [yellow] 5 2 5" xfId="11706"/>
    <cellStyle name="Input [yellow] 5 2 5 2" xfId="17337"/>
    <cellStyle name="Input [yellow] 5 2 5 2 2" xfId="31233"/>
    <cellStyle name="Input [yellow] 5 2 5 2 3" xfId="42298"/>
    <cellStyle name="Input [yellow] 5 2 5 3" xfId="25602"/>
    <cellStyle name="Input [yellow] 5 2 5 4" xfId="36668"/>
    <cellStyle name="Input [yellow] 5 2 6" xfId="12213"/>
    <cellStyle name="Input [yellow] 5 2 6 2" xfId="17844"/>
    <cellStyle name="Input [yellow] 5 2 6 2 2" xfId="31740"/>
    <cellStyle name="Input [yellow] 5 2 6 2 3" xfId="42805"/>
    <cellStyle name="Input [yellow] 5 2 6 3" xfId="26109"/>
    <cellStyle name="Input [yellow] 5 2 6 4" xfId="37175"/>
    <cellStyle name="Input [yellow] 5 2 7" xfId="13006"/>
    <cellStyle name="Input [yellow] 5 2 7 2" xfId="18636"/>
    <cellStyle name="Input [yellow] 5 2 7 2 2" xfId="32532"/>
    <cellStyle name="Input [yellow] 5 2 7 2 3" xfId="43597"/>
    <cellStyle name="Input [yellow] 5 2 7 3" xfId="26902"/>
    <cellStyle name="Input [yellow] 5 2 7 4" xfId="37967"/>
    <cellStyle name="Input [yellow] 5 2 8" xfId="6520"/>
    <cellStyle name="Input [yellow] 5 2 8 2" xfId="21556"/>
    <cellStyle name="Input [yellow] 5 2 8 3" xfId="21617"/>
    <cellStyle name="Input [yellow] 5 2 9" xfId="13791"/>
    <cellStyle name="Input [yellow] 5 2 9 2" xfId="27687"/>
    <cellStyle name="Input [yellow] 5 2 9 3" xfId="38752"/>
    <cellStyle name="Input [yellow] 5 3" xfId="4122"/>
    <cellStyle name="Input [yellow] 5 3 10" xfId="13910"/>
    <cellStyle name="Input [yellow] 5 3 10 2" xfId="27806"/>
    <cellStyle name="Input [yellow] 5 3 10 3" xfId="38871"/>
    <cellStyle name="Input [yellow] 5 3 11" xfId="20295"/>
    <cellStyle name="Input [yellow] 5 3 12" xfId="20886"/>
    <cellStyle name="Input [yellow] 5 3 2" xfId="5605"/>
    <cellStyle name="Input [yellow] 5 3 2 10" xfId="23747"/>
    <cellStyle name="Input [yellow] 5 3 2 2" xfId="11346"/>
    <cellStyle name="Input [yellow] 5 3 2 2 2" xfId="16977"/>
    <cellStyle name="Input [yellow] 5 3 2 2 2 2" xfId="30873"/>
    <cellStyle name="Input [yellow] 5 3 2 2 2 3" xfId="41938"/>
    <cellStyle name="Input [yellow] 5 3 2 2 3" xfId="25242"/>
    <cellStyle name="Input [yellow] 5 3 2 2 4" xfId="36308"/>
    <cellStyle name="Input [yellow] 5 3 2 3" xfId="11880"/>
    <cellStyle name="Input [yellow] 5 3 2 3 2" xfId="17511"/>
    <cellStyle name="Input [yellow] 5 3 2 3 2 2" xfId="31407"/>
    <cellStyle name="Input [yellow] 5 3 2 3 2 3" xfId="42472"/>
    <cellStyle name="Input [yellow] 5 3 2 3 3" xfId="25776"/>
    <cellStyle name="Input [yellow] 5 3 2 3 4" xfId="36842"/>
    <cellStyle name="Input [yellow] 5 3 2 4" xfId="12316"/>
    <cellStyle name="Input [yellow] 5 3 2 4 2" xfId="17947"/>
    <cellStyle name="Input [yellow] 5 3 2 4 2 2" xfId="31843"/>
    <cellStyle name="Input [yellow] 5 3 2 4 2 3" xfId="42908"/>
    <cellStyle name="Input [yellow] 5 3 2 4 3" xfId="26212"/>
    <cellStyle name="Input [yellow] 5 3 2 4 4" xfId="37278"/>
    <cellStyle name="Input [yellow] 5 3 2 5" xfId="12644"/>
    <cellStyle name="Input [yellow] 5 3 2 5 2" xfId="18275"/>
    <cellStyle name="Input [yellow] 5 3 2 5 2 2" xfId="32171"/>
    <cellStyle name="Input [yellow] 5 3 2 5 2 3" xfId="43236"/>
    <cellStyle name="Input [yellow] 5 3 2 5 3" xfId="26540"/>
    <cellStyle name="Input [yellow] 5 3 2 5 4" xfId="37606"/>
    <cellStyle name="Input [yellow] 5 3 2 6" xfId="13518"/>
    <cellStyle name="Input [yellow] 5 3 2 6 2" xfId="19148"/>
    <cellStyle name="Input [yellow] 5 3 2 6 2 2" xfId="33044"/>
    <cellStyle name="Input [yellow] 5 3 2 6 2 3" xfId="44109"/>
    <cellStyle name="Input [yellow] 5 3 2 6 3" xfId="27414"/>
    <cellStyle name="Input [yellow] 5 3 2 6 4" xfId="38479"/>
    <cellStyle name="Input [yellow] 5 3 2 7" xfId="10033"/>
    <cellStyle name="Input [yellow] 5 3 2 7 2" xfId="23929"/>
    <cellStyle name="Input [yellow] 5 3 2 7 3" xfId="34996"/>
    <cellStyle name="Input [yellow] 5 3 2 8" xfId="15665"/>
    <cellStyle name="Input [yellow] 5 3 2 8 2" xfId="29561"/>
    <cellStyle name="Input [yellow] 5 3 2 8 3" xfId="40626"/>
    <cellStyle name="Input [yellow] 5 3 2 9" xfId="21022"/>
    <cellStyle name="Input [yellow] 5 3 3" xfId="8540"/>
    <cellStyle name="Input [yellow] 5 3 3 2" xfId="15259"/>
    <cellStyle name="Input [yellow] 5 3 3 2 2" xfId="29155"/>
    <cellStyle name="Input [yellow] 5 3 3 2 3" xfId="40220"/>
    <cellStyle name="Input [yellow] 5 3 3 3" xfId="23192"/>
    <cellStyle name="Input [yellow] 5 3 3 4" xfId="34590"/>
    <cellStyle name="Input [yellow] 5 3 4" xfId="10443"/>
    <cellStyle name="Input [yellow] 5 3 4 2" xfId="16075"/>
    <cellStyle name="Input [yellow] 5 3 4 2 2" xfId="29971"/>
    <cellStyle name="Input [yellow] 5 3 4 2 3" xfId="41036"/>
    <cellStyle name="Input [yellow] 5 3 4 3" xfId="24339"/>
    <cellStyle name="Input [yellow] 5 3 4 4" xfId="35406"/>
    <cellStyle name="Input [yellow] 5 3 5" xfId="7402"/>
    <cellStyle name="Input [yellow] 5 3 5 2" xfId="14129"/>
    <cellStyle name="Input [yellow] 5 3 5 2 2" xfId="28025"/>
    <cellStyle name="Input [yellow] 5 3 5 2 3" xfId="39090"/>
    <cellStyle name="Input [yellow] 5 3 5 3" xfId="22056"/>
    <cellStyle name="Input [yellow] 5 3 5 4" xfId="33460"/>
    <cellStyle name="Input [yellow] 5 3 6" xfId="11683"/>
    <cellStyle name="Input [yellow] 5 3 6 2" xfId="17314"/>
    <cellStyle name="Input [yellow] 5 3 6 2 2" xfId="31210"/>
    <cellStyle name="Input [yellow] 5 3 6 2 3" xfId="42275"/>
    <cellStyle name="Input [yellow] 5 3 6 3" xfId="25579"/>
    <cellStyle name="Input [yellow] 5 3 6 4" xfId="36645"/>
    <cellStyle name="Input [yellow] 5 3 7" xfId="12190"/>
    <cellStyle name="Input [yellow] 5 3 7 2" xfId="17821"/>
    <cellStyle name="Input [yellow] 5 3 7 2 2" xfId="31717"/>
    <cellStyle name="Input [yellow] 5 3 7 2 3" xfId="42782"/>
    <cellStyle name="Input [yellow] 5 3 7 3" xfId="26086"/>
    <cellStyle name="Input [yellow] 5 3 7 4" xfId="37152"/>
    <cellStyle name="Input [yellow] 5 3 8" xfId="13112"/>
    <cellStyle name="Input [yellow] 5 3 8 2" xfId="18742"/>
    <cellStyle name="Input [yellow] 5 3 8 2 2" xfId="32638"/>
    <cellStyle name="Input [yellow] 5 3 8 2 3" xfId="43703"/>
    <cellStyle name="Input [yellow] 5 3 8 3" xfId="27008"/>
    <cellStyle name="Input [yellow] 5 3 8 4" xfId="38073"/>
    <cellStyle name="Input [yellow] 5 3 9" xfId="7182"/>
    <cellStyle name="Input [yellow] 5 3 9 2" xfId="21836"/>
    <cellStyle name="Input [yellow] 5 3 9 3" xfId="33241"/>
    <cellStyle name="Input [yellow] 5 4" xfId="3912"/>
    <cellStyle name="Input [yellow] 5 4 10" xfId="13707"/>
    <cellStyle name="Input [yellow] 5 4 10 2" xfId="27603"/>
    <cellStyle name="Input [yellow] 5 4 10 3" xfId="38668"/>
    <cellStyle name="Input [yellow] 5 4 11" xfId="20163"/>
    <cellStyle name="Input [yellow] 5 4 12" xfId="19772"/>
    <cellStyle name="Input [yellow] 5 4 2" xfId="4871"/>
    <cellStyle name="Input [yellow] 5 4 2 10" xfId="21227"/>
    <cellStyle name="Input [yellow] 5 4 2 2" xfId="10897"/>
    <cellStyle name="Input [yellow] 5 4 2 2 2" xfId="16529"/>
    <cellStyle name="Input [yellow] 5 4 2 2 2 2" xfId="30425"/>
    <cellStyle name="Input [yellow] 5 4 2 2 2 3" xfId="41490"/>
    <cellStyle name="Input [yellow] 5 4 2 2 3" xfId="24793"/>
    <cellStyle name="Input [yellow] 5 4 2 2 4" xfId="35860"/>
    <cellStyle name="Input [yellow] 5 4 2 3" xfId="11480"/>
    <cellStyle name="Input [yellow] 5 4 2 3 2" xfId="17111"/>
    <cellStyle name="Input [yellow] 5 4 2 3 2 2" xfId="31007"/>
    <cellStyle name="Input [yellow] 5 4 2 3 2 3" xfId="42072"/>
    <cellStyle name="Input [yellow] 5 4 2 3 3" xfId="25376"/>
    <cellStyle name="Input [yellow] 5 4 2 3 4" xfId="36442"/>
    <cellStyle name="Input [yellow] 5 4 2 4" xfId="12013"/>
    <cellStyle name="Input [yellow] 5 4 2 4 2" xfId="17644"/>
    <cellStyle name="Input [yellow] 5 4 2 4 2 2" xfId="31540"/>
    <cellStyle name="Input [yellow] 5 4 2 4 2 3" xfId="42605"/>
    <cellStyle name="Input [yellow] 5 4 2 4 3" xfId="25909"/>
    <cellStyle name="Input [yellow] 5 4 2 4 4" xfId="36975"/>
    <cellStyle name="Input [yellow] 5 4 2 5" xfId="12449"/>
    <cellStyle name="Input [yellow] 5 4 2 5 2" xfId="18080"/>
    <cellStyle name="Input [yellow] 5 4 2 5 2 2" xfId="31976"/>
    <cellStyle name="Input [yellow] 5 4 2 5 2 3" xfId="43041"/>
    <cellStyle name="Input [yellow] 5 4 2 5 3" xfId="26345"/>
    <cellStyle name="Input [yellow] 5 4 2 5 4" xfId="37411"/>
    <cellStyle name="Input [yellow] 5 4 2 6" xfId="13323"/>
    <cellStyle name="Input [yellow] 5 4 2 6 2" xfId="18953"/>
    <cellStyle name="Input [yellow] 5 4 2 6 2 2" xfId="32849"/>
    <cellStyle name="Input [yellow] 5 4 2 6 2 3" xfId="43914"/>
    <cellStyle name="Input [yellow] 5 4 2 6 3" xfId="27219"/>
    <cellStyle name="Input [yellow] 5 4 2 6 4" xfId="38284"/>
    <cellStyle name="Input [yellow] 5 4 2 7" xfId="9294"/>
    <cellStyle name="Input [yellow] 5 4 2 7 2" xfId="23568"/>
    <cellStyle name="Input [yellow] 5 4 2 7 3" xfId="34801"/>
    <cellStyle name="Input [yellow] 5 4 2 8" xfId="15470"/>
    <cellStyle name="Input [yellow] 5 4 2 8 2" xfId="29366"/>
    <cellStyle name="Input [yellow] 5 4 2 8 3" xfId="40431"/>
    <cellStyle name="Input [yellow] 5 4 2 9" xfId="20666"/>
    <cellStyle name="Input [yellow] 5 4 3" xfId="8332"/>
    <cellStyle name="Input [yellow] 5 4 3 2" xfId="15054"/>
    <cellStyle name="Input [yellow] 5 4 3 2 2" xfId="28950"/>
    <cellStyle name="Input [yellow] 5 4 3 2 3" xfId="40015"/>
    <cellStyle name="Input [yellow] 5 4 3 3" xfId="22986"/>
    <cellStyle name="Input [yellow] 5 4 3 4" xfId="34385"/>
    <cellStyle name="Input [yellow] 5 4 4" xfId="10249"/>
    <cellStyle name="Input [yellow] 5 4 4 2" xfId="15881"/>
    <cellStyle name="Input [yellow] 5 4 4 2 2" xfId="29777"/>
    <cellStyle name="Input [yellow] 5 4 4 2 3" xfId="40842"/>
    <cellStyle name="Input [yellow] 5 4 4 3" xfId="24145"/>
    <cellStyle name="Input [yellow] 5 4 4 4" xfId="35212"/>
    <cellStyle name="Input [yellow] 5 4 5" xfId="11166"/>
    <cellStyle name="Input [yellow] 5 4 5 2" xfId="16798"/>
    <cellStyle name="Input [yellow] 5 4 5 2 2" xfId="30694"/>
    <cellStyle name="Input [yellow] 5 4 5 2 3" xfId="41759"/>
    <cellStyle name="Input [yellow] 5 4 5 3" xfId="25062"/>
    <cellStyle name="Input [yellow] 5 4 5 4" xfId="36129"/>
    <cellStyle name="Input [yellow] 5 4 6" xfId="10607"/>
    <cellStyle name="Input [yellow] 5 4 6 2" xfId="16239"/>
    <cellStyle name="Input [yellow] 5 4 6 2 2" xfId="30135"/>
    <cellStyle name="Input [yellow] 5 4 6 2 3" xfId="41200"/>
    <cellStyle name="Input [yellow] 5 4 6 3" xfId="24503"/>
    <cellStyle name="Input [yellow] 5 4 6 4" xfId="35570"/>
    <cellStyle name="Input [yellow] 5 4 7" xfId="7527"/>
    <cellStyle name="Input [yellow] 5 4 7 2" xfId="14253"/>
    <cellStyle name="Input [yellow] 5 4 7 2 2" xfId="28149"/>
    <cellStyle name="Input [yellow] 5 4 7 2 3" xfId="39214"/>
    <cellStyle name="Input [yellow] 5 4 7 3" xfId="22181"/>
    <cellStyle name="Input [yellow] 5 4 7 4" xfId="33584"/>
    <cellStyle name="Input [yellow] 5 4 8" xfId="12922"/>
    <cellStyle name="Input [yellow] 5 4 8 2" xfId="18552"/>
    <cellStyle name="Input [yellow] 5 4 8 2 2" xfId="32448"/>
    <cellStyle name="Input [yellow] 5 4 8 2 3" xfId="43513"/>
    <cellStyle name="Input [yellow] 5 4 8 3" xfId="26818"/>
    <cellStyle name="Input [yellow] 5 4 8 4" xfId="37883"/>
    <cellStyle name="Input [yellow] 5 4 9" xfId="6435"/>
    <cellStyle name="Input [yellow] 5 4 9 2" xfId="21472"/>
    <cellStyle name="Input [yellow] 5 4 9 3" xfId="19690"/>
    <cellStyle name="Input [yellow] 5 5" xfId="4796"/>
    <cellStyle name="Input [yellow] 5 5 10" xfId="1033"/>
    <cellStyle name="Input [yellow] 5 5 2" xfId="10837"/>
    <cellStyle name="Input [yellow] 5 5 2 2" xfId="16469"/>
    <cellStyle name="Input [yellow] 5 5 2 2 2" xfId="30365"/>
    <cellStyle name="Input [yellow] 5 5 2 2 3" xfId="41430"/>
    <cellStyle name="Input [yellow] 5 5 2 3" xfId="24733"/>
    <cellStyle name="Input [yellow] 5 5 2 4" xfId="35800"/>
    <cellStyle name="Input [yellow] 5 5 3" xfId="7335"/>
    <cellStyle name="Input [yellow] 5 5 3 2" xfId="14062"/>
    <cellStyle name="Input [yellow] 5 5 3 2 2" xfId="27958"/>
    <cellStyle name="Input [yellow] 5 5 3 2 3" xfId="39023"/>
    <cellStyle name="Input [yellow] 5 5 3 3" xfId="21989"/>
    <cellStyle name="Input [yellow] 5 5 3 4" xfId="33393"/>
    <cellStyle name="Input [yellow] 5 5 4" xfId="11618"/>
    <cellStyle name="Input [yellow] 5 5 4 2" xfId="17249"/>
    <cellStyle name="Input [yellow] 5 5 4 2 2" xfId="31145"/>
    <cellStyle name="Input [yellow] 5 5 4 2 3" xfId="42210"/>
    <cellStyle name="Input [yellow] 5 5 4 3" xfId="25514"/>
    <cellStyle name="Input [yellow] 5 5 4 4" xfId="36580"/>
    <cellStyle name="Input [yellow] 5 5 5" xfId="12150"/>
    <cellStyle name="Input [yellow] 5 5 5 2" xfId="17781"/>
    <cellStyle name="Input [yellow] 5 5 5 2 2" xfId="31677"/>
    <cellStyle name="Input [yellow] 5 5 5 2 3" xfId="42742"/>
    <cellStyle name="Input [yellow] 5 5 5 3" xfId="26046"/>
    <cellStyle name="Input [yellow] 5 5 5 4" xfId="37112"/>
    <cellStyle name="Input [yellow] 5 5 6" xfId="13278"/>
    <cellStyle name="Input [yellow] 5 5 6 2" xfId="18908"/>
    <cellStyle name="Input [yellow] 5 5 6 2 2" xfId="32804"/>
    <cellStyle name="Input [yellow] 5 5 6 2 3" xfId="43869"/>
    <cellStyle name="Input [yellow] 5 5 6 3" xfId="27174"/>
    <cellStyle name="Input [yellow] 5 5 6 4" xfId="38239"/>
    <cellStyle name="Input [yellow] 5 5 7" xfId="9216"/>
    <cellStyle name="Input [yellow] 5 5 7 2" xfId="23506"/>
    <cellStyle name="Input [yellow] 5 5 7 3" xfId="34756"/>
    <cellStyle name="Input [yellow] 5 5 8" xfId="15425"/>
    <cellStyle name="Input [yellow] 5 5 8 2" xfId="29321"/>
    <cellStyle name="Input [yellow] 5 5 8 3" xfId="40386"/>
    <cellStyle name="Input [yellow] 5 5 9" xfId="20606"/>
    <cellStyle name="Input [yellow] 5 6" xfId="7943"/>
    <cellStyle name="Input [yellow] 5 6 2" xfId="14667"/>
    <cellStyle name="Input [yellow] 5 6 2 2" xfId="28563"/>
    <cellStyle name="Input [yellow] 5 6 2 3" xfId="39628"/>
    <cellStyle name="Input [yellow] 5 6 3" xfId="22597"/>
    <cellStyle name="Input [yellow] 5 6 4" xfId="33998"/>
    <cellStyle name="Input [yellow] 5 7" xfId="7480"/>
    <cellStyle name="Input [yellow] 5 7 2" xfId="14207"/>
    <cellStyle name="Input [yellow] 5 7 2 2" xfId="28103"/>
    <cellStyle name="Input [yellow] 5 7 2 3" xfId="39168"/>
    <cellStyle name="Input [yellow] 5 7 3" xfId="22134"/>
    <cellStyle name="Input [yellow] 5 7 4" xfId="33538"/>
    <cellStyle name="Input [yellow] 5 8" xfId="8300"/>
    <cellStyle name="Input [yellow] 5 8 2" xfId="15023"/>
    <cellStyle name="Input [yellow] 5 8 2 2" xfId="28919"/>
    <cellStyle name="Input [yellow] 5 8 2 3" xfId="39984"/>
    <cellStyle name="Input [yellow] 5 8 3" xfId="22954"/>
    <cellStyle name="Input [yellow] 5 8 4" xfId="34354"/>
    <cellStyle name="Input [yellow] 5 9" xfId="10774"/>
    <cellStyle name="Input [yellow] 5 9 2" xfId="16406"/>
    <cellStyle name="Input [yellow] 5 9 2 2" xfId="30302"/>
    <cellStyle name="Input [yellow] 5 9 2 3" xfId="41367"/>
    <cellStyle name="Input [yellow] 5 9 3" xfId="24670"/>
    <cellStyle name="Input [yellow] 5 9 4" xfId="35737"/>
    <cellStyle name="Input [yellow] 6" xfId="3279"/>
    <cellStyle name="Input [yellow] 6 10" xfId="11776"/>
    <cellStyle name="Input [yellow] 6 10 2" xfId="17407"/>
    <cellStyle name="Input [yellow] 6 10 2 2" xfId="31303"/>
    <cellStyle name="Input [yellow] 6 10 2 3" xfId="42368"/>
    <cellStyle name="Input [yellow] 6 10 3" xfId="25672"/>
    <cellStyle name="Input [yellow] 6 10 4" xfId="36738"/>
    <cellStyle name="Input [yellow] 6 11" xfId="12823"/>
    <cellStyle name="Input [yellow] 6 11 2" xfId="18453"/>
    <cellStyle name="Input [yellow] 6 11 2 2" xfId="32349"/>
    <cellStyle name="Input [yellow] 6 11 2 3" xfId="43414"/>
    <cellStyle name="Input [yellow] 6 11 3" xfId="26719"/>
    <cellStyle name="Input [yellow] 6 11 4" xfId="37784"/>
    <cellStyle name="Input [yellow] 6 12" xfId="6318"/>
    <cellStyle name="Input [yellow] 6 12 2" xfId="21371"/>
    <cellStyle name="Input [yellow] 6 12 3" xfId="23724"/>
    <cellStyle name="Input [yellow] 6 13" xfId="13666"/>
    <cellStyle name="Input [yellow] 6 13 2" xfId="27562"/>
    <cellStyle name="Input [yellow] 6 13 3" xfId="38627"/>
    <cellStyle name="Input [yellow] 6 14" xfId="19920"/>
    <cellStyle name="Input [yellow] 6 15" xfId="19793"/>
    <cellStyle name="Input [yellow] 6 2" xfId="3991"/>
    <cellStyle name="Input [yellow] 6 2 10" xfId="20209"/>
    <cellStyle name="Input [yellow] 6 2 11" xfId="20891"/>
    <cellStyle name="Input [yellow] 6 2 2" xfId="8411"/>
    <cellStyle name="Input [yellow] 6 2 2 2" xfId="15131"/>
    <cellStyle name="Input [yellow] 6 2 2 2 2" xfId="29027"/>
    <cellStyle name="Input [yellow] 6 2 2 2 3" xfId="40092"/>
    <cellStyle name="Input [yellow] 6 2 2 3" xfId="23063"/>
    <cellStyle name="Input [yellow] 6 2 2 4" xfId="34462"/>
    <cellStyle name="Input [yellow] 6 2 3" xfId="10328"/>
    <cellStyle name="Input [yellow] 6 2 3 2" xfId="15960"/>
    <cellStyle name="Input [yellow] 6 2 3 2 2" xfId="29856"/>
    <cellStyle name="Input [yellow] 6 2 3 2 3" xfId="40921"/>
    <cellStyle name="Input [yellow] 6 2 3 3" xfId="24224"/>
    <cellStyle name="Input [yellow] 6 2 3 4" xfId="35291"/>
    <cellStyle name="Input [yellow] 6 2 4" xfId="8259"/>
    <cellStyle name="Input [yellow] 6 2 4 2" xfId="14983"/>
    <cellStyle name="Input [yellow] 6 2 4 2 2" xfId="28879"/>
    <cellStyle name="Input [yellow] 6 2 4 2 3" xfId="39944"/>
    <cellStyle name="Input [yellow] 6 2 4 3" xfId="22913"/>
    <cellStyle name="Input [yellow] 6 2 4 4" xfId="34314"/>
    <cellStyle name="Input [yellow] 6 2 5" xfId="7765"/>
    <cellStyle name="Input [yellow] 6 2 5 2" xfId="14490"/>
    <cellStyle name="Input [yellow] 6 2 5 2 2" xfId="28386"/>
    <cellStyle name="Input [yellow] 6 2 5 2 3" xfId="39451"/>
    <cellStyle name="Input [yellow] 6 2 5 3" xfId="22419"/>
    <cellStyle name="Input [yellow] 6 2 5 4" xfId="33821"/>
    <cellStyle name="Input [yellow] 6 2 6" xfId="7767"/>
    <cellStyle name="Input [yellow] 6 2 6 2" xfId="14492"/>
    <cellStyle name="Input [yellow] 6 2 6 2 2" xfId="28388"/>
    <cellStyle name="Input [yellow] 6 2 6 2 3" xfId="39453"/>
    <cellStyle name="Input [yellow] 6 2 6 3" xfId="22421"/>
    <cellStyle name="Input [yellow] 6 2 6 4" xfId="33823"/>
    <cellStyle name="Input [yellow] 6 2 7" xfId="12999"/>
    <cellStyle name="Input [yellow] 6 2 7 2" xfId="18629"/>
    <cellStyle name="Input [yellow] 6 2 7 2 2" xfId="32525"/>
    <cellStyle name="Input [yellow] 6 2 7 2 3" xfId="43590"/>
    <cellStyle name="Input [yellow] 6 2 7 3" xfId="26895"/>
    <cellStyle name="Input [yellow] 6 2 7 4" xfId="37960"/>
    <cellStyle name="Input [yellow] 6 2 8" xfId="6513"/>
    <cellStyle name="Input [yellow] 6 2 8 2" xfId="21549"/>
    <cellStyle name="Input [yellow] 6 2 8 3" xfId="23705"/>
    <cellStyle name="Input [yellow] 6 2 9" xfId="13784"/>
    <cellStyle name="Input [yellow] 6 2 9 2" xfId="27680"/>
    <cellStyle name="Input [yellow] 6 2 9 3" xfId="38745"/>
    <cellStyle name="Input [yellow] 6 3" xfId="4115"/>
    <cellStyle name="Input [yellow] 6 3 10" xfId="13903"/>
    <cellStyle name="Input [yellow] 6 3 10 2" xfId="27799"/>
    <cellStyle name="Input [yellow] 6 3 10 3" xfId="38864"/>
    <cellStyle name="Input [yellow] 6 3 11" xfId="20288"/>
    <cellStyle name="Input [yellow] 6 3 12" xfId="20051"/>
    <cellStyle name="Input [yellow] 6 3 2" xfId="5598"/>
    <cellStyle name="Input [yellow] 6 3 2 10" xfId="20845"/>
    <cellStyle name="Input [yellow] 6 3 2 2" xfId="11339"/>
    <cellStyle name="Input [yellow] 6 3 2 2 2" xfId="16970"/>
    <cellStyle name="Input [yellow] 6 3 2 2 2 2" xfId="30866"/>
    <cellStyle name="Input [yellow] 6 3 2 2 2 3" xfId="41931"/>
    <cellStyle name="Input [yellow] 6 3 2 2 3" xfId="25235"/>
    <cellStyle name="Input [yellow] 6 3 2 2 4" xfId="36301"/>
    <cellStyle name="Input [yellow] 6 3 2 3" xfId="11873"/>
    <cellStyle name="Input [yellow] 6 3 2 3 2" xfId="17504"/>
    <cellStyle name="Input [yellow] 6 3 2 3 2 2" xfId="31400"/>
    <cellStyle name="Input [yellow] 6 3 2 3 2 3" xfId="42465"/>
    <cellStyle name="Input [yellow] 6 3 2 3 3" xfId="25769"/>
    <cellStyle name="Input [yellow] 6 3 2 3 4" xfId="36835"/>
    <cellStyle name="Input [yellow] 6 3 2 4" xfId="12309"/>
    <cellStyle name="Input [yellow] 6 3 2 4 2" xfId="17940"/>
    <cellStyle name="Input [yellow] 6 3 2 4 2 2" xfId="31836"/>
    <cellStyle name="Input [yellow] 6 3 2 4 2 3" xfId="42901"/>
    <cellStyle name="Input [yellow] 6 3 2 4 3" xfId="26205"/>
    <cellStyle name="Input [yellow] 6 3 2 4 4" xfId="37271"/>
    <cellStyle name="Input [yellow] 6 3 2 5" xfId="12637"/>
    <cellStyle name="Input [yellow] 6 3 2 5 2" xfId="18268"/>
    <cellStyle name="Input [yellow] 6 3 2 5 2 2" xfId="32164"/>
    <cellStyle name="Input [yellow] 6 3 2 5 2 3" xfId="43229"/>
    <cellStyle name="Input [yellow] 6 3 2 5 3" xfId="26533"/>
    <cellStyle name="Input [yellow] 6 3 2 5 4" xfId="37599"/>
    <cellStyle name="Input [yellow] 6 3 2 6" xfId="13511"/>
    <cellStyle name="Input [yellow] 6 3 2 6 2" xfId="19141"/>
    <cellStyle name="Input [yellow] 6 3 2 6 2 2" xfId="33037"/>
    <cellStyle name="Input [yellow] 6 3 2 6 2 3" xfId="44102"/>
    <cellStyle name="Input [yellow] 6 3 2 6 3" xfId="27407"/>
    <cellStyle name="Input [yellow] 6 3 2 6 4" xfId="38472"/>
    <cellStyle name="Input [yellow] 6 3 2 7" xfId="10026"/>
    <cellStyle name="Input [yellow] 6 3 2 7 2" xfId="23922"/>
    <cellStyle name="Input [yellow] 6 3 2 7 3" xfId="34989"/>
    <cellStyle name="Input [yellow] 6 3 2 8" xfId="15658"/>
    <cellStyle name="Input [yellow] 6 3 2 8 2" xfId="29554"/>
    <cellStyle name="Input [yellow] 6 3 2 8 3" xfId="40619"/>
    <cellStyle name="Input [yellow] 6 3 2 9" xfId="21015"/>
    <cellStyle name="Input [yellow] 6 3 3" xfId="8533"/>
    <cellStyle name="Input [yellow] 6 3 3 2" xfId="15252"/>
    <cellStyle name="Input [yellow] 6 3 3 2 2" xfId="29148"/>
    <cellStyle name="Input [yellow] 6 3 3 2 3" xfId="40213"/>
    <cellStyle name="Input [yellow] 6 3 3 3" xfId="23185"/>
    <cellStyle name="Input [yellow] 6 3 3 4" xfId="34583"/>
    <cellStyle name="Input [yellow] 6 3 4" xfId="10436"/>
    <cellStyle name="Input [yellow] 6 3 4 2" xfId="16068"/>
    <cellStyle name="Input [yellow] 6 3 4 2 2" xfId="29964"/>
    <cellStyle name="Input [yellow] 6 3 4 2 3" xfId="41029"/>
    <cellStyle name="Input [yellow] 6 3 4 3" xfId="24332"/>
    <cellStyle name="Input [yellow] 6 3 4 4" xfId="35399"/>
    <cellStyle name="Input [yellow] 6 3 5" xfId="7447"/>
    <cellStyle name="Input [yellow] 6 3 5 2" xfId="14174"/>
    <cellStyle name="Input [yellow] 6 3 5 2 2" xfId="28070"/>
    <cellStyle name="Input [yellow] 6 3 5 2 3" xfId="39135"/>
    <cellStyle name="Input [yellow] 6 3 5 3" xfId="22101"/>
    <cellStyle name="Input [yellow] 6 3 5 4" xfId="33505"/>
    <cellStyle name="Input [yellow] 6 3 6" xfId="11609"/>
    <cellStyle name="Input [yellow] 6 3 6 2" xfId="17240"/>
    <cellStyle name="Input [yellow] 6 3 6 2 2" xfId="31136"/>
    <cellStyle name="Input [yellow] 6 3 6 2 3" xfId="42201"/>
    <cellStyle name="Input [yellow] 6 3 6 3" xfId="25505"/>
    <cellStyle name="Input [yellow] 6 3 6 4" xfId="36571"/>
    <cellStyle name="Input [yellow] 6 3 7" xfId="12141"/>
    <cellStyle name="Input [yellow] 6 3 7 2" xfId="17772"/>
    <cellStyle name="Input [yellow] 6 3 7 2 2" xfId="31668"/>
    <cellStyle name="Input [yellow] 6 3 7 2 3" xfId="42733"/>
    <cellStyle name="Input [yellow] 6 3 7 3" xfId="26037"/>
    <cellStyle name="Input [yellow] 6 3 7 4" xfId="37103"/>
    <cellStyle name="Input [yellow] 6 3 8" xfId="13105"/>
    <cellStyle name="Input [yellow] 6 3 8 2" xfId="18735"/>
    <cellStyle name="Input [yellow] 6 3 8 2 2" xfId="32631"/>
    <cellStyle name="Input [yellow] 6 3 8 2 3" xfId="43696"/>
    <cellStyle name="Input [yellow] 6 3 8 3" xfId="27001"/>
    <cellStyle name="Input [yellow] 6 3 8 4" xfId="38066"/>
    <cellStyle name="Input [yellow] 6 3 9" xfId="7175"/>
    <cellStyle name="Input [yellow] 6 3 9 2" xfId="21829"/>
    <cellStyle name="Input [yellow] 6 3 9 3" xfId="33234"/>
    <cellStyle name="Input [yellow] 6 4" xfId="3909"/>
    <cellStyle name="Input [yellow] 6 4 10" xfId="13704"/>
    <cellStyle name="Input [yellow] 6 4 10 2" xfId="27600"/>
    <cellStyle name="Input [yellow] 6 4 10 3" xfId="38665"/>
    <cellStyle name="Input [yellow] 6 4 11" xfId="20160"/>
    <cellStyle name="Input [yellow] 6 4 12" xfId="20058"/>
    <cellStyle name="Input [yellow] 6 4 2" xfId="4868"/>
    <cellStyle name="Input [yellow] 6 4 2 10" xfId="20031"/>
    <cellStyle name="Input [yellow] 6 4 2 2" xfId="10894"/>
    <cellStyle name="Input [yellow] 6 4 2 2 2" xfId="16526"/>
    <cellStyle name="Input [yellow] 6 4 2 2 2 2" xfId="30422"/>
    <cellStyle name="Input [yellow] 6 4 2 2 2 3" xfId="41487"/>
    <cellStyle name="Input [yellow] 6 4 2 2 3" xfId="24790"/>
    <cellStyle name="Input [yellow] 6 4 2 2 4" xfId="35857"/>
    <cellStyle name="Input [yellow] 6 4 2 3" xfId="11477"/>
    <cellStyle name="Input [yellow] 6 4 2 3 2" xfId="17108"/>
    <cellStyle name="Input [yellow] 6 4 2 3 2 2" xfId="31004"/>
    <cellStyle name="Input [yellow] 6 4 2 3 2 3" xfId="42069"/>
    <cellStyle name="Input [yellow] 6 4 2 3 3" xfId="25373"/>
    <cellStyle name="Input [yellow] 6 4 2 3 4" xfId="36439"/>
    <cellStyle name="Input [yellow] 6 4 2 4" xfId="12010"/>
    <cellStyle name="Input [yellow] 6 4 2 4 2" xfId="17641"/>
    <cellStyle name="Input [yellow] 6 4 2 4 2 2" xfId="31537"/>
    <cellStyle name="Input [yellow] 6 4 2 4 2 3" xfId="42602"/>
    <cellStyle name="Input [yellow] 6 4 2 4 3" xfId="25906"/>
    <cellStyle name="Input [yellow] 6 4 2 4 4" xfId="36972"/>
    <cellStyle name="Input [yellow] 6 4 2 5" xfId="12446"/>
    <cellStyle name="Input [yellow] 6 4 2 5 2" xfId="18077"/>
    <cellStyle name="Input [yellow] 6 4 2 5 2 2" xfId="31973"/>
    <cellStyle name="Input [yellow] 6 4 2 5 2 3" xfId="43038"/>
    <cellStyle name="Input [yellow] 6 4 2 5 3" xfId="26342"/>
    <cellStyle name="Input [yellow] 6 4 2 5 4" xfId="37408"/>
    <cellStyle name="Input [yellow] 6 4 2 6" xfId="13320"/>
    <cellStyle name="Input [yellow] 6 4 2 6 2" xfId="18950"/>
    <cellStyle name="Input [yellow] 6 4 2 6 2 2" xfId="32846"/>
    <cellStyle name="Input [yellow] 6 4 2 6 2 3" xfId="43911"/>
    <cellStyle name="Input [yellow] 6 4 2 6 3" xfId="27216"/>
    <cellStyle name="Input [yellow] 6 4 2 6 4" xfId="38281"/>
    <cellStyle name="Input [yellow] 6 4 2 7" xfId="9291"/>
    <cellStyle name="Input [yellow] 6 4 2 7 2" xfId="23565"/>
    <cellStyle name="Input [yellow] 6 4 2 7 3" xfId="34798"/>
    <cellStyle name="Input [yellow] 6 4 2 8" xfId="15467"/>
    <cellStyle name="Input [yellow] 6 4 2 8 2" xfId="29363"/>
    <cellStyle name="Input [yellow] 6 4 2 8 3" xfId="40428"/>
    <cellStyle name="Input [yellow] 6 4 2 9" xfId="20663"/>
    <cellStyle name="Input [yellow] 6 4 3" xfId="8329"/>
    <cellStyle name="Input [yellow] 6 4 3 2" xfId="15051"/>
    <cellStyle name="Input [yellow] 6 4 3 2 2" xfId="28947"/>
    <cellStyle name="Input [yellow] 6 4 3 2 3" xfId="40012"/>
    <cellStyle name="Input [yellow] 6 4 3 3" xfId="22983"/>
    <cellStyle name="Input [yellow] 6 4 3 4" xfId="34382"/>
    <cellStyle name="Input [yellow] 6 4 4" xfId="10246"/>
    <cellStyle name="Input [yellow] 6 4 4 2" xfId="15878"/>
    <cellStyle name="Input [yellow] 6 4 4 2 2" xfId="29774"/>
    <cellStyle name="Input [yellow] 6 4 4 2 3" xfId="40839"/>
    <cellStyle name="Input [yellow] 6 4 4 3" xfId="24142"/>
    <cellStyle name="Input [yellow] 6 4 4 4" xfId="35209"/>
    <cellStyle name="Input [yellow] 6 4 5" xfId="10212"/>
    <cellStyle name="Input [yellow] 6 4 5 2" xfId="15844"/>
    <cellStyle name="Input [yellow] 6 4 5 2 2" xfId="29740"/>
    <cellStyle name="Input [yellow] 6 4 5 2 3" xfId="40805"/>
    <cellStyle name="Input [yellow] 6 4 5 3" xfId="24108"/>
    <cellStyle name="Input [yellow] 6 4 5 4" xfId="35175"/>
    <cellStyle name="Input [yellow] 6 4 6" xfId="11817"/>
    <cellStyle name="Input [yellow] 6 4 6 2" xfId="17448"/>
    <cellStyle name="Input [yellow] 6 4 6 2 2" xfId="31344"/>
    <cellStyle name="Input [yellow] 6 4 6 2 3" xfId="42409"/>
    <cellStyle name="Input [yellow] 6 4 6 3" xfId="25713"/>
    <cellStyle name="Input [yellow] 6 4 6 4" xfId="36779"/>
    <cellStyle name="Input [yellow] 6 4 7" xfId="12258"/>
    <cellStyle name="Input [yellow] 6 4 7 2" xfId="17889"/>
    <cellStyle name="Input [yellow] 6 4 7 2 2" xfId="31785"/>
    <cellStyle name="Input [yellow] 6 4 7 2 3" xfId="42850"/>
    <cellStyle name="Input [yellow] 6 4 7 3" xfId="26154"/>
    <cellStyle name="Input [yellow] 6 4 7 4" xfId="37220"/>
    <cellStyle name="Input [yellow] 6 4 8" xfId="12919"/>
    <cellStyle name="Input [yellow] 6 4 8 2" xfId="18549"/>
    <cellStyle name="Input [yellow] 6 4 8 2 2" xfId="32445"/>
    <cellStyle name="Input [yellow] 6 4 8 2 3" xfId="43510"/>
    <cellStyle name="Input [yellow] 6 4 8 3" xfId="26815"/>
    <cellStyle name="Input [yellow] 6 4 8 4" xfId="37880"/>
    <cellStyle name="Input [yellow] 6 4 9" xfId="6432"/>
    <cellStyle name="Input [yellow] 6 4 9 2" xfId="21469"/>
    <cellStyle name="Input [yellow] 6 4 9 3" xfId="23715"/>
    <cellStyle name="Input [yellow] 6 5" xfId="4794"/>
    <cellStyle name="Input [yellow] 6 5 10" xfId="20036"/>
    <cellStyle name="Input [yellow] 6 5 2" xfId="10835"/>
    <cellStyle name="Input [yellow] 6 5 2 2" xfId="16467"/>
    <cellStyle name="Input [yellow] 6 5 2 2 2" xfId="30363"/>
    <cellStyle name="Input [yellow] 6 5 2 2 3" xfId="41428"/>
    <cellStyle name="Input [yellow] 6 5 2 3" xfId="24731"/>
    <cellStyle name="Input [yellow] 6 5 2 4" xfId="35798"/>
    <cellStyle name="Input [yellow] 6 5 3" xfId="10586"/>
    <cellStyle name="Input [yellow] 6 5 3 2" xfId="16218"/>
    <cellStyle name="Input [yellow] 6 5 3 2 2" xfId="30114"/>
    <cellStyle name="Input [yellow] 6 5 3 2 3" xfId="41179"/>
    <cellStyle name="Input [yellow] 6 5 3 3" xfId="24482"/>
    <cellStyle name="Input [yellow] 6 5 3 4" xfId="35549"/>
    <cellStyle name="Input [yellow] 6 5 4" xfId="7879"/>
    <cellStyle name="Input [yellow] 6 5 4 2" xfId="14604"/>
    <cellStyle name="Input [yellow] 6 5 4 2 2" xfId="28500"/>
    <cellStyle name="Input [yellow] 6 5 4 2 3" xfId="39565"/>
    <cellStyle name="Input [yellow] 6 5 4 3" xfId="22533"/>
    <cellStyle name="Input [yellow] 6 5 4 4" xfId="33935"/>
    <cellStyle name="Input [yellow] 6 5 5" xfId="7653"/>
    <cellStyle name="Input [yellow] 6 5 5 2" xfId="14379"/>
    <cellStyle name="Input [yellow] 6 5 5 2 2" xfId="28275"/>
    <cellStyle name="Input [yellow] 6 5 5 2 3" xfId="39340"/>
    <cellStyle name="Input [yellow] 6 5 5 3" xfId="22307"/>
    <cellStyle name="Input [yellow] 6 5 5 4" xfId="33710"/>
    <cellStyle name="Input [yellow] 6 5 6" xfId="13276"/>
    <cellStyle name="Input [yellow] 6 5 6 2" xfId="18906"/>
    <cellStyle name="Input [yellow] 6 5 6 2 2" xfId="32802"/>
    <cellStyle name="Input [yellow] 6 5 6 2 3" xfId="43867"/>
    <cellStyle name="Input [yellow] 6 5 6 3" xfId="27172"/>
    <cellStyle name="Input [yellow] 6 5 6 4" xfId="38237"/>
    <cellStyle name="Input [yellow] 6 5 7" xfId="9214"/>
    <cellStyle name="Input [yellow] 6 5 7 2" xfId="23504"/>
    <cellStyle name="Input [yellow] 6 5 7 3" xfId="34754"/>
    <cellStyle name="Input [yellow] 6 5 8" xfId="15423"/>
    <cellStyle name="Input [yellow] 6 5 8 2" xfId="29319"/>
    <cellStyle name="Input [yellow] 6 5 8 3" xfId="40384"/>
    <cellStyle name="Input [yellow] 6 5 9" xfId="20604"/>
    <cellStyle name="Input [yellow] 6 6" xfId="7936"/>
    <cellStyle name="Input [yellow] 6 6 2" xfId="14660"/>
    <cellStyle name="Input [yellow] 6 6 2 2" xfId="28556"/>
    <cellStyle name="Input [yellow] 6 6 2 3" xfId="39621"/>
    <cellStyle name="Input [yellow] 6 6 3" xfId="22590"/>
    <cellStyle name="Input [yellow] 6 6 4" xfId="33991"/>
    <cellStyle name="Input [yellow] 6 7" xfId="8158"/>
    <cellStyle name="Input [yellow] 6 7 2" xfId="14882"/>
    <cellStyle name="Input [yellow] 6 7 2 2" xfId="28778"/>
    <cellStyle name="Input [yellow] 6 7 2 3" xfId="39843"/>
    <cellStyle name="Input [yellow] 6 7 3" xfId="22812"/>
    <cellStyle name="Input [yellow] 6 7 4" xfId="34213"/>
    <cellStyle name="Input [yellow] 6 8" xfId="7708"/>
    <cellStyle name="Input [yellow] 6 8 2" xfId="14433"/>
    <cellStyle name="Input [yellow] 6 8 2 2" xfId="28329"/>
    <cellStyle name="Input [yellow] 6 8 2 3" xfId="39394"/>
    <cellStyle name="Input [yellow] 6 8 3" xfId="22362"/>
    <cellStyle name="Input [yellow] 6 8 4" xfId="33764"/>
    <cellStyle name="Input [yellow] 6 9" xfId="10164"/>
    <cellStyle name="Input [yellow] 6 9 2" xfId="15796"/>
    <cellStyle name="Input [yellow] 6 9 2 2" xfId="29692"/>
    <cellStyle name="Input [yellow] 6 9 2 3" xfId="40757"/>
    <cellStyle name="Input [yellow] 6 9 3" xfId="24060"/>
    <cellStyle name="Input [yellow] 6 9 4" xfId="35127"/>
    <cellStyle name="Input [yellow] 7" xfId="4640"/>
    <cellStyle name="Input [yellow] 7 10" xfId="19755"/>
    <cellStyle name="Input [yellow] 7 2" xfId="10763"/>
    <cellStyle name="Input [yellow] 7 2 2" xfId="16395"/>
    <cellStyle name="Input [yellow] 7 2 2 2" xfId="30291"/>
    <cellStyle name="Input [yellow] 7 2 2 3" xfId="41356"/>
    <cellStyle name="Input [yellow] 7 2 3" xfId="24659"/>
    <cellStyle name="Input [yellow] 7 2 4" xfId="35726"/>
    <cellStyle name="Input [yellow] 7 3" xfId="10600"/>
    <cellStyle name="Input [yellow] 7 3 2" xfId="16232"/>
    <cellStyle name="Input [yellow] 7 3 2 2" xfId="30128"/>
    <cellStyle name="Input [yellow] 7 3 2 3" xfId="41193"/>
    <cellStyle name="Input [yellow] 7 3 3" xfId="24496"/>
    <cellStyle name="Input [yellow] 7 3 4" xfId="35563"/>
    <cellStyle name="Input [yellow] 7 4" xfId="10202"/>
    <cellStyle name="Input [yellow] 7 4 2" xfId="15834"/>
    <cellStyle name="Input [yellow] 7 4 2 2" xfId="29730"/>
    <cellStyle name="Input [yellow] 7 4 2 3" xfId="40795"/>
    <cellStyle name="Input [yellow] 7 4 3" xfId="24098"/>
    <cellStyle name="Input [yellow] 7 4 4" xfId="35165"/>
    <cellStyle name="Input [yellow] 7 5" xfId="11807"/>
    <cellStyle name="Input [yellow] 7 5 2" xfId="17438"/>
    <cellStyle name="Input [yellow] 7 5 2 2" xfId="31334"/>
    <cellStyle name="Input [yellow] 7 5 2 3" xfId="42399"/>
    <cellStyle name="Input [yellow] 7 5 3" xfId="25703"/>
    <cellStyle name="Input [yellow] 7 5 4" xfId="36769"/>
    <cellStyle name="Input [yellow] 7 6" xfId="13243"/>
    <cellStyle name="Input [yellow] 7 6 2" xfId="18873"/>
    <cellStyle name="Input [yellow] 7 6 2 2" xfId="32769"/>
    <cellStyle name="Input [yellow] 7 6 2 3" xfId="43834"/>
    <cellStyle name="Input [yellow] 7 6 3" xfId="27139"/>
    <cellStyle name="Input [yellow] 7 6 4" xfId="38204"/>
    <cellStyle name="Input [yellow] 7 7" xfId="9060"/>
    <cellStyle name="Input [yellow] 7 7 2" xfId="23433"/>
    <cellStyle name="Input [yellow] 7 7 3" xfId="34721"/>
    <cellStyle name="Input [yellow] 7 8" xfId="15390"/>
    <cellStyle name="Input [yellow] 7 8 2" xfId="29286"/>
    <cellStyle name="Input [yellow] 7 8 3" xfId="40351"/>
    <cellStyle name="Input [yellow] 7 9" xfId="20534"/>
    <cellStyle name="Input [yellow] 8" xfId="6132"/>
    <cellStyle name="Input [yellow] 8 2" xfId="21267"/>
    <cellStyle name="Input [yellow] 8 3" xfId="19706"/>
    <cellStyle name="Input [yellow] 9" xfId="6113"/>
    <cellStyle name="Input [yellow] 9 2" xfId="21260"/>
    <cellStyle name="Input [yellow] 9 3" xfId="23731"/>
    <cellStyle name="Input 10" xfId="2702"/>
    <cellStyle name="Input 11" xfId="2703"/>
    <cellStyle name="Input 12" xfId="2704"/>
    <cellStyle name="Input 13" xfId="2705"/>
    <cellStyle name="Input 14" xfId="2706"/>
    <cellStyle name="Input 15" xfId="2707"/>
    <cellStyle name="Input 16" xfId="2708"/>
    <cellStyle name="Input 17" xfId="2709"/>
    <cellStyle name="Input 18" xfId="2710"/>
    <cellStyle name="Input 19" xfId="2711"/>
    <cellStyle name="Input 2" xfId="229"/>
    <cellStyle name="Input 2 10" xfId="4642"/>
    <cellStyle name="Input 2 10 10" xfId="23405"/>
    <cellStyle name="Input 2 10 2" xfId="10765"/>
    <cellStyle name="Input 2 10 2 2" xfId="16397"/>
    <cellStyle name="Input 2 10 2 2 2" xfId="30293"/>
    <cellStyle name="Input 2 10 2 2 3" xfId="41358"/>
    <cellStyle name="Input 2 10 2 3" xfId="24661"/>
    <cellStyle name="Input 2 10 2 4" xfId="35728"/>
    <cellStyle name="Input 2 10 3" xfId="8028"/>
    <cellStyle name="Input 2 10 3 2" xfId="14752"/>
    <cellStyle name="Input 2 10 3 2 2" xfId="28648"/>
    <cellStyle name="Input 2 10 3 2 3" xfId="39713"/>
    <cellStyle name="Input 2 10 3 3" xfId="22682"/>
    <cellStyle name="Input 2 10 3 4" xfId="34083"/>
    <cellStyle name="Input 2 10 4" xfId="11627"/>
    <cellStyle name="Input 2 10 4 2" xfId="17258"/>
    <cellStyle name="Input 2 10 4 2 2" xfId="31154"/>
    <cellStyle name="Input 2 10 4 2 3" xfId="42219"/>
    <cellStyle name="Input 2 10 4 3" xfId="25523"/>
    <cellStyle name="Input 2 10 4 4" xfId="36589"/>
    <cellStyle name="Input 2 10 5" xfId="12159"/>
    <cellStyle name="Input 2 10 5 2" xfId="17790"/>
    <cellStyle name="Input 2 10 5 2 2" xfId="31686"/>
    <cellStyle name="Input 2 10 5 2 3" xfId="42751"/>
    <cellStyle name="Input 2 10 5 3" xfId="26055"/>
    <cellStyle name="Input 2 10 5 4" xfId="37121"/>
    <cellStyle name="Input 2 10 6" xfId="13245"/>
    <cellStyle name="Input 2 10 6 2" xfId="18875"/>
    <cellStyle name="Input 2 10 6 2 2" xfId="32771"/>
    <cellStyle name="Input 2 10 6 2 3" xfId="43836"/>
    <cellStyle name="Input 2 10 6 3" xfId="27141"/>
    <cellStyle name="Input 2 10 6 4" xfId="38206"/>
    <cellStyle name="Input 2 10 7" xfId="9062"/>
    <cellStyle name="Input 2 10 7 2" xfId="23435"/>
    <cellStyle name="Input 2 10 7 3" xfId="34723"/>
    <cellStyle name="Input 2 10 8" xfId="15392"/>
    <cellStyle name="Input 2 10 8 2" xfId="29288"/>
    <cellStyle name="Input 2 10 8 3" xfId="40353"/>
    <cellStyle name="Input 2 10 9" xfId="20536"/>
    <cellStyle name="Input 2 11" xfId="6134"/>
    <cellStyle name="Input 2 11 2" xfId="21269"/>
    <cellStyle name="Input 2 11 3" xfId="23358"/>
    <cellStyle name="Input 2 12" xfId="6112"/>
    <cellStyle name="Input 2 12 2" xfId="21259"/>
    <cellStyle name="Input 2 12 3" xfId="21643"/>
    <cellStyle name="Input 2 13" xfId="44367"/>
    <cellStyle name="Input 2 2" xfId="230"/>
    <cellStyle name="Input 2 2 10" xfId="1137"/>
    <cellStyle name="Input 2 2 11" xfId="20207"/>
    <cellStyle name="Input 2 2 12" xfId="44368"/>
    <cellStyle name="Input 2 2 2" xfId="231"/>
    <cellStyle name="Input 2 2 2 2" xfId="232"/>
    <cellStyle name="Input 2 2 2 2 2" xfId="607"/>
    <cellStyle name="Input 2 2 2 2 2 2" xfId="1259"/>
    <cellStyle name="Input 2 2 2 2 2 3" xfId="963"/>
    <cellStyle name="Input 2 2 2 2 2 4" xfId="23461"/>
    <cellStyle name="Input 2 2 2 2 3" xfId="652"/>
    <cellStyle name="Input 2 2 2 2 3 2" xfId="1260"/>
    <cellStyle name="Input 2 2 2 2 3 3" xfId="962"/>
    <cellStyle name="Input 2 2 2 2 3 4" xfId="20562"/>
    <cellStyle name="Input 2 2 2 2 4" xfId="529"/>
    <cellStyle name="Input 2 2 2 2 4 2" xfId="1261"/>
    <cellStyle name="Input 2 2 2 2 4 3" xfId="961"/>
    <cellStyle name="Input 2 2 2 2 4 4" xfId="21740"/>
    <cellStyle name="Input 2 2 2 2 5" xfId="579"/>
    <cellStyle name="Input 2 2 2 2 5 2" xfId="1262"/>
    <cellStyle name="Input 2 2 2 2 5 3" xfId="960"/>
    <cellStyle name="Input 2 2 2 2 5 4" xfId="23833"/>
    <cellStyle name="Input 2 2 2 2 6" xfId="510"/>
    <cellStyle name="Input 2 2 2 2 6 2" xfId="1167"/>
    <cellStyle name="Input 2 2 2 2 6 3" xfId="20925"/>
    <cellStyle name="Input 2 2 2 2 7" xfId="1135"/>
    <cellStyle name="Input 2 2 2 2 8" xfId="20194"/>
    <cellStyle name="Input 2 2 2 3" xfId="432"/>
    <cellStyle name="Input 2 2 2 3 2" xfId="1263"/>
    <cellStyle name="Input 2 2 2 3 3" xfId="959"/>
    <cellStyle name="Input 2 2 2 3 4" xfId="20090"/>
    <cellStyle name="Input 2 2 2 4" xfId="563"/>
    <cellStyle name="Input 2 2 2 4 2" xfId="1264"/>
    <cellStyle name="Input 2 2 2 4 3" xfId="958"/>
    <cellStyle name="Input 2 2 2 4 4" xfId="19860"/>
    <cellStyle name="Input 2 2 2 5" xfId="530"/>
    <cellStyle name="Input 2 2 2 5 2" xfId="1265"/>
    <cellStyle name="Input 2 2 2 5 3" xfId="957"/>
    <cellStyle name="Input 2 2 2 5 4" xfId="1088"/>
    <cellStyle name="Input 2 2 2 6" xfId="578"/>
    <cellStyle name="Input 2 2 2 6 2" xfId="1266"/>
    <cellStyle name="Input 2 2 2 6 3" xfId="956"/>
    <cellStyle name="Input 2 2 2 6 4" xfId="19859"/>
    <cellStyle name="Input 2 2 2 7" xfId="603"/>
    <cellStyle name="Input 2 2 2 7 2" xfId="1164"/>
    <cellStyle name="Input 2 2 2 7 3" xfId="1089"/>
    <cellStyle name="Input 2 2 2 8" xfId="1136"/>
    <cellStyle name="Input 2 2 2 9" xfId="20212"/>
    <cellStyle name="Input 2 2 3" xfId="233"/>
    <cellStyle name="Input 2 2 3 2" xfId="429"/>
    <cellStyle name="Input 2 2 3 2 2" xfId="1267"/>
    <cellStyle name="Input 2 2 3 2 3" xfId="19276"/>
    <cellStyle name="Input 2 2 3 2 4" xfId="1090"/>
    <cellStyle name="Input 2 2 3 3" xfId="564"/>
    <cellStyle name="Input 2 2 3 3 2" xfId="1268"/>
    <cellStyle name="Input 2 2 3 3 3" xfId="19277"/>
    <cellStyle name="Input 2 2 3 3 4" xfId="19857"/>
    <cellStyle name="Input 2 2 3 4" xfId="528"/>
    <cellStyle name="Input 2 2 3 4 2" xfId="1269"/>
    <cellStyle name="Input 2 2 3 4 3" xfId="19278"/>
    <cellStyle name="Input 2 2 3 4 4" xfId="21440"/>
    <cellStyle name="Input 2 2 3 5" xfId="447"/>
    <cellStyle name="Input 2 2 3 5 2" xfId="1270"/>
    <cellStyle name="Input 2 2 3 5 3" xfId="19279"/>
    <cellStyle name="Input 2 2 3 5 4" xfId="23537"/>
    <cellStyle name="Input 2 2 3 6" xfId="509"/>
    <cellStyle name="Input 2 2 3 6 2" xfId="19280"/>
    <cellStyle name="Input 2 2 3 6 3" xfId="20634"/>
    <cellStyle name="Input 2 2 3 7" xfId="1134"/>
    <cellStyle name="Input 2 2 3 8" xfId="20205"/>
    <cellStyle name="Input 2 2 4" xfId="599"/>
    <cellStyle name="Input 2 2 4 2" xfId="1271"/>
    <cellStyle name="Input 2 2 4 3" xfId="19281"/>
    <cellStyle name="Input 2 2 4 4" xfId="21777"/>
    <cellStyle name="Input 2 2 5" xfId="562"/>
    <cellStyle name="Input 2 2 5 2" xfId="1272"/>
    <cellStyle name="Input 2 2 5 3" xfId="19282"/>
    <cellStyle name="Input 2 2 5 4" xfId="23870"/>
    <cellStyle name="Input 2 2 6" xfId="430"/>
    <cellStyle name="Input 2 2 6 2" xfId="1273"/>
    <cellStyle name="Input 2 2 6 3" xfId="19283"/>
    <cellStyle name="Input 2 2 6 4" xfId="20963"/>
    <cellStyle name="Input 2 2 7" xfId="577"/>
    <cellStyle name="Input 2 2 7 2" xfId="1274"/>
    <cellStyle name="Input 2 2 7 3" xfId="19284"/>
    <cellStyle name="Input 2 2 7 4" xfId="20130"/>
    <cellStyle name="Input 2 2 8" xfId="511"/>
    <cellStyle name="Input 2 2 8 2" xfId="19285"/>
    <cellStyle name="Input 2 2 8 3" xfId="1091"/>
    <cellStyle name="Input 2 2 9" xfId="2712"/>
    <cellStyle name="Input 2 3" xfId="234"/>
    <cellStyle name="Input 2 3 10" xfId="6111"/>
    <cellStyle name="Input 2 3 10 2" xfId="21258"/>
    <cellStyle name="Input 2 3 10 3" xfId="20462"/>
    <cellStyle name="Input 2 3 11" xfId="44473"/>
    <cellStyle name="Input 2 3 2" xfId="235"/>
    <cellStyle name="Input 2 3 2 10" xfId="7683"/>
    <cellStyle name="Input 2 3 2 10 2" xfId="14408"/>
    <cellStyle name="Input 2 3 2 10 2 2" xfId="28304"/>
    <cellStyle name="Input 2 3 2 10 2 3" xfId="39369"/>
    <cellStyle name="Input 2 3 2 10 3" xfId="22337"/>
    <cellStyle name="Input 2 3 2 10 4" xfId="33739"/>
    <cellStyle name="Input 2 3 2 11" xfId="10162"/>
    <cellStyle name="Input 2 3 2 11 2" xfId="15794"/>
    <cellStyle name="Input 2 3 2 11 2 2" xfId="29690"/>
    <cellStyle name="Input 2 3 2 11 2 3" xfId="40755"/>
    <cellStyle name="Input 2 3 2 11 3" xfId="24058"/>
    <cellStyle name="Input 2 3 2 11 4" xfId="35125"/>
    <cellStyle name="Input 2 3 2 12" xfId="11774"/>
    <cellStyle name="Input 2 3 2 12 2" xfId="17405"/>
    <cellStyle name="Input 2 3 2 12 2 2" xfId="31301"/>
    <cellStyle name="Input 2 3 2 12 2 3" xfId="42366"/>
    <cellStyle name="Input 2 3 2 12 3" xfId="25670"/>
    <cellStyle name="Input 2 3 2 12 4" xfId="36736"/>
    <cellStyle name="Input 2 3 2 13" xfId="12789"/>
    <cellStyle name="Input 2 3 2 13 2" xfId="18419"/>
    <cellStyle name="Input 2 3 2 13 2 2" xfId="32315"/>
    <cellStyle name="Input 2 3 2 13 2 3" xfId="43380"/>
    <cellStyle name="Input 2 3 2 13 3" xfId="26685"/>
    <cellStyle name="Input 2 3 2 13 4" xfId="37750"/>
    <cellStyle name="Input 2 3 2 14" xfId="6283"/>
    <cellStyle name="Input 2 3 2 14 2" xfId="21336"/>
    <cellStyle name="Input 2 3 2 14 3" xfId="20458"/>
    <cellStyle name="Input 2 3 2 15" xfId="1133"/>
    <cellStyle name="Input 2 3 2 16" xfId="20219"/>
    <cellStyle name="Input 2 3 2 2" xfId="625"/>
    <cellStyle name="Input 2 3 2 2 10" xfId="12871"/>
    <cellStyle name="Input 2 3 2 2 10 2" xfId="18501"/>
    <cellStyle name="Input 2 3 2 2 10 2 2" xfId="32397"/>
    <cellStyle name="Input 2 3 2 2 10 2 3" xfId="43462"/>
    <cellStyle name="Input 2 3 2 2 10 3" xfId="26767"/>
    <cellStyle name="Input 2 3 2 2 10 4" xfId="37832"/>
    <cellStyle name="Input 2 3 2 2 11" xfId="6364"/>
    <cellStyle name="Input 2 3 2 2 11 2" xfId="21417"/>
    <cellStyle name="Input 2 3 2 2 11 3" xfId="20448"/>
    <cellStyle name="Input 2 3 2 2 12" xfId="1275"/>
    <cellStyle name="Input 2 3 2 2 13" xfId="19286"/>
    <cellStyle name="Input 2 3 2 2 14" xfId="19858"/>
    <cellStyle name="Input 2 3 2 2 2" xfId="4039"/>
    <cellStyle name="Input 2 3 2 2 2 10" xfId="13832"/>
    <cellStyle name="Input 2 3 2 2 2 10 2" xfId="27728"/>
    <cellStyle name="Input 2 3 2 2 2 10 3" xfId="38793"/>
    <cellStyle name="Input 2 3 2 2 2 2" xfId="4989"/>
    <cellStyle name="Input 2 3 2 2 2 2 10" xfId="21667"/>
    <cellStyle name="Input 2 3 2 2 2 2 2" xfId="11015"/>
    <cellStyle name="Input 2 3 2 2 2 2 2 2" xfId="16647"/>
    <cellStyle name="Input 2 3 2 2 2 2 2 2 2" xfId="30543"/>
    <cellStyle name="Input 2 3 2 2 2 2 2 2 3" xfId="41608"/>
    <cellStyle name="Input 2 3 2 2 2 2 2 3" xfId="24911"/>
    <cellStyle name="Input 2 3 2 2 2 2 2 4" xfId="35978"/>
    <cellStyle name="Input 2 3 2 2 2 2 3" xfId="11598"/>
    <cellStyle name="Input 2 3 2 2 2 2 3 2" xfId="17229"/>
    <cellStyle name="Input 2 3 2 2 2 2 3 2 2" xfId="31125"/>
    <cellStyle name="Input 2 3 2 2 2 2 3 2 3" xfId="42190"/>
    <cellStyle name="Input 2 3 2 2 2 2 3 3" xfId="25494"/>
    <cellStyle name="Input 2 3 2 2 2 2 3 4" xfId="36560"/>
    <cellStyle name="Input 2 3 2 2 2 2 4" xfId="12130"/>
    <cellStyle name="Input 2 3 2 2 2 2 4 2" xfId="17761"/>
    <cellStyle name="Input 2 3 2 2 2 2 4 2 2" xfId="31657"/>
    <cellStyle name="Input 2 3 2 2 2 2 4 2 3" xfId="42722"/>
    <cellStyle name="Input 2 3 2 2 2 2 4 3" xfId="26026"/>
    <cellStyle name="Input 2 3 2 2 2 2 4 4" xfId="37092"/>
    <cellStyle name="Input 2 3 2 2 2 2 5" xfId="12566"/>
    <cellStyle name="Input 2 3 2 2 2 2 5 2" xfId="18197"/>
    <cellStyle name="Input 2 3 2 2 2 2 5 2 2" xfId="32093"/>
    <cellStyle name="Input 2 3 2 2 2 2 5 2 3" xfId="43158"/>
    <cellStyle name="Input 2 3 2 2 2 2 5 3" xfId="26462"/>
    <cellStyle name="Input 2 3 2 2 2 2 5 4" xfId="37528"/>
    <cellStyle name="Input 2 3 2 2 2 2 6" xfId="13440"/>
    <cellStyle name="Input 2 3 2 2 2 2 6 2" xfId="19070"/>
    <cellStyle name="Input 2 3 2 2 2 2 6 2 2" xfId="32966"/>
    <cellStyle name="Input 2 3 2 2 2 2 6 2 3" xfId="44031"/>
    <cellStyle name="Input 2 3 2 2 2 2 6 3" xfId="27336"/>
    <cellStyle name="Input 2 3 2 2 2 2 6 4" xfId="38401"/>
    <cellStyle name="Input 2 3 2 2 2 2 7" xfId="9412"/>
    <cellStyle name="Input 2 3 2 2 2 2 7 2" xfId="23685"/>
    <cellStyle name="Input 2 3 2 2 2 2 7 3" xfId="34918"/>
    <cellStyle name="Input 2 3 2 2 2 2 8" xfId="15587"/>
    <cellStyle name="Input 2 3 2 2 2 2 8 2" xfId="29483"/>
    <cellStyle name="Input 2 3 2 2 2 2 8 3" xfId="40548"/>
    <cellStyle name="Input 2 3 2 2 2 2 9" xfId="20783"/>
    <cellStyle name="Input 2 3 2 2 2 3" xfId="8459"/>
    <cellStyle name="Input 2 3 2 2 2 3 2" xfId="15179"/>
    <cellStyle name="Input 2 3 2 2 2 3 2 2" xfId="29075"/>
    <cellStyle name="Input 2 3 2 2 2 3 2 3" xfId="40140"/>
    <cellStyle name="Input 2 3 2 2 2 3 3" xfId="23111"/>
    <cellStyle name="Input 2 3 2 2 2 3 4" xfId="34510"/>
    <cellStyle name="Input 2 3 2 2 2 4" xfId="10376"/>
    <cellStyle name="Input 2 3 2 2 2 4 2" xfId="16008"/>
    <cellStyle name="Input 2 3 2 2 2 4 2 2" xfId="29904"/>
    <cellStyle name="Input 2 3 2 2 2 4 2 3" xfId="40969"/>
    <cellStyle name="Input 2 3 2 2 2 4 3" xfId="24272"/>
    <cellStyle name="Input 2 3 2 2 2 4 4" xfId="35339"/>
    <cellStyle name="Input 2 3 2 2 2 5" xfId="10211"/>
    <cellStyle name="Input 2 3 2 2 2 5 2" xfId="15843"/>
    <cellStyle name="Input 2 3 2 2 2 5 2 2" xfId="29739"/>
    <cellStyle name="Input 2 3 2 2 2 5 2 3" xfId="40804"/>
    <cellStyle name="Input 2 3 2 2 2 5 3" xfId="24107"/>
    <cellStyle name="Input 2 3 2 2 2 5 4" xfId="35174"/>
    <cellStyle name="Input 2 3 2 2 2 6" xfId="11816"/>
    <cellStyle name="Input 2 3 2 2 2 6 2" xfId="17447"/>
    <cellStyle name="Input 2 3 2 2 2 6 2 2" xfId="31343"/>
    <cellStyle name="Input 2 3 2 2 2 6 2 3" xfId="42408"/>
    <cellStyle name="Input 2 3 2 2 2 6 3" xfId="25712"/>
    <cellStyle name="Input 2 3 2 2 2 6 4" xfId="36778"/>
    <cellStyle name="Input 2 3 2 2 2 7" xfId="12257"/>
    <cellStyle name="Input 2 3 2 2 2 7 2" xfId="17888"/>
    <cellStyle name="Input 2 3 2 2 2 7 2 2" xfId="31784"/>
    <cellStyle name="Input 2 3 2 2 2 7 2 3" xfId="42849"/>
    <cellStyle name="Input 2 3 2 2 2 7 3" xfId="26153"/>
    <cellStyle name="Input 2 3 2 2 2 7 4" xfId="37219"/>
    <cellStyle name="Input 2 3 2 2 2 8" xfId="13047"/>
    <cellStyle name="Input 2 3 2 2 2 8 2" xfId="18677"/>
    <cellStyle name="Input 2 3 2 2 2 8 2 2" xfId="32573"/>
    <cellStyle name="Input 2 3 2 2 2 8 2 3" xfId="43638"/>
    <cellStyle name="Input 2 3 2 2 2 8 3" xfId="26943"/>
    <cellStyle name="Input 2 3 2 2 2 8 4" xfId="38008"/>
    <cellStyle name="Input 2 3 2 2 2 9" xfId="6561"/>
    <cellStyle name="Input 2 3 2 2 2 9 2" xfId="21597"/>
    <cellStyle name="Input 2 3 2 2 2 9 3" xfId="23327"/>
    <cellStyle name="Input 2 3 2 2 3" xfId="4163"/>
    <cellStyle name="Input 2 3 2 2 3 10" xfId="13951"/>
    <cellStyle name="Input 2 3 2 2 3 10 2" xfId="27847"/>
    <cellStyle name="Input 2 3 2 2 3 10 3" xfId="38912"/>
    <cellStyle name="Input 2 3 2 2 3 11" xfId="20336"/>
    <cellStyle name="Input 2 3 2 2 3 2" xfId="5646"/>
    <cellStyle name="Input 2 3 2 2 3 2 10" xfId="23743"/>
    <cellStyle name="Input 2 3 2 2 3 2 2" xfId="11387"/>
    <cellStyle name="Input 2 3 2 2 3 2 2 2" xfId="17018"/>
    <cellStyle name="Input 2 3 2 2 3 2 2 2 2" xfId="30914"/>
    <cellStyle name="Input 2 3 2 2 3 2 2 2 3" xfId="41979"/>
    <cellStyle name="Input 2 3 2 2 3 2 2 3" xfId="25283"/>
    <cellStyle name="Input 2 3 2 2 3 2 2 4" xfId="36349"/>
    <cellStyle name="Input 2 3 2 2 3 2 3" xfId="11921"/>
    <cellStyle name="Input 2 3 2 2 3 2 3 2" xfId="17552"/>
    <cellStyle name="Input 2 3 2 2 3 2 3 2 2" xfId="31448"/>
    <cellStyle name="Input 2 3 2 2 3 2 3 2 3" xfId="42513"/>
    <cellStyle name="Input 2 3 2 2 3 2 3 3" xfId="25817"/>
    <cellStyle name="Input 2 3 2 2 3 2 3 4" xfId="36883"/>
    <cellStyle name="Input 2 3 2 2 3 2 4" xfId="12357"/>
    <cellStyle name="Input 2 3 2 2 3 2 4 2" xfId="17988"/>
    <cellStyle name="Input 2 3 2 2 3 2 4 2 2" xfId="31884"/>
    <cellStyle name="Input 2 3 2 2 3 2 4 2 3" xfId="42949"/>
    <cellStyle name="Input 2 3 2 2 3 2 4 3" xfId="26253"/>
    <cellStyle name="Input 2 3 2 2 3 2 4 4" xfId="37319"/>
    <cellStyle name="Input 2 3 2 2 3 2 5" xfId="12685"/>
    <cellStyle name="Input 2 3 2 2 3 2 5 2" xfId="18316"/>
    <cellStyle name="Input 2 3 2 2 3 2 5 2 2" xfId="32212"/>
    <cellStyle name="Input 2 3 2 2 3 2 5 2 3" xfId="43277"/>
    <cellStyle name="Input 2 3 2 2 3 2 5 3" xfId="26581"/>
    <cellStyle name="Input 2 3 2 2 3 2 5 4" xfId="37647"/>
    <cellStyle name="Input 2 3 2 2 3 2 6" xfId="13559"/>
    <cellStyle name="Input 2 3 2 2 3 2 6 2" xfId="19189"/>
    <cellStyle name="Input 2 3 2 2 3 2 6 2 2" xfId="33085"/>
    <cellStyle name="Input 2 3 2 2 3 2 6 2 3" xfId="44150"/>
    <cellStyle name="Input 2 3 2 2 3 2 6 3" xfId="27455"/>
    <cellStyle name="Input 2 3 2 2 3 2 6 4" xfId="38520"/>
    <cellStyle name="Input 2 3 2 2 3 2 7" xfId="10074"/>
    <cellStyle name="Input 2 3 2 2 3 2 7 2" xfId="23970"/>
    <cellStyle name="Input 2 3 2 2 3 2 7 3" xfId="35037"/>
    <cellStyle name="Input 2 3 2 2 3 2 8" xfId="15706"/>
    <cellStyle name="Input 2 3 2 2 3 2 8 2" xfId="29602"/>
    <cellStyle name="Input 2 3 2 2 3 2 8 3" xfId="40667"/>
    <cellStyle name="Input 2 3 2 2 3 2 9" xfId="21063"/>
    <cellStyle name="Input 2 3 2 2 3 3" xfId="8581"/>
    <cellStyle name="Input 2 3 2 2 3 3 2" xfId="15300"/>
    <cellStyle name="Input 2 3 2 2 3 3 2 2" xfId="29196"/>
    <cellStyle name="Input 2 3 2 2 3 3 2 3" xfId="40261"/>
    <cellStyle name="Input 2 3 2 2 3 3 3" xfId="23233"/>
    <cellStyle name="Input 2 3 2 2 3 3 4" xfId="34631"/>
    <cellStyle name="Input 2 3 2 2 3 4" xfId="10484"/>
    <cellStyle name="Input 2 3 2 2 3 4 2" xfId="16116"/>
    <cellStyle name="Input 2 3 2 2 3 4 2 2" xfId="30012"/>
    <cellStyle name="Input 2 3 2 2 3 4 2 3" xfId="41077"/>
    <cellStyle name="Input 2 3 2 2 3 4 3" xfId="24380"/>
    <cellStyle name="Input 2 3 2 2 3 4 4" xfId="35447"/>
    <cellStyle name="Input 2 3 2 2 3 5" xfId="7790"/>
    <cellStyle name="Input 2 3 2 2 3 5 2" xfId="14515"/>
    <cellStyle name="Input 2 3 2 2 3 5 2 2" xfId="28411"/>
    <cellStyle name="Input 2 3 2 2 3 5 2 3" xfId="39476"/>
    <cellStyle name="Input 2 3 2 2 3 5 3" xfId="22444"/>
    <cellStyle name="Input 2 3 2 2 3 5 4" xfId="33846"/>
    <cellStyle name="Input 2 3 2 2 3 6" xfId="11200"/>
    <cellStyle name="Input 2 3 2 2 3 6 2" xfId="16832"/>
    <cellStyle name="Input 2 3 2 2 3 6 2 2" xfId="30728"/>
    <cellStyle name="Input 2 3 2 2 3 6 2 3" xfId="41793"/>
    <cellStyle name="Input 2 3 2 2 3 6 3" xfId="25096"/>
    <cellStyle name="Input 2 3 2 2 3 6 4" xfId="36163"/>
    <cellStyle name="Input 2 3 2 2 3 7" xfId="11061"/>
    <cellStyle name="Input 2 3 2 2 3 7 2" xfId="16693"/>
    <cellStyle name="Input 2 3 2 2 3 7 2 2" xfId="30589"/>
    <cellStyle name="Input 2 3 2 2 3 7 2 3" xfId="41654"/>
    <cellStyle name="Input 2 3 2 2 3 7 3" xfId="24957"/>
    <cellStyle name="Input 2 3 2 2 3 7 4" xfId="36024"/>
    <cellStyle name="Input 2 3 2 2 3 8" xfId="13153"/>
    <cellStyle name="Input 2 3 2 2 3 8 2" xfId="18783"/>
    <cellStyle name="Input 2 3 2 2 3 8 2 2" xfId="32679"/>
    <cellStyle name="Input 2 3 2 2 3 8 2 3" xfId="43744"/>
    <cellStyle name="Input 2 3 2 2 3 8 3" xfId="27049"/>
    <cellStyle name="Input 2 3 2 2 3 8 4" xfId="38114"/>
    <cellStyle name="Input 2 3 2 2 3 9" xfId="7223"/>
    <cellStyle name="Input 2 3 2 2 3 9 2" xfId="21877"/>
    <cellStyle name="Input 2 3 2 2 3 9 3" xfId="33282"/>
    <cellStyle name="Input 2 3 2 2 4" xfId="3940"/>
    <cellStyle name="Input 2 3 2 2 4 10" xfId="13734"/>
    <cellStyle name="Input 2 3 2 2 4 10 2" xfId="27630"/>
    <cellStyle name="Input 2 3 2 2 4 10 3" xfId="38695"/>
    <cellStyle name="Input 2 3 2 2 4 11" xfId="20190"/>
    <cellStyle name="Input 2 3 2 2 4 12" xfId="20523"/>
    <cellStyle name="Input 2 3 2 2 4 2" xfId="4899"/>
    <cellStyle name="Input 2 3 2 2 4 2 10" xfId="23766"/>
    <cellStyle name="Input 2 3 2 2 4 2 2" xfId="10925"/>
    <cellStyle name="Input 2 3 2 2 4 2 2 2" xfId="16557"/>
    <cellStyle name="Input 2 3 2 2 4 2 2 2 2" xfId="30453"/>
    <cellStyle name="Input 2 3 2 2 4 2 2 2 3" xfId="41518"/>
    <cellStyle name="Input 2 3 2 2 4 2 2 3" xfId="24821"/>
    <cellStyle name="Input 2 3 2 2 4 2 2 4" xfId="35888"/>
    <cellStyle name="Input 2 3 2 2 4 2 3" xfId="11508"/>
    <cellStyle name="Input 2 3 2 2 4 2 3 2" xfId="17139"/>
    <cellStyle name="Input 2 3 2 2 4 2 3 2 2" xfId="31035"/>
    <cellStyle name="Input 2 3 2 2 4 2 3 2 3" xfId="42100"/>
    <cellStyle name="Input 2 3 2 2 4 2 3 3" xfId="25404"/>
    <cellStyle name="Input 2 3 2 2 4 2 3 4" xfId="36470"/>
    <cellStyle name="Input 2 3 2 2 4 2 4" xfId="12040"/>
    <cellStyle name="Input 2 3 2 2 4 2 4 2" xfId="17671"/>
    <cellStyle name="Input 2 3 2 2 4 2 4 2 2" xfId="31567"/>
    <cellStyle name="Input 2 3 2 2 4 2 4 2 3" xfId="42632"/>
    <cellStyle name="Input 2 3 2 2 4 2 4 3" xfId="25936"/>
    <cellStyle name="Input 2 3 2 2 4 2 4 4" xfId="37002"/>
    <cellStyle name="Input 2 3 2 2 4 2 5" xfId="12476"/>
    <cellStyle name="Input 2 3 2 2 4 2 5 2" xfId="18107"/>
    <cellStyle name="Input 2 3 2 2 4 2 5 2 2" xfId="32003"/>
    <cellStyle name="Input 2 3 2 2 4 2 5 2 3" xfId="43068"/>
    <cellStyle name="Input 2 3 2 2 4 2 5 3" xfId="26372"/>
    <cellStyle name="Input 2 3 2 2 4 2 5 4" xfId="37438"/>
    <cellStyle name="Input 2 3 2 2 4 2 6" xfId="13350"/>
    <cellStyle name="Input 2 3 2 2 4 2 6 2" xfId="18980"/>
    <cellStyle name="Input 2 3 2 2 4 2 6 2 2" xfId="32876"/>
    <cellStyle name="Input 2 3 2 2 4 2 6 2 3" xfId="43941"/>
    <cellStyle name="Input 2 3 2 2 4 2 6 3" xfId="27246"/>
    <cellStyle name="Input 2 3 2 2 4 2 6 4" xfId="38311"/>
    <cellStyle name="Input 2 3 2 2 4 2 7" xfId="9322"/>
    <cellStyle name="Input 2 3 2 2 4 2 7 2" xfId="23595"/>
    <cellStyle name="Input 2 3 2 2 4 2 7 3" xfId="34828"/>
    <cellStyle name="Input 2 3 2 2 4 2 8" xfId="15497"/>
    <cellStyle name="Input 2 3 2 2 4 2 8 2" xfId="29393"/>
    <cellStyle name="Input 2 3 2 2 4 2 8 3" xfId="40458"/>
    <cellStyle name="Input 2 3 2 2 4 2 9" xfId="20693"/>
    <cellStyle name="Input 2 3 2 2 4 3" xfId="8360"/>
    <cellStyle name="Input 2 3 2 2 4 3 2" xfId="15081"/>
    <cellStyle name="Input 2 3 2 2 4 3 2 2" xfId="28977"/>
    <cellStyle name="Input 2 3 2 2 4 3 2 3" xfId="40042"/>
    <cellStyle name="Input 2 3 2 2 4 3 3" xfId="23013"/>
    <cellStyle name="Input 2 3 2 2 4 3 4" xfId="34412"/>
    <cellStyle name="Input 2 3 2 2 4 4" xfId="10277"/>
    <cellStyle name="Input 2 3 2 2 4 4 2" xfId="15909"/>
    <cellStyle name="Input 2 3 2 2 4 4 2 2" xfId="29805"/>
    <cellStyle name="Input 2 3 2 2 4 4 2 3" xfId="40870"/>
    <cellStyle name="Input 2 3 2 2 4 4 3" xfId="24173"/>
    <cellStyle name="Input 2 3 2 2 4 4 4" xfId="35240"/>
    <cellStyle name="Input 2 3 2 2 4 5" xfId="10703"/>
    <cellStyle name="Input 2 3 2 2 4 5 2" xfId="16335"/>
    <cellStyle name="Input 2 3 2 2 4 5 2 2" xfId="30231"/>
    <cellStyle name="Input 2 3 2 2 4 5 2 3" xfId="41296"/>
    <cellStyle name="Input 2 3 2 2 4 5 3" xfId="24599"/>
    <cellStyle name="Input 2 3 2 2 4 5 4" xfId="35666"/>
    <cellStyle name="Input 2 3 2 2 4 6" xfId="7543"/>
    <cellStyle name="Input 2 3 2 2 4 6 2" xfId="14269"/>
    <cellStyle name="Input 2 3 2 2 4 6 2 2" xfId="28165"/>
    <cellStyle name="Input 2 3 2 2 4 6 2 3" xfId="39230"/>
    <cellStyle name="Input 2 3 2 2 4 6 3" xfId="22197"/>
    <cellStyle name="Input 2 3 2 2 4 6 4" xfId="33600"/>
    <cellStyle name="Input 2 3 2 2 4 7" xfId="10726"/>
    <cellStyle name="Input 2 3 2 2 4 7 2" xfId="16358"/>
    <cellStyle name="Input 2 3 2 2 4 7 2 2" xfId="30254"/>
    <cellStyle name="Input 2 3 2 2 4 7 2 3" xfId="41319"/>
    <cellStyle name="Input 2 3 2 2 4 7 3" xfId="24622"/>
    <cellStyle name="Input 2 3 2 2 4 7 4" xfId="35689"/>
    <cellStyle name="Input 2 3 2 2 4 8" xfId="12949"/>
    <cellStyle name="Input 2 3 2 2 4 8 2" xfId="18579"/>
    <cellStyle name="Input 2 3 2 2 4 8 2 2" xfId="32475"/>
    <cellStyle name="Input 2 3 2 2 4 8 2 3" xfId="43540"/>
    <cellStyle name="Input 2 3 2 2 4 8 3" xfId="26845"/>
    <cellStyle name="Input 2 3 2 2 4 8 4" xfId="37910"/>
    <cellStyle name="Input 2 3 2 2 4 9" xfId="6463"/>
    <cellStyle name="Input 2 3 2 2 4 9 2" xfId="21499"/>
    <cellStyle name="Input 2 3 2 2 4 9 3" xfId="20441"/>
    <cellStyle name="Input 2 3 2 2 5" xfId="7984"/>
    <cellStyle name="Input 2 3 2 2 5 2" xfId="14708"/>
    <cellStyle name="Input 2 3 2 2 5 2 2" xfId="28604"/>
    <cellStyle name="Input 2 3 2 2 5 2 3" xfId="39669"/>
    <cellStyle name="Input 2 3 2 2 5 3" xfId="22638"/>
    <cellStyle name="Input 2 3 2 2 5 4" xfId="34039"/>
    <cellStyle name="Input 2 3 2 2 6" xfId="8135"/>
    <cellStyle name="Input 2 3 2 2 6 2" xfId="14859"/>
    <cellStyle name="Input 2 3 2 2 6 2 2" xfId="28755"/>
    <cellStyle name="Input 2 3 2 2 6 2 3" xfId="39820"/>
    <cellStyle name="Input 2 3 2 2 6 3" xfId="22789"/>
    <cellStyle name="Input 2 3 2 2 6 4" xfId="34190"/>
    <cellStyle name="Input 2 3 2 2 7" xfId="8238"/>
    <cellStyle name="Input 2 3 2 2 7 2" xfId="14962"/>
    <cellStyle name="Input 2 3 2 2 7 2 2" xfId="28858"/>
    <cellStyle name="Input 2 3 2 2 7 2 3" xfId="39923"/>
    <cellStyle name="Input 2 3 2 2 7 3" xfId="22892"/>
    <cellStyle name="Input 2 3 2 2 7 4" xfId="34293"/>
    <cellStyle name="Input 2 3 2 2 8" xfId="7558"/>
    <cellStyle name="Input 2 3 2 2 8 2" xfId="14284"/>
    <cellStyle name="Input 2 3 2 2 8 2 2" xfId="28180"/>
    <cellStyle name="Input 2 3 2 2 8 2 3" xfId="39245"/>
    <cellStyle name="Input 2 3 2 2 8 3" xfId="22212"/>
    <cellStyle name="Input 2 3 2 2 8 4" xfId="33615"/>
    <cellStyle name="Input 2 3 2 2 9" xfId="7626"/>
    <cellStyle name="Input 2 3 2 2 9 2" xfId="14352"/>
    <cellStyle name="Input 2 3 2 2 9 2 2" xfId="28248"/>
    <cellStyle name="Input 2 3 2 2 9 2 3" xfId="39313"/>
    <cellStyle name="Input 2 3 2 2 9 3" xfId="22280"/>
    <cellStyle name="Input 2 3 2 2 9 4" xfId="33683"/>
    <cellStyle name="Input 2 3 2 3" xfId="626"/>
    <cellStyle name="Input 2 3 2 3 10" xfId="12857"/>
    <cellStyle name="Input 2 3 2 3 10 2" xfId="18487"/>
    <cellStyle name="Input 2 3 2 3 10 2 2" xfId="32383"/>
    <cellStyle name="Input 2 3 2 3 10 2 3" xfId="43448"/>
    <cellStyle name="Input 2 3 2 3 10 3" xfId="26753"/>
    <cellStyle name="Input 2 3 2 3 10 4" xfId="37818"/>
    <cellStyle name="Input 2 3 2 3 11" xfId="6351"/>
    <cellStyle name="Input 2 3 2 3 11 2" xfId="21404"/>
    <cellStyle name="Input 2 3 2 3 11 3" xfId="20819"/>
    <cellStyle name="Input 2 3 2 3 12" xfId="1276"/>
    <cellStyle name="Input 2 3 2 3 13" xfId="19287"/>
    <cellStyle name="Input 2 3 2 3 14" xfId="1092"/>
    <cellStyle name="Input 2 3 2 3 2" xfId="4025"/>
    <cellStyle name="Input 2 3 2 3 2 10" xfId="13818"/>
    <cellStyle name="Input 2 3 2 3 2 10 2" xfId="27714"/>
    <cellStyle name="Input 2 3 2 3 2 10 3" xfId="38779"/>
    <cellStyle name="Input 2 3 2 3 2 2" xfId="4977"/>
    <cellStyle name="Input 2 3 2 3 2 2 10" xfId="1153"/>
    <cellStyle name="Input 2 3 2 3 2 2 2" xfId="11003"/>
    <cellStyle name="Input 2 3 2 3 2 2 2 2" xfId="16635"/>
    <cellStyle name="Input 2 3 2 3 2 2 2 2 2" xfId="30531"/>
    <cellStyle name="Input 2 3 2 3 2 2 2 2 3" xfId="41596"/>
    <cellStyle name="Input 2 3 2 3 2 2 2 3" xfId="24899"/>
    <cellStyle name="Input 2 3 2 3 2 2 2 4" xfId="35966"/>
    <cellStyle name="Input 2 3 2 3 2 2 3" xfId="11586"/>
    <cellStyle name="Input 2 3 2 3 2 2 3 2" xfId="17217"/>
    <cellStyle name="Input 2 3 2 3 2 2 3 2 2" xfId="31113"/>
    <cellStyle name="Input 2 3 2 3 2 2 3 2 3" xfId="42178"/>
    <cellStyle name="Input 2 3 2 3 2 2 3 3" xfId="25482"/>
    <cellStyle name="Input 2 3 2 3 2 2 3 4" xfId="36548"/>
    <cellStyle name="Input 2 3 2 3 2 2 4" xfId="12118"/>
    <cellStyle name="Input 2 3 2 3 2 2 4 2" xfId="17749"/>
    <cellStyle name="Input 2 3 2 3 2 2 4 2 2" xfId="31645"/>
    <cellStyle name="Input 2 3 2 3 2 2 4 2 3" xfId="42710"/>
    <cellStyle name="Input 2 3 2 3 2 2 4 3" xfId="26014"/>
    <cellStyle name="Input 2 3 2 3 2 2 4 4" xfId="37080"/>
    <cellStyle name="Input 2 3 2 3 2 2 5" xfId="12554"/>
    <cellStyle name="Input 2 3 2 3 2 2 5 2" xfId="18185"/>
    <cellStyle name="Input 2 3 2 3 2 2 5 2 2" xfId="32081"/>
    <cellStyle name="Input 2 3 2 3 2 2 5 2 3" xfId="43146"/>
    <cellStyle name="Input 2 3 2 3 2 2 5 3" xfId="26450"/>
    <cellStyle name="Input 2 3 2 3 2 2 5 4" xfId="37516"/>
    <cellStyle name="Input 2 3 2 3 2 2 6" xfId="13428"/>
    <cellStyle name="Input 2 3 2 3 2 2 6 2" xfId="19058"/>
    <cellStyle name="Input 2 3 2 3 2 2 6 2 2" xfId="32954"/>
    <cellStyle name="Input 2 3 2 3 2 2 6 2 3" xfId="44019"/>
    <cellStyle name="Input 2 3 2 3 2 2 6 3" xfId="27324"/>
    <cellStyle name="Input 2 3 2 3 2 2 6 4" xfId="38389"/>
    <cellStyle name="Input 2 3 2 3 2 2 7" xfId="9400"/>
    <cellStyle name="Input 2 3 2 3 2 2 7 2" xfId="23673"/>
    <cellStyle name="Input 2 3 2 3 2 2 7 3" xfId="34906"/>
    <cellStyle name="Input 2 3 2 3 2 2 8" xfId="15575"/>
    <cellStyle name="Input 2 3 2 3 2 2 8 2" xfId="29471"/>
    <cellStyle name="Input 2 3 2 3 2 2 8 3" xfId="40536"/>
    <cellStyle name="Input 2 3 2 3 2 2 9" xfId="20771"/>
    <cellStyle name="Input 2 3 2 3 2 3" xfId="8445"/>
    <cellStyle name="Input 2 3 2 3 2 3 2" xfId="15165"/>
    <cellStyle name="Input 2 3 2 3 2 3 2 2" xfId="29061"/>
    <cellStyle name="Input 2 3 2 3 2 3 2 3" xfId="40126"/>
    <cellStyle name="Input 2 3 2 3 2 3 3" xfId="23097"/>
    <cellStyle name="Input 2 3 2 3 2 3 4" xfId="34496"/>
    <cellStyle name="Input 2 3 2 3 2 4" xfId="10362"/>
    <cellStyle name="Input 2 3 2 3 2 4 2" xfId="15994"/>
    <cellStyle name="Input 2 3 2 3 2 4 2 2" xfId="29890"/>
    <cellStyle name="Input 2 3 2 3 2 4 2 3" xfId="40955"/>
    <cellStyle name="Input 2 3 2 3 2 4 3" xfId="24258"/>
    <cellStyle name="Input 2 3 2 3 2 4 4" xfId="35325"/>
    <cellStyle name="Input 2 3 2 3 2 5" xfId="11140"/>
    <cellStyle name="Input 2 3 2 3 2 5 2" xfId="16772"/>
    <cellStyle name="Input 2 3 2 3 2 5 2 2" xfId="30668"/>
    <cellStyle name="Input 2 3 2 3 2 5 2 3" xfId="41733"/>
    <cellStyle name="Input 2 3 2 3 2 5 3" xfId="25036"/>
    <cellStyle name="Input 2 3 2 3 2 5 4" xfId="36103"/>
    <cellStyle name="Input 2 3 2 3 2 6" xfId="8105"/>
    <cellStyle name="Input 2 3 2 3 2 6 2" xfId="14829"/>
    <cellStyle name="Input 2 3 2 3 2 6 2 2" xfId="28725"/>
    <cellStyle name="Input 2 3 2 3 2 6 2 3" xfId="39790"/>
    <cellStyle name="Input 2 3 2 3 2 6 3" xfId="22759"/>
    <cellStyle name="Input 2 3 2 3 2 6 4" xfId="34160"/>
    <cellStyle name="Input 2 3 2 3 2 7" xfId="11637"/>
    <cellStyle name="Input 2 3 2 3 2 7 2" xfId="17268"/>
    <cellStyle name="Input 2 3 2 3 2 7 2 2" xfId="31164"/>
    <cellStyle name="Input 2 3 2 3 2 7 2 3" xfId="42229"/>
    <cellStyle name="Input 2 3 2 3 2 7 3" xfId="25533"/>
    <cellStyle name="Input 2 3 2 3 2 7 4" xfId="36599"/>
    <cellStyle name="Input 2 3 2 3 2 8" xfId="13033"/>
    <cellStyle name="Input 2 3 2 3 2 8 2" xfId="18663"/>
    <cellStyle name="Input 2 3 2 3 2 8 2 2" xfId="32559"/>
    <cellStyle name="Input 2 3 2 3 2 8 2 3" xfId="43624"/>
    <cellStyle name="Input 2 3 2 3 2 8 3" xfId="26929"/>
    <cellStyle name="Input 2 3 2 3 2 8 4" xfId="37994"/>
    <cellStyle name="Input 2 3 2 3 2 9" xfId="6547"/>
    <cellStyle name="Input 2 3 2 3 2 9 2" xfId="21583"/>
    <cellStyle name="Input 2 3 2 3 2 9 3" xfId="23702"/>
    <cellStyle name="Input 2 3 2 3 3" xfId="4149"/>
    <cellStyle name="Input 2 3 2 3 3 10" xfId="13937"/>
    <cellStyle name="Input 2 3 2 3 3 10 2" xfId="27833"/>
    <cellStyle name="Input 2 3 2 3 3 10 3" xfId="38898"/>
    <cellStyle name="Input 2 3 2 3 3 11" xfId="20322"/>
    <cellStyle name="Input 2 3 2 3 3 2" xfId="5632"/>
    <cellStyle name="Input 2 3 2 3 3 2 10" xfId="20841"/>
    <cellStyle name="Input 2 3 2 3 3 2 2" xfId="11373"/>
    <cellStyle name="Input 2 3 2 3 3 2 2 2" xfId="17004"/>
    <cellStyle name="Input 2 3 2 3 3 2 2 2 2" xfId="30900"/>
    <cellStyle name="Input 2 3 2 3 3 2 2 2 3" xfId="41965"/>
    <cellStyle name="Input 2 3 2 3 3 2 2 3" xfId="25269"/>
    <cellStyle name="Input 2 3 2 3 3 2 2 4" xfId="36335"/>
    <cellStyle name="Input 2 3 2 3 3 2 3" xfId="11907"/>
    <cellStyle name="Input 2 3 2 3 3 2 3 2" xfId="17538"/>
    <cellStyle name="Input 2 3 2 3 3 2 3 2 2" xfId="31434"/>
    <cellStyle name="Input 2 3 2 3 3 2 3 2 3" xfId="42499"/>
    <cellStyle name="Input 2 3 2 3 3 2 3 3" xfId="25803"/>
    <cellStyle name="Input 2 3 2 3 3 2 3 4" xfId="36869"/>
    <cellStyle name="Input 2 3 2 3 3 2 4" xfId="12343"/>
    <cellStyle name="Input 2 3 2 3 3 2 4 2" xfId="17974"/>
    <cellStyle name="Input 2 3 2 3 3 2 4 2 2" xfId="31870"/>
    <cellStyle name="Input 2 3 2 3 3 2 4 2 3" xfId="42935"/>
    <cellStyle name="Input 2 3 2 3 3 2 4 3" xfId="26239"/>
    <cellStyle name="Input 2 3 2 3 3 2 4 4" xfId="37305"/>
    <cellStyle name="Input 2 3 2 3 3 2 5" xfId="12671"/>
    <cellStyle name="Input 2 3 2 3 3 2 5 2" xfId="18302"/>
    <cellStyle name="Input 2 3 2 3 3 2 5 2 2" xfId="32198"/>
    <cellStyle name="Input 2 3 2 3 3 2 5 2 3" xfId="43263"/>
    <cellStyle name="Input 2 3 2 3 3 2 5 3" xfId="26567"/>
    <cellStyle name="Input 2 3 2 3 3 2 5 4" xfId="37633"/>
    <cellStyle name="Input 2 3 2 3 3 2 6" xfId="13545"/>
    <cellStyle name="Input 2 3 2 3 3 2 6 2" xfId="19175"/>
    <cellStyle name="Input 2 3 2 3 3 2 6 2 2" xfId="33071"/>
    <cellStyle name="Input 2 3 2 3 3 2 6 2 3" xfId="44136"/>
    <cellStyle name="Input 2 3 2 3 3 2 6 3" xfId="27441"/>
    <cellStyle name="Input 2 3 2 3 3 2 6 4" xfId="38506"/>
    <cellStyle name="Input 2 3 2 3 3 2 7" xfId="10060"/>
    <cellStyle name="Input 2 3 2 3 3 2 7 2" xfId="23956"/>
    <cellStyle name="Input 2 3 2 3 3 2 7 3" xfId="35023"/>
    <cellStyle name="Input 2 3 2 3 3 2 8" xfId="15692"/>
    <cellStyle name="Input 2 3 2 3 3 2 8 2" xfId="29588"/>
    <cellStyle name="Input 2 3 2 3 3 2 8 3" xfId="40653"/>
    <cellStyle name="Input 2 3 2 3 3 2 9" xfId="21049"/>
    <cellStyle name="Input 2 3 2 3 3 3" xfId="8567"/>
    <cellStyle name="Input 2 3 2 3 3 3 2" xfId="15286"/>
    <cellStyle name="Input 2 3 2 3 3 3 2 2" xfId="29182"/>
    <cellStyle name="Input 2 3 2 3 3 3 2 3" xfId="40247"/>
    <cellStyle name="Input 2 3 2 3 3 3 3" xfId="23219"/>
    <cellStyle name="Input 2 3 2 3 3 3 4" xfId="34617"/>
    <cellStyle name="Input 2 3 2 3 3 4" xfId="10470"/>
    <cellStyle name="Input 2 3 2 3 3 4 2" xfId="16102"/>
    <cellStyle name="Input 2 3 2 3 3 4 2 2" xfId="29998"/>
    <cellStyle name="Input 2 3 2 3 3 4 2 3" xfId="41063"/>
    <cellStyle name="Input 2 3 2 3 3 4 3" xfId="24366"/>
    <cellStyle name="Input 2 3 2 3 3 4 4" xfId="35433"/>
    <cellStyle name="Input 2 3 2 3 3 5" xfId="11116"/>
    <cellStyle name="Input 2 3 2 3 3 5 2" xfId="16748"/>
    <cellStyle name="Input 2 3 2 3 3 5 2 2" xfId="30644"/>
    <cellStyle name="Input 2 3 2 3 3 5 2 3" xfId="41709"/>
    <cellStyle name="Input 2 3 2 3 3 5 3" xfId="25012"/>
    <cellStyle name="Input 2 3 2 3 3 5 4" xfId="36079"/>
    <cellStyle name="Input 2 3 2 3 3 6" xfId="7322"/>
    <cellStyle name="Input 2 3 2 3 3 6 2" xfId="14049"/>
    <cellStyle name="Input 2 3 2 3 3 6 2 2" xfId="27945"/>
    <cellStyle name="Input 2 3 2 3 3 6 2 3" xfId="39010"/>
    <cellStyle name="Input 2 3 2 3 3 6 3" xfId="21976"/>
    <cellStyle name="Input 2 3 2 3 3 6 4" xfId="33380"/>
    <cellStyle name="Input 2 3 2 3 3 7" xfId="8287"/>
    <cellStyle name="Input 2 3 2 3 3 7 2" xfId="15010"/>
    <cellStyle name="Input 2 3 2 3 3 7 2 2" xfId="28906"/>
    <cellStyle name="Input 2 3 2 3 3 7 2 3" xfId="39971"/>
    <cellStyle name="Input 2 3 2 3 3 7 3" xfId="22941"/>
    <cellStyle name="Input 2 3 2 3 3 7 4" xfId="34341"/>
    <cellStyle name="Input 2 3 2 3 3 8" xfId="13139"/>
    <cellStyle name="Input 2 3 2 3 3 8 2" xfId="18769"/>
    <cellStyle name="Input 2 3 2 3 3 8 2 2" xfId="32665"/>
    <cellStyle name="Input 2 3 2 3 3 8 2 3" xfId="43730"/>
    <cellStyle name="Input 2 3 2 3 3 8 3" xfId="27035"/>
    <cellStyle name="Input 2 3 2 3 3 8 4" xfId="38100"/>
    <cellStyle name="Input 2 3 2 3 3 9" xfId="7209"/>
    <cellStyle name="Input 2 3 2 3 3 9 2" xfId="21863"/>
    <cellStyle name="Input 2 3 2 3 3 9 3" xfId="33268"/>
    <cellStyle name="Input 2 3 2 3 4" xfId="3925"/>
    <cellStyle name="Input 2 3 2 3 4 10" xfId="13720"/>
    <cellStyle name="Input 2 3 2 3 4 10 2" xfId="27616"/>
    <cellStyle name="Input 2 3 2 3 4 10 3" xfId="38681"/>
    <cellStyle name="Input 2 3 2 3 4 11" xfId="20176"/>
    <cellStyle name="Input 2 3 2 3 4 12" xfId="23798"/>
    <cellStyle name="Input 2 3 2 3 4 2" xfId="4884"/>
    <cellStyle name="Input 2 3 2 3 4 2 10" xfId="20866"/>
    <cellStyle name="Input 2 3 2 3 4 2 2" xfId="10910"/>
    <cellStyle name="Input 2 3 2 3 4 2 2 2" xfId="16542"/>
    <cellStyle name="Input 2 3 2 3 4 2 2 2 2" xfId="30438"/>
    <cellStyle name="Input 2 3 2 3 4 2 2 2 3" xfId="41503"/>
    <cellStyle name="Input 2 3 2 3 4 2 2 3" xfId="24806"/>
    <cellStyle name="Input 2 3 2 3 4 2 2 4" xfId="35873"/>
    <cellStyle name="Input 2 3 2 3 4 2 3" xfId="11493"/>
    <cellStyle name="Input 2 3 2 3 4 2 3 2" xfId="17124"/>
    <cellStyle name="Input 2 3 2 3 4 2 3 2 2" xfId="31020"/>
    <cellStyle name="Input 2 3 2 3 4 2 3 2 3" xfId="42085"/>
    <cellStyle name="Input 2 3 2 3 4 2 3 3" xfId="25389"/>
    <cellStyle name="Input 2 3 2 3 4 2 3 4" xfId="36455"/>
    <cellStyle name="Input 2 3 2 3 4 2 4" xfId="12026"/>
    <cellStyle name="Input 2 3 2 3 4 2 4 2" xfId="17657"/>
    <cellStyle name="Input 2 3 2 3 4 2 4 2 2" xfId="31553"/>
    <cellStyle name="Input 2 3 2 3 4 2 4 2 3" xfId="42618"/>
    <cellStyle name="Input 2 3 2 3 4 2 4 3" xfId="25922"/>
    <cellStyle name="Input 2 3 2 3 4 2 4 4" xfId="36988"/>
    <cellStyle name="Input 2 3 2 3 4 2 5" xfId="12462"/>
    <cellStyle name="Input 2 3 2 3 4 2 5 2" xfId="18093"/>
    <cellStyle name="Input 2 3 2 3 4 2 5 2 2" xfId="31989"/>
    <cellStyle name="Input 2 3 2 3 4 2 5 2 3" xfId="43054"/>
    <cellStyle name="Input 2 3 2 3 4 2 5 3" xfId="26358"/>
    <cellStyle name="Input 2 3 2 3 4 2 5 4" xfId="37424"/>
    <cellStyle name="Input 2 3 2 3 4 2 6" xfId="13336"/>
    <cellStyle name="Input 2 3 2 3 4 2 6 2" xfId="18966"/>
    <cellStyle name="Input 2 3 2 3 4 2 6 2 2" xfId="32862"/>
    <cellStyle name="Input 2 3 2 3 4 2 6 2 3" xfId="43927"/>
    <cellStyle name="Input 2 3 2 3 4 2 6 3" xfId="27232"/>
    <cellStyle name="Input 2 3 2 3 4 2 6 4" xfId="38297"/>
    <cellStyle name="Input 2 3 2 3 4 2 7" xfId="9307"/>
    <cellStyle name="Input 2 3 2 3 4 2 7 2" xfId="23581"/>
    <cellStyle name="Input 2 3 2 3 4 2 7 3" xfId="34814"/>
    <cellStyle name="Input 2 3 2 3 4 2 8" xfId="15483"/>
    <cellStyle name="Input 2 3 2 3 4 2 8 2" xfId="29379"/>
    <cellStyle name="Input 2 3 2 3 4 2 8 3" xfId="40444"/>
    <cellStyle name="Input 2 3 2 3 4 2 9" xfId="20679"/>
    <cellStyle name="Input 2 3 2 3 4 3" xfId="8345"/>
    <cellStyle name="Input 2 3 2 3 4 3 2" xfId="15067"/>
    <cellStyle name="Input 2 3 2 3 4 3 2 2" xfId="28963"/>
    <cellStyle name="Input 2 3 2 3 4 3 2 3" xfId="40028"/>
    <cellStyle name="Input 2 3 2 3 4 3 3" xfId="22999"/>
    <cellStyle name="Input 2 3 2 3 4 3 4" xfId="34398"/>
    <cellStyle name="Input 2 3 2 3 4 4" xfId="10262"/>
    <cellStyle name="Input 2 3 2 3 4 4 2" xfId="15894"/>
    <cellStyle name="Input 2 3 2 3 4 4 2 2" xfId="29790"/>
    <cellStyle name="Input 2 3 2 3 4 4 2 3" xfId="40855"/>
    <cellStyle name="Input 2 3 2 3 4 4 3" xfId="24158"/>
    <cellStyle name="Input 2 3 2 3 4 4 4" xfId="35225"/>
    <cellStyle name="Input 2 3 2 3 4 5" xfId="11163"/>
    <cellStyle name="Input 2 3 2 3 4 5 2" xfId="16795"/>
    <cellStyle name="Input 2 3 2 3 4 5 2 2" xfId="30691"/>
    <cellStyle name="Input 2 3 2 3 4 5 2 3" xfId="41756"/>
    <cellStyle name="Input 2 3 2 3 4 5 3" xfId="25059"/>
    <cellStyle name="Input 2 3 2 3 4 5 4" xfId="36126"/>
    <cellStyle name="Input 2 3 2 3 4 6" xfId="11067"/>
    <cellStyle name="Input 2 3 2 3 4 6 2" xfId="16699"/>
    <cellStyle name="Input 2 3 2 3 4 6 2 2" xfId="30595"/>
    <cellStyle name="Input 2 3 2 3 4 6 2 3" xfId="41660"/>
    <cellStyle name="Input 2 3 2 3 4 6 3" xfId="24963"/>
    <cellStyle name="Input 2 3 2 3 4 6 4" xfId="36030"/>
    <cellStyle name="Input 2 3 2 3 4 7" xfId="8098"/>
    <cellStyle name="Input 2 3 2 3 4 7 2" xfId="14822"/>
    <cellStyle name="Input 2 3 2 3 4 7 2 2" xfId="28718"/>
    <cellStyle name="Input 2 3 2 3 4 7 2 3" xfId="39783"/>
    <cellStyle name="Input 2 3 2 3 4 7 3" xfId="22752"/>
    <cellStyle name="Input 2 3 2 3 4 7 4" xfId="34153"/>
    <cellStyle name="Input 2 3 2 3 4 8" xfId="12935"/>
    <cellStyle name="Input 2 3 2 3 4 8 2" xfId="18565"/>
    <cellStyle name="Input 2 3 2 3 4 8 2 2" xfId="32461"/>
    <cellStyle name="Input 2 3 2 3 4 8 2 3" xfId="43526"/>
    <cellStyle name="Input 2 3 2 3 4 8 3" xfId="26831"/>
    <cellStyle name="Input 2 3 2 3 4 8 4" xfId="37896"/>
    <cellStyle name="Input 2 3 2 3 4 9" xfId="6448"/>
    <cellStyle name="Input 2 3 2 3 4 9 2" xfId="21485"/>
    <cellStyle name="Input 2 3 2 3 4 9 3" xfId="21626"/>
    <cellStyle name="Input 2 3 2 3 5" xfId="7970"/>
    <cellStyle name="Input 2 3 2 3 5 2" xfId="14694"/>
    <cellStyle name="Input 2 3 2 3 5 2 2" xfId="28590"/>
    <cellStyle name="Input 2 3 2 3 5 2 3" xfId="39655"/>
    <cellStyle name="Input 2 3 2 3 5 3" xfId="22624"/>
    <cellStyle name="Input 2 3 2 3 5 4" xfId="34025"/>
    <cellStyle name="Input 2 3 2 3 6" xfId="8142"/>
    <cellStyle name="Input 2 3 2 3 6 2" xfId="14866"/>
    <cellStyle name="Input 2 3 2 3 6 2 2" xfId="28762"/>
    <cellStyle name="Input 2 3 2 3 6 2 3" xfId="39827"/>
    <cellStyle name="Input 2 3 2 3 6 3" xfId="22796"/>
    <cellStyle name="Input 2 3 2 3 6 4" xfId="34197"/>
    <cellStyle name="Input 2 3 2 3 7" xfId="7729"/>
    <cellStyle name="Input 2 3 2 3 7 2" xfId="14454"/>
    <cellStyle name="Input 2 3 2 3 7 2 2" xfId="28350"/>
    <cellStyle name="Input 2 3 2 3 7 2 3" xfId="39415"/>
    <cellStyle name="Input 2 3 2 3 7 3" xfId="22383"/>
    <cellStyle name="Input 2 3 2 3 7 4" xfId="33785"/>
    <cellStyle name="Input 2 3 2 3 8" xfId="11237"/>
    <cellStyle name="Input 2 3 2 3 8 2" xfId="16868"/>
    <cellStyle name="Input 2 3 2 3 8 2 2" xfId="30764"/>
    <cellStyle name="Input 2 3 2 3 8 2 3" xfId="41829"/>
    <cellStyle name="Input 2 3 2 3 8 3" xfId="25133"/>
    <cellStyle name="Input 2 3 2 3 8 4" xfId="36199"/>
    <cellStyle name="Input 2 3 2 3 9" xfId="7827"/>
    <cellStyle name="Input 2 3 2 3 9 2" xfId="14552"/>
    <cellStyle name="Input 2 3 2 3 9 2 2" xfId="28448"/>
    <cellStyle name="Input 2 3 2 3 9 2 3" xfId="39513"/>
    <cellStyle name="Input 2 3 2 3 9 3" xfId="22481"/>
    <cellStyle name="Input 2 3 2 3 9 4" xfId="33883"/>
    <cellStyle name="Input 2 3 2 4" xfId="527"/>
    <cellStyle name="Input 2 3 2 4 10" xfId="13750"/>
    <cellStyle name="Input 2 3 2 4 10 2" xfId="27646"/>
    <cellStyle name="Input 2 3 2 4 10 3" xfId="38711"/>
    <cellStyle name="Input 2 3 2 4 11" xfId="3957"/>
    <cellStyle name="Input 2 3 2 4 11 2" xfId="20198"/>
    <cellStyle name="Input 2 3 2 4 11 3" xfId="21704"/>
    <cellStyle name="Input 2 3 2 4 12" xfId="1277"/>
    <cellStyle name="Input 2 3 2 4 13" xfId="19288"/>
    <cellStyle name="Input 2 3 2 4 14" xfId="1093"/>
    <cellStyle name="Input 2 3 2 4 2" xfId="4915"/>
    <cellStyle name="Input 2 3 2 4 2 10" xfId="23764"/>
    <cellStyle name="Input 2 3 2 4 2 2" xfId="10941"/>
    <cellStyle name="Input 2 3 2 4 2 2 2" xfId="16573"/>
    <cellStyle name="Input 2 3 2 4 2 2 2 2" xfId="30469"/>
    <cellStyle name="Input 2 3 2 4 2 2 2 3" xfId="41534"/>
    <cellStyle name="Input 2 3 2 4 2 2 3" xfId="24837"/>
    <cellStyle name="Input 2 3 2 4 2 2 4" xfId="35904"/>
    <cellStyle name="Input 2 3 2 4 2 3" xfId="11524"/>
    <cellStyle name="Input 2 3 2 4 2 3 2" xfId="17155"/>
    <cellStyle name="Input 2 3 2 4 2 3 2 2" xfId="31051"/>
    <cellStyle name="Input 2 3 2 4 2 3 2 3" xfId="42116"/>
    <cellStyle name="Input 2 3 2 4 2 3 3" xfId="25420"/>
    <cellStyle name="Input 2 3 2 4 2 3 4" xfId="36486"/>
    <cellStyle name="Input 2 3 2 4 2 4" xfId="12056"/>
    <cellStyle name="Input 2 3 2 4 2 4 2" xfId="17687"/>
    <cellStyle name="Input 2 3 2 4 2 4 2 2" xfId="31583"/>
    <cellStyle name="Input 2 3 2 4 2 4 2 3" xfId="42648"/>
    <cellStyle name="Input 2 3 2 4 2 4 3" xfId="25952"/>
    <cellStyle name="Input 2 3 2 4 2 4 4" xfId="37018"/>
    <cellStyle name="Input 2 3 2 4 2 5" xfId="12492"/>
    <cellStyle name="Input 2 3 2 4 2 5 2" xfId="18123"/>
    <cellStyle name="Input 2 3 2 4 2 5 2 2" xfId="32019"/>
    <cellStyle name="Input 2 3 2 4 2 5 2 3" xfId="43084"/>
    <cellStyle name="Input 2 3 2 4 2 5 3" xfId="26388"/>
    <cellStyle name="Input 2 3 2 4 2 5 4" xfId="37454"/>
    <cellStyle name="Input 2 3 2 4 2 6" xfId="13366"/>
    <cellStyle name="Input 2 3 2 4 2 6 2" xfId="18996"/>
    <cellStyle name="Input 2 3 2 4 2 6 2 2" xfId="32892"/>
    <cellStyle name="Input 2 3 2 4 2 6 2 3" xfId="43957"/>
    <cellStyle name="Input 2 3 2 4 2 6 3" xfId="27262"/>
    <cellStyle name="Input 2 3 2 4 2 6 4" xfId="38327"/>
    <cellStyle name="Input 2 3 2 4 2 7" xfId="9338"/>
    <cellStyle name="Input 2 3 2 4 2 7 2" xfId="23611"/>
    <cellStyle name="Input 2 3 2 4 2 7 3" xfId="34844"/>
    <cellStyle name="Input 2 3 2 4 2 8" xfId="15513"/>
    <cellStyle name="Input 2 3 2 4 2 8 2" xfId="29409"/>
    <cellStyle name="Input 2 3 2 4 2 8 3" xfId="40474"/>
    <cellStyle name="Input 2 3 2 4 2 9" xfId="20709"/>
    <cellStyle name="Input 2 3 2 4 3" xfId="8377"/>
    <cellStyle name="Input 2 3 2 4 3 2" xfId="15097"/>
    <cellStyle name="Input 2 3 2 4 3 2 2" xfId="28993"/>
    <cellStyle name="Input 2 3 2 4 3 2 3" xfId="40058"/>
    <cellStyle name="Input 2 3 2 4 3 3" xfId="23029"/>
    <cellStyle name="Input 2 3 2 4 3 4" xfId="34428"/>
    <cellStyle name="Input 2 3 2 4 4" xfId="10294"/>
    <cellStyle name="Input 2 3 2 4 4 2" xfId="15926"/>
    <cellStyle name="Input 2 3 2 4 4 2 2" xfId="29822"/>
    <cellStyle name="Input 2 3 2 4 4 2 3" xfId="40887"/>
    <cellStyle name="Input 2 3 2 4 4 3" xfId="24190"/>
    <cellStyle name="Input 2 3 2 4 4 4" xfId="35257"/>
    <cellStyle name="Input 2 3 2 4 5" xfId="10699"/>
    <cellStyle name="Input 2 3 2 4 5 2" xfId="16331"/>
    <cellStyle name="Input 2 3 2 4 5 2 2" xfId="30227"/>
    <cellStyle name="Input 2 3 2 4 5 2 3" xfId="41292"/>
    <cellStyle name="Input 2 3 2 4 5 3" xfId="24595"/>
    <cellStyle name="Input 2 3 2 4 5 4" xfId="35662"/>
    <cellStyle name="Input 2 3 2 4 6" xfId="7510"/>
    <cellStyle name="Input 2 3 2 4 6 2" xfId="14236"/>
    <cellStyle name="Input 2 3 2 4 6 2 2" xfId="28132"/>
    <cellStyle name="Input 2 3 2 4 6 2 3" xfId="39197"/>
    <cellStyle name="Input 2 3 2 4 6 3" xfId="22164"/>
    <cellStyle name="Input 2 3 2 4 6 4" xfId="33567"/>
    <cellStyle name="Input 2 3 2 4 7" xfId="7670"/>
    <cellStyle name="Input 2 3 2 4 7 2" xfId="14396"/>
    <cellStyle name="Input 2 3 2 4 7 2 2" xfId="28292"/>
    <cellStyle name="Input 2 3 2 4 7 2 3" xfId="39357"/>
    <cellStyle name="Input 2 3 2 4 7 3" xfId="22324"/>
    <cellStyle name="Input 2 3 2 4 7 4" xfId="33727"/>
    <cellStyle name="Input 2 3 2 4 8" xfId="12965"/>
    <cellStyle name="Input 2 3 2 4 8 2" xfId="18595"/>
    <cellStyle name="Input 2 3 2 4 8 2 2" xfId="32491"/>
    <cellStyle name="Input 2 3 2 4 8 2 3" xfId="43556"/>
    <cellStyle name="Input 2 3 2 4 8 3" xfId="26861"/>
    <cellStyle name="Input 2 3 2 4 8 4" xfId="37926"/>
    <cellStyle name="Input 2 3 2 4 9" xfId="6479"/>
    <cellStyle name="Input 2 3 2 4 9 2" xfId="21515"/>
    <cellStyle name="Input 2 3 2 4 9 3" xfId="20439"/>
    <cellStyle name="Input 2 3 2 5" xfId="580"/>
    <cellStyle name="Input 2 3 2 5 10" xfId="13869"/>
    <cellStyle name="Input 2 3 2 5 10 2" xfId="27765"/>
    <cellStyle name="Input 2 3 2 5 10 3" xfId="38830"/>
    <cellStyle name="Input 2 3 2 5 11" xfId="4081"/>
    <cellStyle name="Input 2 3 2 5 11 2" xfId="20254"/>
    <cellStyle name="Input 2 3 2 5 11 3" xfId="20889"/>
    <cellStyle name="Input 2 3 2 5 12" xfId="1278"/>
    <cellStyle name="Input 2 3 2 5 13" xfId="19289"/>
    <cellStyle name="Input 2 3 2 5 14" xfId="1094"/>
    <cellStyle name="Input 2 3 2 5 2" xfId="5564"/>
    <cellStyle name="Input 2 3 2 5 2 10" xfId="23752"/>
    <cellStyle name="Input 2 3 2 5 2 2" xfId="11305"/>
    <cellStyle name="Input 2 3 2 5 2 2 2" xfId="16936"/>
    <cellStyle name="Input 2 3 2 5 2 2 2 2" xfId="30832"/>
    <cellStyle name="Input 2 3 2 5 2 2 2 3" xfId="41897"/>
    <cellStyle name="Input 2 3 2 5 2 2 3" xfId="25201"/>
    <cellStyle name="Input 2 3 2 5 2 2 4" xfId="36267"/>
    <cellStyle name="Input 2 3 2 5 2 3" xfId="11839"/>
    <cellStyle name="Input 2 3 2 5 2 3 2" xfId="17470"/>
    <cellStyle name="Input 2 3 2 5 2 3 2 2" xfId="31366"/>
    <cellStyle name="Input 2 3 2 5 2 3 2 3" xfId="42431"/>
    <cellStyle name="Input 2 3 2 5 2 3 3" xfId="25735"/>
    <cellStyle name="Input 2 3 2 5 2 3 4" xfId="36801"/>
    <cellStyle name="Input 2 3 2 5 2 4" xfId="12275"/>
    <cellStyle name="Input 2 3 2 5 2 4 2" xfId="17906"/>
    <cellStyle name="Input 2 3 2 5 2 4 2 2" xfId="31802"/>
    <cellStyle name="Input 2 3 2 5 2 4 2 3" xfId="42867"/>
    <cellStyle name="Input 2 3 2 5 2 4 3" xfId="26171"/>
    <cellStyle name="Input 2 3 2 5 2 4 4" xfId="37237"/>
    <cellStyle name="Input 2 3 2 5 2 5" xfId="12603"/>
    <cellStyle name="Input 2 3 2 5 2 5 2" xfId="18234"/>
    <cellStyle name="Input 2 3 2 5 2 5 2 2" xfId="32130"/>
    <cellStyle name="Input 2 3 2 5 2 5 2 3" xfId="43195"/>
    <cellStyle name="Input 2 3 2 5 2 5 3" xfId="26499"/>
    <cellStyle name="Input 2 3 2 5 2 5 4" xfId="37565"/>
    <cellStyle name="Input 2 3 2 5 2 6" xfId="13477"/>
    <cellStyle name="Input 2 3 2 5 2 6 2" xfId="19107"/>
    <cellStyle name="Input 2 3 2 5 2 6 2 2" xfId="33003"/>
    <cellStyle name="Input 2 3 2 5 2 6 2 3" xfId="44068"/>
    <cellStyle name="Input 2 3 2 5 2 6 3" xfId="27373"/>
    <cellStyle name="Input 2 3 2 5 2 6 4" xfId="38438"/>
    <cellStyle name="Input 2 3 2 5 2 7" xfId="9992"/>
    <cellStyle name="Input 2 3 2 5 2 7 2" xfId="23888"/>
    <cellStyle name="Input 2 3 2 5 2 7 3" xfId="34955"/>
    <cellStyle name="Input 2 3 2 5 2 8" xfId="15624"/>
    <cellStyle name="Input 2 3 2 5 2 8 2" xfId="29520"/>
    <cellStyle name="Input 2 3 2 5 2 8 3" xfId="40585"/>
    <cellStyle name="Input 2 3 2 5 2 9" xfId="20981"/>
    <cellStyle name="Input 2 3 2 5 3" xfId="8499"/>
    <cellStyle name="Input 2 3 2 5 3 2" xfId="15218"/>
    <cellStyle name="Input 2 3 2 5 3 2 2" xfId="29114"/>
    <cellStyle name="Input 2 3 2 5 3 2 3" xfId="40179"/>
    <cellStyle name="Input 2 3 2 5 3 3" xfId="23151"/>
    <cellStyle name="Input 2 3 2 5 3 4" xfId="34549"/>
    <cellStyle name="Input 2 3 2 5 4" xfId="10402"/>
    <cellStyle name="Input 2 3 2 5 4 2" xfId="16034"/>
    <cellStyle name="Input 2 3 2 5 4 2 2" xfId="29930"/>
    <cellStyle name="Input 2 3 2 5 4 2 3" xfId="40995"/>
    <cellStyle name="Input 2 3 2 5 4 3" xfId="24298"/>
    <cellStyle name="Input 2 3 2 5 4 4" xfId="35365"/>
    <cellStyle name="Input 2 3 2 5 5" xfId="8480"/>
    <cellStyle name="Input 2 3 2 5 5 2" xfId="15200"/>
    <cellStyle name="Input 2 3 2 5 5 2 2" xfId="29096"/>
    <cellStyle name="Input 2 3 2 5 5 2 3" xfId="40161"/>
    <cellStyle name="Input 2 3 2 5 5 3" xfId="23132"/>
    <cellStyle name="Input 2 3 2 5 5 4" xfId="34531"/>
    <cellStyle name="Input 2 3 2 5 6" xfId="8127"/>
    <cellStyle name="Input 2 3 2 5 6 2" xfId="14851"/>
    <cellStyle name="Input 2 3 2 5 6 2 2" xfId="28747"/>
    <cellStyle name="Input 2 3 2 5 6 2 3" xfId="39812"/>
    <cellStyle name="Input 2 3 2 5 6 3" xfId="22781"/>
    <cellStyle name="Input 2 3 2 5 6 4" xfId="34182"/>
    <cellStyle name="Input 2 3 2 5 7" xfId="8059"/>
    <cellStyle name="Input 2 3 2 5 7 2" xfId="14783"/>
    <cellStyle name="Input 2 3 2 5 7 2 2" xfId="28679"/>
    <cellStyle name="Input 2 3 2 5 7 2 3" xfId="39744"/>
    <cellStyle name="Input 2 3 2 5 7 3" xfId="22713"/>
    <cellStyle name="Input 2 3 2 5 7 4" xfId="34114"/>
    <cellStyle name="Input 2 3 2 5 8" xfId="13071"/>
    <cellStyle name="Input 2 3 2 5 8 2" xfId="18701"/>
    <cellStyle name="Input 2 3 2 5 8 2 2" xfId="32597"/>
    <cellStyle name="Input 2 3 2 5 8 2 3" xfId="43662"/>
    <cellStyle name="Input 2 3 2 5 8 3" xfId="26967"/>
    <cellStyle name="Input 2 3 2 5 8 4" xfId="38032"/>
    <cellStyle name="Input 2 3 2 5 9" xfId="7141"/>
    <cellStyle name="Input 2 3 2 5 9 2" xfId="21795"/>
    <cellStyle name="Input 2 3 2 5 9 3" xfId="33200"/>
    <cellStyle name="Input 2 3 2 6" xfId="634"/>
    <cellStyle name="Input 2 3 2 6 10" xfId="14006"/>
    <cellStyle name="Input 2 3 2 6 10 2" xfId="27902"/>
    <cellStyle name="Input 2 3 2 6 10 3" xfId="38967"/>
    <cellStyle name="Input 2 3 2 6 11" xfId="4218"/>
    <cellStyle name="Input 2 3 2 6 11 2" xfId="20391"/>
    <cellStyle name="Input 2 3 2 6 11 3" xfId="20512"/>
    <cellStyle name="Input 2 3 2 6 12" xfId="19290"/>
    <cellStyle name="Input 2 3 2 6 13" xfId="1095"/>
    <cellStyle name="Input 2 3 2 6 2" xfId="5701"/>
    <cellStyle name="Input 2 3 2 6 2 10" xfId="20466"/>
    <cellStyle name="Input 2 3 2 6 2 2" xfId="11442"/>
    <cellStyle name="Input 2 3 2 6 2 2 2" xfId="17073"/>
    <cellStyle name="Input 2 3 2 6 2 2 2 2" xfId="30969"/>
    <cellStyle name="Input 2 3 2 6 2 2 2 3" xfId="42034"/>
    <cellStyle name="Input 2 3 2 6 2 2 3" xfId="25338"/>
    <cellStyle name="Input 2 3 2 6 2 2 4" xfId="36404"/>
    <cellStyle name="Input 2 3 2 6 2 3" xfId="11976"/>
    <cellStyle name="Input 2 3 2 6 2 3 2" xfId="17607"/>
    <cellStyle name="Input 2 3 2 6 2 3 2 2" xfId="31503"/>
    <cellStyle name="Input 2 3 2 6 2 3 2 3" xfId="42568"/>
    <cellStyle name="Input 2 3 2 6 2 3 3" xfId="25872"/>
    <cellStyle name="Input 2 3 2 6 2 3 4" xfId="36938"/>
    <cellStyle name="Input 2 3 2 6 2 4" xfId="12412"/>
    <cellStyle name="Input 2 3 2 6 2 4 2" xfId="18043"/>
    <cellStyle name="Input 2 3 2 6 2 4 2 2" xfId="31939"/>
    <cellStyle name="Input 2 3 2 6 2 4 2 3" xfId="43004"/>
    <cellStyle name="Input 2 3 2 6 2 4 3" xfId="26308"/>
    <cellStyle name="Input 2 3 2 6 2 4 4" xfId="37374"/>
    <cellStyle name="Input 2 3 2 6 2 5" xfId="12740"/>
    <cellStyle name="Input 2 3 2 6 2 5 2" xfId="18371"/>
    <cellStyle name="Input 2 3 2 6 2 5 2 2" xfId="32267"/>
    <cellStyle name="Input 2 3 2 6 2 5 2 3" xfId="43332"/>
    <cellStyle name="Input 2 3 2 6 2 5 3" xfId="26636"/>
    <cellStyle name="Input 2 3 2 6 2 5 4" xfId="37702"/>
    <cellStyle name="Input 2 3 2 6 2 6" xfId="13614"/>
    <cellStyle name="Input 2 3 2 6 2 6 2" xfId="19244"/>
    <cellStyle name="Input 2 3 2 6 2 6 2 2" xfId="33140"/>
    <cellStyle name="Input 2 3 2 6 2 6 2 3" xfId="44205"/>
    <cellStyle name="Input 2 3 2 6 2 6 3" xfId="27510"/>
    <cellStyle name="Input 2 3 2 6 2 6 4" xfId="38575"/>
    <cellStyle name="Input 2 3 2 6 2 7" xfId="10129"/>
    <cellStyle name="Input 2 3 2 6 2 7 2" xfId="24025"/>
    <cellStyle name="Input 2 3 2 6 2 7 3" xfId="35092"/>
    <cellStyle name="Input 2 3 2 6 2 8" xfId="15761"/>
    <cellStyle name="Input 2 3 2 6 2 8 2" xfId="29657"/>
    <cellStyle name="Input 2 3 2 6 2 8 3" xfId="40722"/>
    <cellStyle name="Input 2 3 2 6 2 9" xfId="21118"/>
    <cellStyle name="Input 2 3 2 6 3" xfId="8636"/>
    <cellStyle name="Input 2 3 2 6 3 2" xfId="15355"/>
    <cellStyle name="Input 2 3 2 6 3 2 2" xfId="29251"/>
    <cellStyle name="Input 2 3 2 6 3 2 3" xfId="40316"/>
    <cellStyle name="Input 2 3 2 6 3 3" xfId="23288"/>
    <cellStyle name="Input 2 3 2 6 3 4" xfId="34686"/>
    <cellStyle name="Input 2 3 2 6 4" xfId="10539"/>
    <cellStyle name="Input 2 3 2 6 4 2" xfId="16171"/>
    <cellStyle name="Input 2 3 2 6 4 2 2" xfId="30067"/>
    <cellStyle name="Input 2 3 2 6 4 2 3" xfId="41132"/>
    <cellStyle name="Input 2 3 2 6 4 3" xfId="24435"/>
    <cellStyle name="Input 2 3 2 6 4 4" xfId="35502"/>
    <cellStyle name="Input 2 3 2 6 5" xfId="7867"/>
    <cellStyle name="Input 2 3 2 6 5 2" xfId="14592"/>
    <cellStyle name="Input 2 3 2 6 5 2 2" xfId="28488"/>
    <cellStyle name="Input 2 3 2 6 5 2 3" xfId="39553"/>
    <cellStyle name="Input 2 3 2 6 5 3" xfId="22521"/>
    <cellStyle name="Input 2 3 2 6 5 4" xfId="33923"/>
    <cellStyle name="Input 2 3 2 6 6" xfId="10800"/>
    <cellStyle name="Input 2 3 2 6 6 2" xfId="16432"/>
    <cellStyle name="Input 2 3 2 6 6 2 2" xfId="30328"/>
    <cellStyle name="Input 2 3 2 6 6 2 3" xfId="41393"/>
    <cellStyle name="Input 2 3 2 6 6 3" xfId="24696"/>
    <cellStyle name="Input 2 3 2 6 6 4" xfId="35763"/>
    <cellStyle name="Input 2 3 2 6 7" xfId="7645"/>
    <cellStyle name="Input 2 3 2 6 7 2" xfId="14371"/>
    <cellStyle name="Input 2 3 2 6 7 2 2" xfId="28267"/>
    <cellStyle name="Input 2 3 2 6 7 2 3" xfId="39332"/>
    <cellStyle name="Input 2 3 2 6 7 3" xfId="22299"/>
    <cellStyle name="Input 2 3 2 6 7 4" xfId="33702"/>
    <cellStyle name="Input 2 3 2 6 8" xfId="13208"/>
    <cellStyle name="Input 2 3 2 6 8 2" xfId="18838"/>
    <cellStyle name="Input 2 3 2 6 8 2 2" xfId="32734"/>
    <cellStyle name="Input 2 3 2 6 8 2 3" xfId="43799"/>
    <cellStyle name="Input 2 3 2 6 8 3" xfId="27104"/>
    <cellStyle name="Input 2 3 2 6 8 4" xfId="38169"/>
    <cellStyle name="Input 2 3 2 6 9" xfId="7278"/>
    <cellStyle name="Input 2 3 2 6 9 2" xfId="21932"/>
    <cellStyle name="Input 2 3 2 6 9 3" xfId="33337"/>
    <cellStyle name="Input 2 3 2 7" xfId="4781"/>
    <cellStyle name="Input 2 3 2 7 10" xfId="23402"/>
    <cellStyle name="Input 2 3 2 7 2" xfId="10822"/>
    <cellStyle name="Input 2 3 2 7 2 2" xfId="16454"/>
    <cellStyle name="Input 2 3 2 7 2 2 2" xfId="30350"/>
    <cellStyle name="Input 2 3 2 7 2 2 3" xfId="41415"/>
    <cellStyle name="Input 2 3 2 7 2 3" xfId="24718"/>
    <cellStyle name="Input 2 3 2 7 2 4" xfId="35785"/>
    <cellStyle name="Input 2 3 2 7 3" xfId="7835"/>
    <cellStyle name="Input 2 3 2 7 3 2" xfId="14560"/>
    <cellStyle name="Input 2 3 2 7 3 2 2" xfId="28456"/>
    <cellStyle name="Input 2 3 2 7 3 2 3" xfId="39521"/>
    <cellStyle name="Input 2 3 2 7 3 3" xfId="22489"/>
    <cellStyle name="Input 2 3 2 7 3 4" xfId="33891"/>
    <cellStyle name="Input 2 3 2 7 4" xfId="10756"/>
    <cellStyle name="Input 2 3 2 7 4 2" xfId="16388"/>
    <cellStyle name="Input 2 3 2 7 4 2 2" xfId="30284"/>
    <cellStyle name="Input 2 3 2 7 4 2 3" xfId="41349"/>
    <cellStyle name="Input 2 3 2 7 4 3" xfId="24652"/>
    <cellStyle name="Input 2 3 2 7 4 4" xfId="35719"/>
    <cellStyle name="Input 2 3 2 7 5" xfId="10854"/>
    <cellStyle name="Input 2 3 2 7 5 2" xfId="16486"/>
    <cellStyle name="Input 2 3 2 7 5 2 2" xfId="30382"/>
    <cellStyle name="Input 2 3 2 7 5 2 3" xfId="41447"/>
    <cellStyle name="Input 2 3 2 7 5 3" xfId="24750"/>
    <cellStyle name="Input 2 3 2 7 5 4" xfId="35817"/>
    <cellStyle name="Input 2 3 2 7 6" xfId="13263"/>
    <cellStyle name="Input 2 3 2 7 6 2" xfId="18893"/>
    <cellStyle name="Input 2 3 2 7 6 2 2" xfId="32789"/>
    <cellStyle name="Input 2 3 2 7 6 2 3" xfId="43854"/>
    <cellStyle name="Input 2 3 2 7 6 3" xfId="27159"/>
    <cellStyle name="Input 2 3 2 7 6 4" xfId="38224"/>
    <cellStyle name="Input 2 3 2 7 7" xfId="9201"/>
    <cellStyle name="Input 2 3 2 7 7 2" xfId="23491"/>
    <cellStyle name="Input 2 3 2 7 7 3" xfId="34741"/>
    <cellStyle name="Input 2 3 2 7 8" xfId="15410"/>
    <cellStyle name="Input 2 3 2 7 8 2" xfId="29306"/>
    <cellStyle name="Input 2 3 2 7 8 3" xfId="40371"/>
    <cellStyle name="Input 2 3 2 7 9" xfId="20591"/>
    <cellStyle name="Input 2 3 2 8" xfId="7900"/>
    <cellStyle name="Input 2 3 2 8 2" xfId="14624"/>
    <cellStyle name="Input 2 3 2 8 2 2" xfId="28520"/>
    <cellStyle name="Input 2 3 2 8 2 3" xfId="39585"/>
    <cellStyle name="Input 2 3 2 8 3" xfId="22554"/>
    <cellStyle name="Input 2 3 2 8 4" xfId="33955"/>
    <cellStyle name="Input 2 3 2 9" xfId="8173"/>
    <cellStyle name="Input 2 3 2 9 2" xfId="14897"/>
    <cellStyle name="Input 2 3 2 9 2 2" xfId="28793"/>
    <cellStyle name="Input 2 3 2 9 2 3" xfId="39858"/>
    <cellStyle name="Input 2 3 2 9 3" xfId="22827"/>
    <cellStyle name="Input 2 3 2 9 4" xfId="34228"/>
    <cellStyle name="Input 2 3 3" xfId="615"/>
    <cellStyle name="Input 2 3 3 10" xfId="11771"/>
    <cellStyle name="Input 2 3 3 10 2" xfId="17402"/>
    <cellStyle name="Input 2 3 3 10 2 2" xfId="31298"/>
    <cellStyle name="Input 2 3 3 10 2 3" xfId="42363"/>
    <cellStyle name="Input 2 3 3 10 3" xfId="25667"/>
    <cellStyle name="Input 2 3 3 10 4" xfId="36733"/>
    <cellStyle name="Input 2 3 3 11" xfId="12782"/>
    <cellStyle name="Input 2 3 3 11 2" xfId="18412"/>
    <cellStyle name="Input 2 3 3 11 2 2" xfId="32308"/>
    <cellStyle name="Input 2 3 3 11 2 3" xfId="43373"/>
    <cellStyle name="Input 2 3 3 11 3" xfId="26678"/>
    <cellStyle name="Input 2 3 3 11 4" xfId="37743"/>
    <cellStyle name="Input 2 3 3 12" xfId="6273"/>
    <cellStyle name="Input 2 3 3 12 2" xfId="21326"/>
    <cellStyle name="Input 2 3 3 12 3" xfId="21434"/>
    <cellStyle name="Input 2 3 3 13" xfId="1279"/>
    <cellStyle name="Input 2 3 3 14" xfId="19291"/>
    <cellStyle name="Input 2 3 3 15" xfId="22939"/>
    <cellStyle name="Input 2 3 3 2" xfId="3269"/>
    <cellStyle name="Input 2 3 3 2 10" xfId="12804"/>
    <cellStyle name="Input 2 3 3 2 10 2" xfId="18434"/>
    <cellStyle name="Input 2 3 3 2 10 2 2" xfId="32330"/>
    <cellStyle name="Input 2 3 3 2 10 2 3" xfId="43395"/>
    <cellStyle name="Input 2 3 3 2 10 3" xfId="26700"/>
    <cellStyle name="Input 2 3 3 2 10 4" xfId="37765"/>
    <cellStyle name="Input 2 3 3 2 11" xfId="6299"/>
    <cellStyle name="Input 2 3 3 2 11 2" xfId="21352"/>
    <cellStyle name="Input 2 3 3 2 11 3" xfId="23353"/>
    <cellStyle name="Input 2 3 3 2 12" xfId="19910"/>
    <cellStyle name="Input 2 3 3 2 13" xfId="19802"/>
    <cellStyle name="Input 2 3 3 2 2" xfId="3972"/>
    <cellStyle name="Input 2 3 3 2 2 10" xfId="13765"/>
    <cellStyle name="Input 2 3 3 2 2 10 2" xfId="27661"/>
    <cellStyle name="Input 2 3 3 2 2 10 3" xfId="38726"/>
    <cellStyle name="Input 2 3 3 2 2 2" xfId="4930"/>
    <cellStyle name="Input 2 3 3 2 2 2 10" xfId="21673"/>
    <cellStyle name="Input 2 3 3 2 2 2 2" xfId="10956"/>
    <cellStyle name="Input 2 3 3 2 2 2 2 2" xfId="16588"/>
    <cellStyle name="Input 2 3 3 2 2 2 2 2 2" xfId="30484"/>
    <cellStyle name="Input 2 3 3 2 2 2 2 2 3" xfId="41549"/>
    <cellStyle name="Input 2 3 3 2 2 2 2 3" xfId="24852"/>
    <cellStyle name="Input 2 3 3 2 2 2 2 4" xfId="35919"/>
    <cellStyle name="Input 2 3 3 2 2 2 3" xfId="11539"/>
    <cellStyle name="Input 2 3 3 2 2 2 3 2" xfId="17170"/>
    <cellStyle name="Input 2 3 3 2 2 2 3 2 2" xfId="31066"/>
    <cellStyle name="Input 2 3 3 2 2 2 3 2 3" xfId="42131"/>
    <cellStyle name="Input 2 3 3 2 2 2 3 3" xfId="25435"/>
    <cellStyle name="Input 2 3 3 2 2 2 3 4" xfId="36501"/>
    <cellStyle name="Input 2 3 3 2 2 2 4" xfId="12071"/>
    <cellStyle name="Input 2 3 3 2 2 2 4 2" xfId="17702"/>
    <cellStyle name="Input 2 3 3 2 2 2 4 2 2" xfId="31598"/>
    <cellStyle name="Input 2 3 3 2 2 2 4 2 3" xfId="42663"/>
    <cellStyle name="Input 2 3 3 2 2 2 4 3" xfId="25967"/>
    <cellStyle name="Input 2 3 3 2 2 2 4 4" xfId="37033"/>
    <cellStyle name="Input 2 3 3 2 2 2 5" xfId="12507"/>
    <cellStyle name="Input 2 3 3 2 2 2 5 2" xfId="18138"/>
    <cellStyle name="Input 2 3 3 2 2 2 5 2 2" xfId="32034"/>
    <cellStyle name="Input 2 3 3 2 2 2 5 2 3" xfId="43099"/>
    <cellStyle name="Input 2 3 3 2 2 2 5 3" xfId="26403"/>
    <cellStyle name="Input 2 3 3 2 2 2 5 4" xfId="37469"/>
    <cellStyle name="Input 2 3 3 2 2 2 6" xfId="13381"/>
    <cellStyle name="Input 2 3 3 2 2 2 6 2" xfId="19011"/>
    <cellStyle name="Input 2 3 3 2 2 2 6 2 2" xfId="32907"/>
    <cellStyle name="Input 2 3 3 2 2 2 6 2 3" xfId="43972"/>
    <cellStyle name="Input 2 3 3 2 2 2 6 3" xfId="27277"/>
    <cellStyle name="Input 2 3 3 2 2 2 6 4" xfId="38342"/>
    <cellStyle name="Input 2 3 3 2 2 2 7" xfId="9353"/>
    <cellStyle name="Input 2 3 3 2 2 2 7 2" xfId="23626"/>
    <cellStyle name="Input 2 3 3 2 2 2 7 3" xfId="34859"/>
    <cellStyle name="Input 2 3 3 2 2 2 8" xfId="15528"/>
    <cellStyle name="Input 2 3 3 2 2 2 8 2" xfId="29424"/>
    <cellStyle name="Input 2 3 3 2 2 2 8 3" xfId="40489"/>
    <cellStyle name="Input 2 3 3 2 2 2 9" xfId="20724"/>
    <cellStyle name="Input 2 3 3 2 2 3" xfId="8392"/>
    <cellStyle name="Input 2 3 3 2 2 3 2" xfId="15112"/>
    <cellStyle name="Input 2 3 3 2 2 3 2 2" xfId="29008"/>
    <cellStyle name="Input 2 3 3 2 2 3 2 3" xfId="40073"/>
    <cellStyle name="Input 2 3 3 2 2 3 3" xfId="23044"/>
    <cellStyle name="Input 2 3 3 2 2 3 4" xfId="34443"/>
    <cellStyle name="Input 2 3 3 2 2 4" xfId="10309"/>
    <cellStyle name="Input 2 3 3 2 2 4 2" xfId="15941"/>
    <cellStyle name="Input 2 3 3 2 2 4 2 2" xfId="29837"/>
    <cellStyle name="Input 2 3 3 2 2 4 2 3" xfId="40902"/>
    <cellStyle name="Input 2 3 3 2 2 4 3" xfId="24205"/>
    <cellStyle name="Input 2 3 3 2 2 4 4" xfId="35272"/>
    <cellStyle name="Input 2 3 3 2 2 5" xfId="7780"/>
    <cellStyle name="Input 2 3 3 2 2 5 2" xfId="14505"/>
    <cellStyle name="Input 2 3 3 2 2 5 2 2" xfId="28401"/>
    <cellStyle name="Input 2 3 3 2 2 5 2 3" xfId="39466"/>
    <cellStyle name="Input 2 3 3 2 2 5 3" xfId="22434"/>
    <cellStyle name="Input 2 3 3 2 2 5 4" xfId="33836"/>
    <cellStyle name="Input 2 3 3 2 2 6" xfId="8017"/>
    <cellStyle name="Input 2 3 3 2 2 6 2" xfId="14741"/>
    <cellStyle name="Input 2 3 3 2 2 6 2 2" xfId="28637"/>
    <cellStyle name="Input 2 3 3 2 2 6 2 3" xfId="39702"/>
    <cellStyle name="Input 2 3 3 2 2 6 3" xfId="22671"/>
    <cellStyle name="Input 2 3 3 2 2 6 4" xfId="34072"/>
    <cellStyle name="Input 2 3 3 2 2 7" xfId="7337"/>
    <cellStyle name="Input 2 3 3 2 2 7 2" xfId="14064"/>
    <cellStyle name="Input 2 3 3 2 2 7 2 2" xfId="27960"/>
    <cellStyle name="Input 2 3 3 2 2 7 2 3" xfId="39025"/>
    <cellStyle name="Input 2 3 3 2 2 7 3" xfId="21991"/>
    <cellStyle name="Input 2 3 3 2 2 7 4" xfId="33395"/>
    <cellStyle name="Input 2 3 3 2 2 8" xfId="12980"/>
    <cellStyle name="Input 2 3 3 2 2 8 2" xfId="18610"/>
    <cellStyle name="Input 2 3 3 2 2 8 2 2" xfId="32506"/>
    <cellStyle name="Input 2 3 3 2 2 8 2 3" xfId="43571"/>
    <cellStyle name="Input 2 3 3 2 2 8 3" xfId="26876"/>
    <cellStyle name="Input 2 3 3 2 2 8 4" xfId="37941"/>
    <cellStyle name="Input 2 3 3 2 2 9" xfId="6494"/>
    <cellStyle name="Input 2 3 3 2 2 9 2" xfId="21530"/>
    <cellStyle name="Input 2 3 3 2 2 9 3" xfId="23334"/>
    <cellStyle name="Input 2 3 3 2 3" xfId="4096"/>
    <cellStyle name="Input 2 3 3 2 3 10" xfId="13884"/>
    <cellStyle name="Input 2 3 3 2 3 10 2" xfId="27780"/>
    <cellStyle name="Input 2 3 3 2 3 10 3" xfId="38845"/>
    <cellStyle name="Input 2 3 3 2 3 11" xfId="20269"/>
    <cellStyle name="Input 2 3 3 2 3 2" xfId="5579"/>
    <cellStyle name="Input 2 3 3 2 3 2 10" xfId="21661"/>
    <cellStyle name="Input 2 3 3 2 3 2 2" xfId="11320"/>
    <cellStyle name="Input 2 3 3 2 3 2 2 2" xfId="16951"/>
    <cellStyle name="Input 2 3 3 2 3 2 2 2 2" xfId="30847"/>
    <cellStyle name="Input 2 3 3 2 3 2 2 2 3" xfId="41912"/>
    <cellStyle name="Input 2 3 3 2 3 2 2 3" xfId="25216"/>
    <cellStyle name="Input 2 3 3 2 3 2 2 4" xfId="36282"/>
    <cellStyle name="Input 2 3 3 2 3 2 3" xfId="11854"/>
    <cellStyle name="Input 2 3 3 2 3 2 3 2" xfId="17485"/>
    <cellStyle name="Input 2 3 3 2 3 2 3 2 2" xfId="31381"/>
    <cellStyle name="Input 2 3 3 2 3 2 3 2 3" xfId="42446"/>
    <cellStyle name="Input 2 3 3 2 3 2 3 3" xfId="25750"/>
    <cellStyle name="Input 2 3 3 2 3 2 3 4" xfId="36816"/>
    <cellStyle name="Input 2 3 3 2 3 2 4" xfId="12290"/>
    <cellStyle name="Input 2 3 3 2 3 2 4 2" xfId="17921"/>
    <cellStyle name="Input 2 3 3 2 3 2 4 2 2" xfId="31817"/>
    <cellStyle name="Input 2 3 3 2 3 2 4 2 3" xfId="42882"/>
    <cellStyle name="Input 2 3 3 2 3 2 4 3" xfId="26186"/>
    <cellStyle name="Input 2 3 3 2 3 2 4 4" xfId="37252"/>
    <cellStyle name="Input 2 3 3 2 3 2 5" xfId="12618"/>
    <cellStyle name="Input 2 3 3 2 3 2 5 2" xfId="18249"/>
    <cellStyle name="Input 2 3 3 2 3 2 5 2 2" xfId="32145"/>
    <cellStyle name="Input 2 3 3 2 3 2 5 2 3" xfId="43210"/>
    <cellStyle name="Input 2 3 3 2 3 2 5 3" xfId="26514"/>
    <cellStyle name="Input 2 3 3 2 3 2 5 4" xfId="37580"/>
    <cellStyle name="Input 2 3 3 2 3 2 6" xfId="13492"/>
    <cellStyle name="Input 2 3 3 2 3 2 6 2" xfId="19122"/>
    <cellStyle name="Input 2 3 3 2 3 2 6 2 2" xfId="33018"/>
    <cellStyle name="Input 2 3 3 2 3 2 6 2 3" xfId="44083"/>
    <cellStyle name="Input 2 3 3 2 3 2 6 3" xfId="27388"/>
    <cellStyle name="Input 2 3 3 2 3 2 6 4" xfId="38453"/>
    <cellStyle name="Input 2 3 3 2 3 2 7" xfId="10007"/>
    <cellStyle name="Input 2 3 3 2 3 2 7 2" xfId="23903"/>
    <cellStyle name="Input 2 3 3 2 3 2 7 3" xfId="34970"/>
    <cellStyle name="Input 2 3 3 2 3 2 8" xfId="15639"/>
    <cellStyle name="Input 2 3 3 2 3 2 8 2" xfId="29535"/>
    <cellStyle name="Input 2 3 3 2 3 2 8 3" xfId="40600"/>
    <cellStyle name="Input 2 3 3 2 3 2 9" xfId="20996"/>
    <cellStyle name="Input 2 3 3 2 3 3" xfId="8514"/>
    <cellStyle name="Input 2 3 3 2 3 3 2" xfId="15233"/>
    <cellStyle name="Input 2 3 3 2 3 3 2 2" xfId="29129"/>
    <cellStyle name="Input 2 3 3 2 3 3 2 3" xfId="40194"/>
    <cellStyle name="Input 2 3 3 2 3 3 3" xfId="23166"/>
    <cellStyle name="Input 2 3 3 2 3 3 4" xfId="34564"/>
    <cellStyle name="Input 2 3 3 2 3 4" xfId="10417"/>
    <cellStyle name="Input 2 3 3 2 3 4 2" xfId="16049"/>
    <cellStyle name="Input 2 3 3 2 3 4 2 2" xfId="29945"/>
    <cellStyle name="Input 2 3 3 2 3 4 2 3" xfId="41010"/>
    <cellStyle name="Input 2 3 3 2 3 4 3" xfId="24313"/>
    <cellStyle name="Input 2 3 3 2 3 4 4" xfId="35380"/>
    <cellStyle name="Input 2 3 3 2 3 5" xfId="7787"/>
    <cellStyle name="Input 2 3 3 2 3 5 2" xfId="14512"/>
    <cellStyle name="Input 2 3 3 2 3 5 2 2" xfId="28408"/>
    <cellStyle name="Input 2 3 3 2 3 5 2 3" xfId="39473"/>
    <cellStyle name="Input 2 3 3 2 3 5 3" xfId="22441"/>
    <cellStyle name="Input 2 3 3 2 3 5 4" xfId="33843"/>
    <cellStyle name="Input 2 3 3 2 3 6" xfId="10862"/>
    <cellStyle name="Input 2 3 3 2 3 6 2" xfId="16494"/>
    <cellStyle name="Input 2 3 3 2 3 6 2 2" xfId="30390"/>
    <cellStyle name="Input 2 3 3 2 3 6 2 3" xfId="41455"/>
    <cellStyle name="Input 2 3 3 2 3 6 3" xfId="24758"/>
    <cellStyle name="Input 2 3 3 2 3 6 4" xfId="35825"/>
    <cellStyle name="Input 2 3 3 2 3 7" xfId="7450"/>
    <cellStyle name="Input 2 3 3 2 3 7 2" xfId="14177"/>
    <cellStyle name="Input 2 3 3 2 3 7 2 2" xfId="28073"/>
    <cellStyle name="Input 2 3 3 2 3 7 2 3" xfId="39138"/>
    <cellStyle name="Input 2 3 3 2 3 7 3" xfId="22104"/>
    <cellStyle name="Input 2 3 3 2 3 7 4" xfId="33508"/>
    <cellStyle name="Input 2 3 3 2 3 8" xfId="13086"/>
    <cellStyle name="Input 2 3 3 2 3 8 2" xfId="18716"/>
    <cellStyle name="Input 2 3 3 2 3 8 2 2" xfId="32612"/>
    <cellStyle name="Input 2 3 3 2 3 8 2 3" xfId="43677"/>
    <cellStyle name="Input 2 3 3 2 3 8 3" xfId="26982"/>
    <cellStyle name="Input 2 3 3 2 3 8 4" xfId="38047"/>
    <cellStyle name="Input 2 3 3 2 3 9" xfId="7156"/>
    <cellStyle name="Input 2 3 3 2 3 9 2" xfId="21810"/>
    <cellStyle name="Input 2 3 3 2 3 9 3" xfId="33215"/>
    <cellStyle name="Input 2 3 3 2 4" xfId="4212"/>
    <cellStyle name="Input 2 3 3 2 4 10" xfId="14000"/>
    <cellStyle name="Input 2 3 3 2 4 10 2" xfId="27896"/>
    <cellStyle name="Input 2 3 3 2 4 10 3" xfId="38961"/>
    <cellStyle name="Input 2 3 3 2 4 11" xfId="20385"/>
    <cellStyle name="Input 2 3 3 2 4 12" xfId="23783"/>
    <cellStyle name="Input 2 3 3 2 4 2" xfId="5695"/>
    <cellStyle name="Input 2 3 3 2 4 2 10" xfId="23737"/>
    <cellStyle name="Input 2 3 3 2 4 2 2" xfId="11436"/>
    <cellStyle name="Input 2 3 3 2 4 2 2 2" xfId="17067"/>
    <cellStyle name="Input 2 3 3 2 4 2 2 2 2" xfId="30963"/>
    <cellStyle name="Input 2 3 3 2 4 2 2 2 3" xfId="42028"/>
    <cellStyle name="Input 2 3 3 2 4 2 2 3" xfId="25332"/>
    <cellStyle name="Input 2 3 3 2 4 2 2 4" xfId="36398"/>
    <cellStyle name="Input 2 3 3 2 4 2 3" xfId="11970"/>
    <cellStyle name="Input 2 3 3 2 4 2 3 2" xfId="17601"/>
    <cellStyle name="Input 2 3 3 2 4 2 3 2 2" xfId="31497"/>
    <cellStyle name="Input 2 3 3 2 4 2 3 2 3" xfId="42562"/>
    <cellStyle name="Input 2 3 3 2 4 2 3 3" xfId="25866"/>
    <cellStyle name="Input 2 3 3 2 4 2 3 4" xfId="36932"/>
    <cellStyle name="Input 2 3 3 2 4 2 4" xfId="12406"/>
    <cellStyle name="Input 2 3 3 2 4 2 4 2" xfId="18037"/>
    <cellStyle name="Input 2 3 3 2 4 2 4 2 2" xfId="31933"/>
    <cellStyle name="Input 2 3 3 2 4 2 4 2 3" xfId="42998"/>
    <cellStyle name="Input 2 3 3 2 4 2 4 3" xfId="26302"/>
    <cellStyle name="Input 2 3 3 2 4 2 4 4" xfId="37368"/>
    <cellStyle name="Input 2 3 3 2 4 2 5" xfId="12734"/>
    <cellStyle name="Input 2 3 3 2 4 2 5 2" xfId="18365"/>
    <cellStyle name="Input 2 3 3 2 4 2 5 2 2" xfId="32261"/>
    <cellStyle name="Input 2 3 3 2 4 2 5 2 3" xfId="43326"/>
    <cellStyle name="Input 2 3 3 2 4 2 5 3" xfId="26630"/>
    <cellStyle name="Input 2 3 3 2 4 2 5 4" xfId="37696"/>
    <cellStyle name="Input 2 3 3 2 4 2 6" xfId="13608"/>
    <cellStyle name="Input 2 3 3 2 4 2 6 2" xfId="19238"/>
    <cellStyle name="Input 2 3 3 2 4 2 6 2 2" xfId="33134"/>
    <cellStyle name="Input 2 3 3 2 4 2 6 2 3" xfId="44199"/>
    <cellStyle name="Input 2 3 3 2 4 2 6 3" xfId="27504"/>
    <cellStyle name="Input 2 3 3 2 4 2 6 4" xfId="38569"/>
    <cellStyle name="Input 2 3 3 2 4 2 7" xfId="10123"/>
    <cellStyle name="Input 2 3 3 2 4 2 7 2" xfId="24019"/>
    <cellStyle name="Input 2 3 3 2 4 2 7 3" xfId="35086"/>
    <cellStyle name="Input 2 3 3 2 4 2 8" xfId="15755"/>
    <cellStyle name="Input 2 3 3 2 4 2 8 2" xfId="29651"/>
    <cellStyle name="Input 2 3 3 2 4 2 8 3" xfId="40716"/>
    <cellStyle name="Input 2 3 3 2 4 2 9" xfId="21112"/>
    <cellStyle name="Input 2 3 3 2 4 3" xfId="8630"/>
    <cellStyle name="Input 2 3 3 2 4 3 2" xfId="15349"/>
    <cellStyle name="Input 2 3 3 2 4 3 2 2" xfId="29245"/>
    <cellStyle name="Input 2 3 3 2 4 3 2 3" xfId="40310"/>
    <cellStyle name="Input 2 3 3 2 4 3 3" xfId="23282"/>
    <cellStyle name="Input 2 3 3 2 4 3 4" xfId="34680"/>
    <cellStyle name="Input 2 3 3 2 4 4" xfId="10533"/>
    <cellStyle name="Input 2 3 3 2 4 4 2" xfId="16165"/>
    <cellStyle name="Input 2 3 3 2 4 4 2 2" xfId="30061"/>
    <cellStyle name="Input 2 3 3 2 4 4 2 3" xfId="41126"/>
    <cellStyle name="Input 2 3 3 2 4 4 3" xfId="24429"/>
    <cellStyle name="Input 2 3 3 2 4 4 4" xfId="35496"/>
    <cellStyle name="Input 2 3 3 2 4 5" xfId="7412"/>
    <cellStyle name="Input 2 3 3 2 4 5 2" xfId="14139"/>
    <cellStyle name="Input 2 3 3 2 4 5 2 2" xfId="28035"/>
    <cellStyle name="Input 2 3 3 2 4 5 2 3" xfId="39100"/>
    <cellStyle name="Input 2 3 3 2 4 5 3" xfId="22066"/>
    <cellStyle name="Input 2 3 3 2 4 5 4" xfId="33470"/>
    <cellStyle name="Input 2 3 3 2 4 6" xfId="11662"/>
    <cellStyle name="Input 2 3 3 2 4 6 2" xfId="17293"/>
    <cellStyle name="Input 2 3 3 2 4 6 2 2" xfId="31189"/>
    <cellStyle name="Input 2 3 3 2 4 6 2 3" xfId="42254"/>
    <cellStyle name="Input 2 3 3 2 4 6 3" xfId="25558"/>
    <cellStyle name="Input 2 3 3 2 4 6 4" xfId="36624"/>
    <cellStyle name="Input 2 3 3 2 4 7" xfId="12169"/>
    <cellStyle name="Input 2 3 3 2 4 7 2" xfId="17800"/>
    <cellStyle name="Input 2 3 3 2 4 7 2 2" xfId="31696"/>
    <cellStyle name="Input 2 3 3 2 4 7 2 3" xfId="42761"/>
    <cellStyle name="Input 2 3 3 2 4 7 3" xfId="26065"/>
    <cellStyle name="Input 2 3 3 2 4 7 4" xfId="37131"/>
    <cellStyle name="Input 2 3 3 2 4 8" xfId="13202"/>
    <cellStyle name="Input 2 3 3 2 4 8 2" xfId="18832"/>
    <cellStyle name="Input 2 3 3 2 4 8 2 2" xfId="32728"/>
    <cellStyle name="Input 2 3 3 2 4 8 2 3" xfId="43793"/>
    <cellStyle name="Input 2 3 3 2 4 8 3" xfId="27098"/>
    <cellStyle name="Input 2 3 3 2 4 8 4" xfId="38163"/>
    <cellStyle name="Input 2 3 3 2 4 9" xfId="7272"/>
    <cellStyle name="Input 2 3 3 2 4 9 2" xfId="21926"/>
    <cellStyle name="Input 2 3 3 2 4 9 3" xfId="33331"/>
    <cellStyle name="Input 2 3 3 2 5" xfId="7917"/>
    <cellStyle name="Input 2 3 3 2 5 2" xfId="14641"/>
    <cellStyle name="Input 2 3 3 2 5 2 2" xfId="28537"/>
    <cellStyle name="Input 2 3 3 2 5 2 3" xfId="39602"/>
    <cellStyle name="Input 2 3 3 2 5 3" xfId="22571"/>
    <cellStyle name="Input 2 3 3 2 5 4" xfId="33972"/>
    <cellStyle name="Input 2 3 3 2 6" xfId="8166"/>
    <cellStyle name="Input 2 3 3 2 6 2" xfId="14890"/>
    <cellStyle name="Input 2 3 3 2 6 2 2" xfId="28786"/>
    <cellStyle name="Input 2 3 3 2 6 2 3" xfId="39851"/>
    <cellStyle name="Input 2 3 3 2 6 3" xfId="22820"/>
    <cellStyle name="Input 2 3 3 2 6 4" xfId="34221"/>
    <cellStyle name="Input 2 3 3 2 7" xfId="7693"/>
    <cellStyle name="Input 2 3 3 2 7 2" xfId="14418"/>
    <cellStyle name="Input 2 3 3 2 7 2 2" xfId="28314"/>
    <cellStyle name="Input 2 3 3 2 7 2 3" xfId="39379"/>
    <cellStyle name="Input 2 3 3 2 7 3" xfId="22347"/>
    <cellStyle name="Input 2 3 3 2 7 4" xfId="33749"/>
    <cellStyle name="Input 2 3 3 2 8" xfId="7583"/>
    <cellStyle name="Input 2 3 3 2 8 2" xfId="14309"/>
    <cellStyle name="Input 2 3 3 2 8 2 2" xfId="28205"/>
    <cellStyle name="Input 2 3 3 2 8 2 3" xfId="39270"/>
    <cellStyle name="Input 2 3 3 2 8 3" xfId="22237"/>
    <cellStyle name="Input 2 3 3 2 8 4" xfId="33640"/>
    <cellStyle name="Input 2 3 3 2 9" xfId="7512"/>
    <cellStyle name="Input 2 3 3 2 9 2" xfId="14238"/>
    <cellStyle name="Input 2 3 3 2 9 2 2" xfId="28134"/>
    <cellStyle name="Input 2 3 3 2 9 2 3" xfId="39199"/>
    <cellStyle name="Input 2 3 3 2 9 3" xfId="22166"/>
    <cellStyle name="Input 2 3 3 2 9 4" xfId="33569"/>
    <cellStyle name="Input 2 3 3 3" xfId="3950"/>
    <cellStyle name="Input 2 3 3 3 10" xfId="13743"/>
    <cellStyle name="Input 2 3 3 3 10 2" xfId="27639"/>
    <cellStyle name="Input 2 3 3 3 10 3" xfId="38704"/>
    <cellStyle name="Input 2 3 3 3 2" xfId="4908"/>
    <cellStyle name="Input 2 3 3 3 2 10" xfId="20863"/>
    <cellStyle name="Input 2 3 3 3 2 2" xfId="10934"/>
    <cellStyle name="Input 2 3 3 3 2 2 2" xfId="16566"/>
    <cellStyle name="Input 2 3 3 3 2 2 2 2" xfId="30462"/>
    <cellStyle name="Input 2 3 3 3 2 2 2 3" xfId="41527"/>
    <cellStyle name="Input 2 3 3 3 2 2 3" xfId="24830"/>
    <cellStyle name="Input 2 3 3 3 2 2 4" xfId="35897"/>
    <cellStyle name="Input 2 3 3 3 2 3" xfId="11517"/>
    <cellStyle name="Input 2 3 3 3 2 3 2" xfId="17148"/>
    <cellStyle name="Input 2 3 3 3 2 3 2 2" xfId="31044"/>
    <cellStyle name="Input 2 3 3 3 2 3 2 3" xfId="42109"/>
    <cellStyle name="Input 2 3 3 3 2 3 3" xfId="25413"/>
    <cellStyle name="Input 2 3 3 3 2 3 4" xfId="36479"/>
    <cellStyle name="Input 2 3 3 3 2 4" xfId="12049"/>
    <cellStyle name="Input 2 3 3 3 2 4 2" xfId="17680"/>
    <cellStyle name="Input 2 3 3 3 2 4 2 2" xfId="31576"/>
    <cellStyle name="Input 2 3 3 3 2 4 2 3" xfId="42641"/>
    <cellStyle name="Input 2 3 3 3 2 4 3" xfId="25945"/>
    <cellStyle name="Input 2 3 3 3 2 4 4" xfId="37011"/>
    <cellStyle name="Input 2 3 3 3 2 5" xfId="12485"/>
    <cellStyle name="Input 2 3 3 3 2 5 2" xfId="18116"/>
    <cellStyle name="Input 2 3 3 3 2 5 2 2" xfId="32012"/>
    <cellStyle name="Input 2 3 3 3 2 5 2 3" xfId="43077"/>
    <cellStyle name="Input 2 3 3 3 2 5 3" xfId="26381"/>
    <cellStyle name="Input 2 3 3 3 2 5 4" xfId="37447"/>
    <cellStyle name="Input 2 3 3 3 2 6" xfId="13359"/>
    <cellStyle name="Input 2 3 3 3 2 6 2" xfId="18989"/>
    <cellStyle name="Input 2 3 3 3 2 6 2 2" xfId="32885"/>
    <cellStyle name="Input 2 3 3 3 2 6 2 3" xfId="43950"/>
    <cellStyle name="Input 2 3 3 3 2 6 3" xfId="27255"/>
    <cellStyle name="Input 2 3 3 3 2 6 4" xfId="38320"/>
    <cellStyle name="Input 2 3 3 3 2 7" xfId="9331"/>
    <cellStyle name="Input 2 3 3 3 2 7 2" xfId="23604"/>
    <cellStyle name="Input 2 3 3 3 2 7 3" xfId="34837"/>
    <cellStyle name="Input 2 3 3 3 2 8" xfId="15506"/>
    <cellStyle name="Input 2 3 3 3 2 8 2" xfId="29402"/>
    <cellStyle name="Input 2 3 3 3 2 8 3" xfId="40467"/>
    <cellStyle name="Input 2 3 3 3 2 9" xfId="20702"/>
    <cellStyle name="Input 2 3 3 3 3" xfId="8370"/>
    <cellStyle name="Input 2 3 3 3 3 2" xfId="15090"/>
    <cellStyle name="Input 2 3 3 3 3 2 2" xfId="28986"/>
    <cellStyle name="Input 2 3 3 3 3 2 3" xfId="40051"/>
    <cellStyle name="Input 2 3 3 3 3 3" xfId="23022"/>
    <cellStyle name="Input 2 3 3 3 3 4" xfId="34421"/>
    <cellStyle name="Input 2 3 3 3 4" xfId="10287"/>
    <cellStyle name="Input 2 3 3 3 4 2" xfId="15919"/>
    <cellStyle name="Input 2 3 3 3 4 2 2" xfId="29815"/>
    <cellStyle name="Input 2 3 3 3 4 2 3" xfId="40880"/>
    <cellStyle name="Input 2 3 3 3 4 3" xfId="24183"/>
    <cellStyle name="Input 2 3 3 3 4 4" xfId="35250"/>
    <cellStyle name="Input 2 3 3 3 5" xfId="8295"/>
    <cellStyle name="Input 2 3 3 3 5 2" xfId="15018"/>
    <cellStyle name="Input 2 3 3 3 5 2 2" xfId="28914"/>
    <cellStyle name="Input 2 3 3 3 5 2 3" xfId="39979"/>
    <cellStyle name="Input 2 3 3 3 5 3" xfId="22949"/>
    <cellStyle name="Input 2 3 3 3 5 4" xfId="34349"/>
    <cellStyle name="Input 2 3 3 3 6" xfId="11717"/>
    <cellStyle name="Input 2 3 3 3 6 2" xfId="17348"/>
    <cellStyle name="Input 2 3 3 3 6 2 2" xfId="31244"/>
    <cellStyle name="Input 2 3 3 3 6 2 3" xfId="42309"/>
    <cellStyle name="Input 2 3 3 3 6 3" xfId="25613"/>
    <cellStyle name="Input 2 3 3 3 6 4" xfId="36679"/>
    <cellStyle name="Input 2 3 3 3 7" xfId="12224"/>
    <cellStyle name="Input 2 3 3 3 7 2" xfId="17855"/>
    <cellStyle name="Input 2 3 3 3 7 2 2" xfId="31751"/>
    <cellStyle name="Input 2 3 3 3 7 2 3" xfId="42816"/>
    <cellStyle name="Input 2 3 3 3 7 3" xfId="26120"/>
    <cellStyle name="Input 2 3 3 3 7 4" xfId="37186"/>
    <cellStyle name="Input 2 3 3 3 8" xfId="12958"/>
    <cellStyle name="Input 2 3 3 3 8 2" xfId="18588"/>
    <cellStyle name="Input 2 3 3 3 8 2 2" xfId="32484"/>
    <cellStyle name="Input 2 3 3 3 8 2 3" xfId="43549"/>
    <cellStyle name="Input 2 3 3 3 8 3" xfId="26854"/>
    <cellStyle name="Input 2 3 3 3 8 4" xfId="37919"/>
    <cellStyle name="Input 2 3 3 3 9" xfId="6472"/>
    <cellStyle name="Input 2 3 3 3 9 2" xfId="21508"/>
    <cellStyle name="Input 2 3 3 3 9 3" xfId="21623"/>
    <cellStyle name="Input 2 3 3 4" xfId="4074"/>
    <cellStyle name="Input 2 3 3 4 10" xfId="13862"/>
    <cellStyle name="Input 2 3 3 4 10 2" xfId="27758"/>
    <cellStyle name="Input 2 3 3 4 10 3" xfId="38823"/>
    <cellStyle name="Input 2 3 3 4 11" xfId="20247"/>
    <cellStyle name="Input 2 3 3 4 2" xfId="5557"/>
    <cellStyle name="Input 2 3 3 4 2 10" xfId="20850"/>
    <cellStyle name="Input 2 3 3 4 2 2" xfId="11298"/>
    <cellStyle name="Input 2 3 3 4 2 2 2" xfId="16929"/>
    <cellStyle name="Input 2 3 3 4 2 2 2 2" xfId="30825"/>
    <cellStyle name="Input 2 3 3 4 2 2 2 3" xfId="41890"/>
    <cellStyle name="Input 2 3 3 4 2 2 3" xfId="25194"/>
    <cellStyle name="Input 2 3 3 4 2 2 4" xfId="36260"/>
    <cellStyle name="Input 2 3 3 4 2 3" xfId="11832"/>
    <cellStyle name="Input 2 3 3 4 2 3 2" xfId="17463"/>
    <cellStyle name="Input 2 3 3 4 2 3 2 2" xfId="31359"/>
    <cellStyle name="Input 2 3 3 4 2 3 2 3" xfId="42424"/>
    <cellStyle name="Input 2 3 3 4 2 3 3" xfId="25728"/>
    <cellStyle name="Input 2 3 3 4 2 3 4" xfId="36794"/>
    <cellStyle name="Input 2 3 3 4 2 4" xfId="12268"/>
    <cellStyle name="Input 2 3 3 4 2 4 2" xfId="17899"/>
    <cellStyle name="Input 2 3 3 4 2 4 2 2" xfId="31795"/>
    <cellStyle name="Input 2 3 3 4 2 4 2 3" xfId="42860"/>
    <cellStyle name="Input 2 3 3 4 2 4 3" xfId="26164"/>
    <cellStyle name="Input 2 3 3 4 2 4 4" xfId="37230"/>
    <cellStyle name="Input 2 3 3 4 2 5" xfId="12596"/>
    <cellStyle name="Input 2 3 3 4 2 5 2" xfId="18227"/>
    <cellStyle name="Input 2 3 3 4 2 5 2 2" xfId="32123"/>
    <cellStyle name="Input 2 3 3 4 2 5 2 3" xfId="43188"/>
    <cellStyle name="Input 2 3 3 4 2 5 3" xfId="26492"/>
    <cellStyle name="Input 2 3 3 4 2 5 4" xfId="37558"/>
    <cellStyle name="Input 2 3 3 4 2 6" xfId="13470"/>
    <cellStyle name="Input 2 3 3 4 2 6 2" xfId="19100"/>
    <cellStyle name="Input 2 3 3 4 2 6 2 2" xfId="32996"/>
    <cellStyle name="Input 2 3 3 4 2 6 2 3" xfId="44061"/>
    <cellStyle name="Input 2 3 3 4 2 6 3" xfId="27366"/>
    <cellStyle name="Input 2 3 3 4 2 6 4" xfId="38431"/>
    <cellStyle name="Input 2 3 3 4 2 7" xfId="9985"/>
    <cellStyle name="Input 2 3 3 4 2 7 2" xfId="23881"/>
    <cellStyle name="Input 2 3 3 4 2 7 3" xfId="34948"/>
    <cellStyle name="Input 2 3 3 4 2 8" xfId="15617"/>
    <cellStyle name="Input 2 3 3 4 2 8 2" xfId="29513"/>
    <cellStyle name="Input 2 3 3 4 2 8 3" xfId="40578"/>
    <cellStyle name="Input 2 3 3 4 2 9" xfId="20974"/>
    <cellStyle name="Input 2 3 3 4 3" xfId="8492"/>
    <cellStyle name="Input 2 3 3 4 3 2" xfId="15211"/>
    <cellStyle name="Input 2 3 3 4 3 2 2" xfId="29107"/>
    <cellStyle name="Input 2 3 3 4 3 2 3" xfId="40172"/>
    <cellStyle name="Input 2 3 3 4 3 3" xfId="23144"/>
    <cellStyle name="Input 2 3 3 4 3 4" xfId="34542"/>
    <cellStyle name="Input 2 3 3 4 4" xfId="10395"/>
    <cellStyle name="Input 2 3 3 4 4 2" xfId="16027"/>
    <cellStyle name="Input 2 3 3 4 4 2 2" xfId="29923"/>
    <cellStyle name="Input 2 3 3 4 4 2 3" xfId="40988"/>
    <cellStyle name="Input 2 3 3 4 4 3" xfId="24291"/>
    <cellStyle name="Input 2 3 3 4 4 4" xfId="35358"/>
    <cellStyle name="Input 2 3 3 4 5" xfId="10676"/>
    <cellStyle name="Input 2 3 3 4 5 2" xfId="16308"/>
    <cellStyle name="Input 2 3 3 4 5 2 2" xfId="30204"/>
    <cellStyle name="Input 2 3 3 4 5 2 3" xfId="41269"/>
    <cellStyle name="Input 2 3 3 4 5 3" xfId="24572"/>
    <cellStyle name="Input 2 3 3 4 5 4" xfId="35639"/>
    <cellStyle name="Input 2 3 3 4 6" xfId="7864"/>
    <cellStyle name="Input 2 3 3 4 6 2" xfId="14589"/>
    <cellStyle name="Input 2 3 3 4 6 2 2" xfId="28485"/>
    <cellStyle name="Input 2 3 3 4 6 2 3" xfId="39550"/>
    <cellStyle name="Input 2 3 3 4 6 3" xfId="22518"/>
    <cellStyle name="Input 2 3 3 4 6 4" xfId="33920"/>
    <cellStyle name="Input 2 3 3 4 7" xfId="7517"/>
    <cellStyle name="Input 2 3 3 4 7 2" xfId="14243"/>
    <cellStyle name="Input 2 3 3 4 7 2 2" xfId="28139"/>
    <cellStyle name="Input 2 3 3 4 7 2 3" xfId="39204"/>
    <cellStyle name="Input 2 3 3 4 7 3" xfId="22171"/>
    <cellStyle name="Input 2 3 3 4 7 4" xfId="33574"/>
    <cellStyle name="Input 2 3 3 4 8" xfId="13064"/>
    <cellStyle name="Input 2 3 3 4 8 2" xfId="18694"/>
    <cellStyle name="Input 2 3 3 4 8 2 2" xfId="32590"/>
    <cellStyle name="Input 2 3 3 4 8 2 3" xfId="43655"/>
    <cellStyle name="Input 2 3 3 4 8 3" xfId="26960"/>
    <cellStyle name="Input 2 3 3 4 8 4" xfId="38025"/>
    <cellStyle name="Input 2 3 3 4 9" xfId="7134"/>
    <cellStyle name="Input 2 3 3 4 9 2" xfId="21788"/>
    <cellStyle name="Input 2 3 3 4 9 3" xfId="33193"/>
    <cellStyle name="Input 2 3 3 5" xfId="4221"/>
    <cellStyle name="Input 2 3 3 5 10" xfId="14009"/>
    <cellStyle name="Input 2 3 3 5 10 2" xfId="27905"/>
    <cellStyle name="Input 2 3 3 5 10 3" xfId="38970"/>
    <cellStyle name="Input 2 3 3 5 11" xfId="20394"/>
    <cellStyle name="Input 2 3 3 5 12" xfId="20880"/>
    <cellStyle name="Input 2 3 3 5 2" xfId="5704"/>
    <cellStyle name="Input 2 3 3 5 2 10" xfId="20833"/>
    <cellStyle name="Input 2 3 3 5 2 2" xfId="11445"/>
    <cellStyle name="Input 2 3 3 5 2 2 2" xfId="17076"/>
    <cellStyle name="Input 2 3 3 5 2 2 2 2" xfId="30972"/>
    <cellStyle name="Input 2 3 3 5 2 2 2 3" xfId="42037"/>
    <cellStyle name="Input 2 3 3 5 2 2 3" xfId="25341"/>
    <cellStyle name="Input 2 3 3 5 2 2 4" xfId="36407"/>
    <cellStyle name="Input 2 3 3 5 2 3" xfId="11979"/>
    <cellStyle name="Input 2 3 3 5 2 3 2" xfId="17610"/>
    <cellStyle name="Input 2 3 3 5 2 3 2 2" xfId="31506"/>
    <cellStyle name="Input 2 3 3 5 2 3 2 3" xfId="42571"/>
    <cellStyle name="Input 2 3 3 5 2 3 3" xfId="25875"/>
    <cellStyle name="Input 2 3 3 5 2 3 4" xfId="36941"/>
    <cellStyle name="Input 2 3 3 5 2 4" xfId="12415"/>
    <cellStyle name="Input 2 3 3 5 2 4 2" xfId="18046"/>
    <cellStyle name="Input 2 3 3 5 2 4 2 2" xfId="31942"/>
    <cellStyle name="Input 2 3 3 5 2 4 2 3" xfId="43007"/>
    <cellStyle name="Input 2 3 3 5 2 4 3" xfId="26311"/>
    <cellStyle name="Input 2 3 3 5 2 4 4" xfId="37377"/>
    <cellStyle name="Input 2 3 3 5 2 5" xfId="12743"/>
    <cellStyle name="Input 2 3 3 5 2 5 2" xfId="18374"/>
    <cellStyle name="Input 2 3 3 5 2 5 2 2" xfId="32270"/>
    <cellStyle name="Input 2 3 3 5 2 5 2 3" xfId="43335"/>
    <cellStyle name="Input 2 3 3 5 2 5 3" xfId="26639"/>
    <cellStyle name="Input 2 3 3 5 2 5 4" xfId="37705"/>
    <cellStyle name="Input 2 3 3 5 2 6" xfId="13617"/>
    <cellStyle name="Input 2 3 3 5 2 6 2" xfId="19247"/>
    <cellStyle name="Input 2 3 3 5 2 6 2 2" xfId="33143"/>
    <cellStyle name="Input 2 3 3 5 2 6 2 3" xfId="44208"/>
    <cellStyle name="Input 2 3 3 5 2 6 3" xfId="27513"/>
    <cellStyle name="Input 2 3 3 5 2 6 4" xfId="38578"/>
    <cellStyle name="Input 2 3 3 5 2 7" xfId="10132"/>
    <cellStyle name="Input 2 3 3 5 2 7 2" xfId="24028"/>
    <cellStyle name="Input 2 3 3 5 2 7 3" xfId="35095"/>
    <cellStyle name="Input 2 3 3 5 2 8" xfId="15764"/>
    <cellStyle name="Input 2 3 3 5 2 8 2" xfId="29660"/>
    <cellStyle name="Input 2 3 3 5 2 8 3" xfId="40725"/>
    <cellStyle name="Input 2 3 3 5 2 9" xfId="21121"/>
    <cellStyle name="Input 2 3 3 5 3" xfId="8639"/>
    <cellStyle name="Input 2 3 3 5 3 2" xfId="15358"/>
    <cellStyle name="Input 2 3 3 5 3 2 2" xfId="29254"/>
    <cellStyle name="Input 2 3 3 5 3 2 3" xfId="40319"/>
    <cellStyle name="Input 2 3 3 5 3 3" xfId="23291"/>
    <cellStyle name="Input 2 3 3 5 3 4" xfId="34689"/>
    <cellStyle name="Input 2 3 3 5 4" xfId="10542"/>
    <cellStyle name="Input 2 3 3 5 4 2" xfId="16174"/>
    <cellStyle name="Input 2 3 3 5 4 2 2" xfId="30070"/>
    <cellStyle name="Input 2 3 3 5 4 2 3" xfId="41135"/>
    <cellStyle name="Input 2 3 3 5 4 3" xfId="24438"/>
    <cellStyle name="Input 2 3 3 5 4 4" xfId="35505"/>
    <cellStyle name="Input 2 3 3 5 5" xfId="7341"/>
    <cellStyle name="Input 2 3 3 5 5 2" xfId="14068"/>
    <cellStyle name="Input 2 3 3 5 5 2 2" xfId="27964"/>
    <cellStyle name="Input 2 3 3 5 5 2 3" xfId="39029"/>
    <cellStyle name="Input 2 3 3 5 5 3" xfId="21995"/>
    <cellStyle name="Input 2 3 3 5 5 4" xfId="33399"/>
    <cellStyle name="Input 2 3 3 5 6" xfId="11660"/>
    <cellStyle name="Input 2 3 3 5 6 2" xfId="17291"/>
    <cellStyle name="Input 2 3 3 5 6 2 2" xfId="31187"/>
    <cellStyle name="Input 2 3 3 5 6 2 3" xfId="42252"/>
    <cellStyle name="Input 2 3 3 5 6 3" xfId="25556"/>
    <cellStyle name="Input 2 3 3 5 6 4" xfId="36622"/>
    <cellStyle name="Input 2 3 3 5 7" xfId="12167"/>
    <cellStyle name="Input 2 3 3 5 7 2" xfId="17798"/>
    <cellStyle name="Input 2 3 3 5 7 2 2" xfId="31694"/>
    <cellStyle name="Input 2 3 3 5 7 2 3" xfId="42759"/>
    <cellStyle name="Input 2 3 3 5 7 3" xfId="26063"/>
    <cellStyle name="Input 2 3 3 5 7 4" xfId="37129"/>
    <cellStyle name="Input 2 3 3 5 8" xfId="13211"/>
    <cellStyle name="Input 2 3 3 5 8 2" xfId="18841"/>
    <cellStyle name="Input 2 3 3 5 8 2 2" xfId="32737"/>
    <cellStyle name="Input 2 3 3 5 8 2 3" xfId="43802"/>
    <cellStyle name="Input 2 3 3 5 8 3" xfId="27107"/>
    <cellStyle name="Input 2 3 3 5 8 4" xfId="38172"/>
    <cellStyle name="Input 2 3 3 5 9" xfId="7281"/>
    <cellStyle name="Input 2 3 3 5 9 2" xfId="21935"/>
    <cellStyle name="Input 2 3 3 5 9 3" xfId="33340"/>
    <cellStyle name="Input 2 3 3 6" xfId="7891"/>
    <cellStyle name="Input 2 3 3 6 2" xfId="14615"/>
    <cellStyle name="Input 2 3 3 6 2 2" xfId="28511"/>
    <cellStyle name="Input 2 3 3 6 2 3" xfId="39576"/>
    <cellStyle name="Input 2 3 3 6 3" xfId="22545"/>
    <cellStyle name="Input 2 3 3 6 4" xfId="33946"/>
    <cellStyle name="Input 2 3 3 7" xfId="7503"/>
    <cellStyle name="Input 2 3 3 7 2" xfId="14230"/>
    <cellStyle name="Input 2 3 3 7 2 2" xfId="28126"/>
    <cellStyle name="Input 2 3 3 7 2 3" xfId="39191"/>
    <cellStyle name="Input 2 3 3 7 3" xfId="22157"/>
    <cellStyle name="Input 2 3 3 7 4" xfId="33561"/>
    <cellStyle name="Input 2 3 3 8" xfId="7679"/>
    <cellStyle name="Input 2 3 3 8 2" xfId="14404"/>
    <cellStyle name="Input 2 3 3 8 2 2" xfId="28300"/>
    <cellStyle name="Input 2 3 3 8 2 3" xfId="39365"/>
    <cellStyle name="Input 2 3 3 8 3" xfId="22333"/>
    <cellStyle name="Input 2 3 3 8 4" xfId="33735"/>
    <cellStyle name="Input 2 3 3 9" xfId="7349"/>
    <cellStyle name="Input 2 3 3 9 2" xfId="14076"/>
    <cellStyle name="Input 2 3 3 9 2 2" xfId="27972"/>
    <cellStyle name="Input 2 3 3 9 2 3" xfId="39037"/>
    <cellStyle name="Input 2 3 3 9 3" xfId="22003"/>
    <cellStyle name="Input 2 3 3 9 4" xfId="33407"/>
    <cellStyle name="Input 2 3 4" xfId="455"/>
    <cellStyle name="Input 2 3 4 10" xfId="12835"/>
    <cellStyle name="Input 2 3 4 10 2" xfId="18465"/>
    <cellStyle name="Input 2 3 4 10 2 2" xfId="32361"/>
    <cellStyle name="Input 2 3 4 10 2 3" xfId="43426"/>
    <cellStyle name="Input 2 3 4 10 3" xfId="26731"/>
    <cellStyle name="Input 2 3 4 10 4" xfId="37796"/>
    <cellStyle name="Input 2 3 4 11" xfId="6330"/>
    <cellStyle name="Input 2 3 4 11 2" xfId="21383"/>
    <cellStyle name="Input 2 3 4 11 3" xfId="21180"/>
    <cellStyle name="Input 2 3 4 12" xfId="1280"/>
    <cellStyle name="Input 2 3 4 13" xfId="19292"/>
    <cellStyle name="Input 2 3 4 14" xfId="20115"/>
    <cellStyle name="Input 2 3 4 2" xfId="4003"/>
    <cellStyle name="Input 2 3 4 2 10" xfId="13796"/>
    <cellStyle name="Input 2 3 4 2 10 2" xfId="27692"/>
    <cellStyle name="Input 2 3 4 2 10 3" xfId="38757"/>
    <cellStyle name="Input 2 3 4 2 2" xfId="4957"/>
    <cellStyle name="Input 2 3 4 2 2 10" xfId="20020"/>
    <cellStyle name="Input 2 3 4 2 2 2" xfId="10983"/>
    <cellStyle name="Input 2 3 4 2 2 2 2" xfId="16615"/>
    <cellStyle name="Input 2 3 4 2 2 2 2 2" xfId="30511"/>
    <cellStyle name="Input 2 3 4 2 2 2 2 3" xfId="41576"/>
    <cellStyle name="Input 2 3 4 2 2 2 3" xfId="24879"/>
    <cellStyle name="Input 2 3 4 2 2 2 4" xfId="35946"/>
    <cellStyle name="Input 2 3 4 2 2 3" xfId="11566"/>
    <cellStyle name="Input 2 3 4 2 2 3 2" xfId="17197"/>
    <cellStyle name="Input 2 3 4 2 2 3 2 2" xfId="31093"/>
    <cellStyle name="Input 2 3 4 2 2 3 2 3" xfId="42158"/>
    <cellStyle name="Input 2 3 4 2 2 3 3" xfId="25462"/>
    <cellStyle name="Input 2 3 4 2 2 3 4" xfId="36528"/>
    <cellStyle name="Input 2 3 4 2 2 4" xfId="12098"/>
    <cellStyle name="Input 2 3 4 2 2 4 2" xfId="17729"/>
    <cellStyle name="Input 2 3 4 2 2 4 2 2" xfId="31625"/>
    <cellStyle name="Input 2 3 4 2 2 4 2 3" xfId="42690"/>
    <cellStyle name="Input 2 3 4 2 2 4 3" xfId="25994"/>
    <cellStyle name="Input 2 3 4 2 2 4 4" xfId="37060"/>
    <cellStyle name="Input 2 3 4 2 2 5" xfId="12534"/>
    <cellStyle name="Input 2 3 4 2 2 5 2" xfId="18165"/>
    <cellStyle name="Input 2 3 4 2 2 5 2 2" xfId="32061"/>
    <cellStyle name="Input 2 3 4 2 2 5 2 3" xfId="43126"/>
    <cellStyle name="Input 2 3 4 2 2 5 3" xfId="26430"/>
    <cellStyle name="Input 2 3 4 2 2 5 4" xfId="37496"/>
    <cellStyle name="Input 2 3 4 2 2 6" xfId="13408"/>
    <cellStyle name="Input 2 3 4 2 2 6 2" xfId="19038"/>
    <cellStyle name="Input 2 3 4 2 2 6 2 2" xfId="32934"/>
    <cellStyle name="Input 2 3 4 2 2 6 2 3" xfId="43999"/>
    <cellStyle name="Input 2 3 4 2 2 6 3" xfId="27304"/>
    <cellStyle name="Input 2 3 4 2 2 6 4" xfId="38369"/>
    <cellStyle name="Input 2 3 4 2 2 7" xfId="9380"/>
    <cellStyle name="Input 2 3 4 2 2 7 2" xfId="23653"/>
    <cellStyle name="Input 2 3 4 2 2 7 3" xfId="34886"/>
    <cellStyle name="Input 2 3 4 2 2 8" xfId="15555"/>
    <cellStyle name="Input 2 3 4 2 2 8 2" xfId="29451"/>
    <cellStyle name="Input 2 3 4 2 2 8 3" xfId="40516"/>
    <cellStyle name="Input 2 3 4 2 2 9" xfId="20751"/>
    <cellStyle name="Input 2 3 4 2 3" xfId="8423"/>
    <cellStyle name="Input 2 3 4 2 3 2" xfId="15143"/>
    <cellStyle name="Input 2 3 4 2 3 2 2" xfId="29039"/>
    <cellStyle name="Input 2 3 4 2 3 2 3" xfId="40104"/>
    <cellStyle name="Input 2 3 4 2 3 3" xfId="23075"/>
    <cellStyle name="Input 2 3 4 2 3 4" xfId="34474"/>
    <cellStyle name="Input 2 3 4 2 4" xfId="10340"/>
    <cellStyle name="Input 2 3 4 2 4 2" xfId="15972"/>
    <cellStyle name="Input 2 3 4 2 4 2 2" xfId="29868"/>
    <cellStyle name="Input 2 3 4 2 4 2 3" xfId="40933"/>
    <cellStyle name="Input 2 3 4 2 4 3" xfId="24236"/>
    <cellStyle name="Input 2 3 4 2 4 4" xfId="35303"/>
    <cellStyle name="Input 2 3 4 2 5" xfId="7994"/>
    <cellStyle name="Input 2 3 4 2 5 2" xfId="14718"/>
    <cellStyle name="Input 2 3 4 2 5 2 2" xfId="28614"/>
    <cellStyle name="Input 2 3 4 2 5 2 3" xfId="39679"/>
    <cellStyle name="Input 2 3 4 2 5 3" xfId="22648"/>
    <cellStyle name="Input 2 3 4 2 5 4" xfId="34049"/>
    <cellStyle name="Input 2 3 4 2 6" xfId="10740"/>
    <cellStyle name="Input 2 3 4 2 6 2" xfId="16372"/>
    <cellStyle name="Input 2 3 4 2 6 2 2" xfId="30268"/>
    <cellStyle name="Input 2 3 4 2 6 2 3" xfId="41333"/>
    <cellStyle name="Input 2 3 4 2 6 3" xfId="24636"/>
    <cellStyle name="Input 2 3 4 2 6 4" xfId="35703"/>
    <cellStyle name="Input 2 3 4 2 7" xfId="10864"/>
    <cellStyle name="Input 2 3 4 2 7 2" xfId="16496"/>
    <cellStyle name="Input 2 3 4 2 7 2 2" xfId="30392"/>
    <cellStyle name="Input 2 3 4 2 7 2 3" xfId="41457"/>
    <cellStyle name="Input 2 3 4 2 7 3" xfId="24760"/>
    <cellStyle name="Input 2 3 4 2 7 4" xfId="35827"/>
    <cellStyle name="Input 2 3 4 2 8" xfId="13011"/>
    <cellStyle name="Input 2 3 4 2 8 2" xfId="18641"/>
    <cellStyle name="Input 2 3 4 2 8 2 2" xfId="32537"/>
    <cellStyle name="Input 2 3 4 2 8 2 3" xfId="43602"/>
    <cellStyle name="Input 2 3 4 2 8 3" xfId="26907"/>
    <cellStyle name="Input 2 3 4 2 8 4" xfId="37972"/>
    <cellStyle name="Input 2 3 4 2 9" xfId="6525"/>
    <cellStyle name="Input 2 3 4 2 9 2" xfId="21561"/>
    <cellStyle name="Input 2 3 4 2 9 3" xfId="21161"/>
    <cellStyle name="Input 2 3 4 3" xfId="4127"/>
    <cellStyle name="Input 2 3 4 3 10" xfId="13915"/>
    <cellStyle name="Input 2 3 4 3 10 2" xfId="27811"/>
    <cellStyle name="Input 2 3 4 3 10 3" xfId="38876"/>
    <cellStyle name="Input 2 3 4 3 11" xfId="20300"/>
    <cellStyle name="Input 2 3 4 3 2" xfId="5610"/>
    <cellStyle name="Input 2 3 4 3 2 10" xfId="23374"/>
    <cellStyle name="Input 2 3 4 3 2 2" xfId="11351"/>
    <cellStyle name="Input 2 3 4 3 2 2 2" xfId="16982"/>
    <cellStyle name="Input 2 3 4 3 2 2 2 2" xfId="30878"/>
    <cellStyle name="Input 2 3 4 3 2 2 2 3" xfId="41943"/>
    <cellStyle name="Input 2 3 4 3 2 2 3" xfId="25247"/>
    <cellStyle name="Input 2 3 4 3 2 2 4" xfId="36313"/>
    <cellStyle name="Input 2 3 4 3 2 3" xfId="11885"/>
    <cellStyle name="Input 2 3 4 3 2 3 2" xfId="17516"/>
    <cellStyle name="Input 2 3 4 3 2 3 2 2" xfId="31412"/>
    <cellStyle name="Input 2 3 4 3 2 3 2 3" xfId="42477"/>
    <cellStyle name="Input 2 3 4 3 2 3 3" xfId="25781"/>
    <cellStyle name="Input 2 3 4 3 2 3 4" xfId="36847"/>
    <cellStyle name="Input 2 3 4 3 2 4" xfId="12321"/>
    <cellStyle name="Input 2 3 4 3 2 4 2" xfId="17952"/>
    <cellStyle name="Input 2 3 4 3 2 4 2 2" xfId="31848"/>
    <cellStyle name="Input 2 3 4 3 2 4 2 3" xfId="42913"/>
    <cellStyle name="Input 2 3 4 3 2 4 3" xfId="26217"/>
    <cellStyle name="Input 2 3 4 3 2 4 4" xfId="37283"/>
    <cellStyle name="Input 2 3 4 3 2 5" xfId="12649"/>
    <cellStyle name="Input 2 3 4 3 2 5 2" xfId="18280"/>
    <cellStyle name="Input 2 3 4 3 2 5 2 2" xfId="32176"/>
    <cellStyle name="Input 2 3 4 3 2 5 2 3" xfId="43241"/>
    <cellStyle name="Input 2 3 4 3 2 5 3" xfId="26545"/>
    <cellStyle name="Input 2 3 4 3 2 5 4" xfId="37611"/>
    <cellStyle name="Input 2 3 4 3 2 6" xfId="13523"/>
    <cellStyle name="Input 2 3 4 3 2 6 2" xfId="19153"/>
    <cellStyle name="Input 2 3 4 3 2 6 2 2" xfId="33049"/>
    <cellStyle name="Input 2 3 4 3 2 6 2 3" xfId="44114"/>
    <cellStyle name="Input 2 3 4 3 2 6 3" xfId="27419"/>
    <cellStyle name="Input 2 3 4 3 2 6 4" xfId="38484"/>
    <cellStyle name="Input 2 3 4 3 2 7" xfId="10038"/>
    <cellStyle name="Input 2 3 4 3 2 7 2" xfId="23934"/>
    <cellStyle name="Input 2 3 4 3 2 7 3" xfId="35001"/>
    <cellStyle name="Input 2 3 4 3 2 8" xfId="15670"/>
    <cellStyle name="Input 2 3 4 3 2 8 2" xfId="29566"/>
    <cellStyle name="Input 2 3 4 3 2 8 3" xfId="40631"/>
    <cellStyle name="Input 2 3 4 3 2 9" xfId="21027"/>
    <cellStyle name="Input 2 3 4 3 3" xfId="8545"/>
    <cellStyle name="Input 2 3 4 3 3 2" xfId="15264"/>
    <cellStyle name="Input 2 3 4 3 3 2 2" xfId="29160"/>
    <cellStyle name="Input 2 3 4 3 3 2 3" xfId="40225"/>
    <cellStyle name="Input 2 3 4 3 3 3" xfId="23197"/>
    <cellStyle name="Input 2 3 4 3 3 4" xfId="34595"/>
    <cellStyle name="Input 2 3 4 3 4" xfId="10448"/>
    <cellStyle name="Input 2 3 4 3 4 2" xfId="16080"/>
    <cellStyle name="Input 2 3 4 3 4 2 2" xfId="29976"/>
    <cellStyle name="Input 2 3 4 3 4 2 3" xfId="41041"/>
    <cellStyle name="Input 2 3 4 3 4 3" xfId="24344"/>
    <cellStyle name="Input 2 3 4 3 4 4" xfId="35411"/>
    <cellStyle name="Input 2 3 4 3 5" xfId="8475"/>
    <cellStyle name="Input 2 3 4 3 5 2" xfId="15195"/>
    <cellStyle name="Input 2 3 4 3 5 2 2" xfId="29091"/>
    <cellStyle name="Input 2 3 4 3 5 2 3" xfId="40156"/>
    <cellStyle name="Input 2 3 4 3 5 3" xfId="23127"/>
    <cellStyle name="Input 2 3 4 3 5 4" xfId="34526"/>
    <cellStyle name="Input 2 3 4 3 6" xfId="7363"/>
    <cellStyle name="Input 2 3 4 3 6 2" xfId="14090"/>
    <cellStyle name="Input 2 3 4 3 6 2 2" xfId="27986"/>
    <cellStyle name="Input 2 3 4 3 6 2 3" xfId="39051"/>
    <cellStyle name="Input 2 3 4 3 6 3" xfId="22017"/>
    <cellStyle name="Input 2 3 4 3 6 4" xfId="33421"/>
    <cellStyle name="Input 2 3 4 3 7" xfId="11751"/>
    <cellStyle name="Input 2 3 4 3 7 2" xfId="17382"/>
    <cellStyle name="Input 2 3 4 3 7 2 2" xfId="31278"/>
    <cellStyle name="Input 2 3 4 3 7 2 3" xfId="42343"/>
    <cellStyle name="Input 2 3 4 3 7 3" xfId="25647"/>
    <cellStyle name="Input 2 3 4 3 7 4" xfId="36713"/>
    <cellStyle name="Input 2 3 4 3 8" xfId="13117"/>
    <cellStyle name="Input 2 3 4 3 8 2" xfId="18747"/>
    <cellStyle name="Input 2 3 4 3 8 2 2" xfId="32643"/>
    <cellStyle name="Input 2 3 4 3 8 2 3" xfId="43708"/>
    <cellStyle name="Input 2 3 4 3 8 3" xfId="27013"/>
    <cellStyle name="Input 2 3 4 3 8 4" xfId="38078"/>
    <cellStyle name="Input 2 3 4 3 9" xfId="7187"/>
    <cellStyle name="Input 2 3 4 3 9 2" xfId="21841"/>
    <cellStyle name="Input 2 3 4 3 9 3" xfId="33246"/>
    <cellStyle name="Input 2 3 4 4" xfId="4197"/>
    <cellStyle name="Input 2 3 4 4 10" xfId="13985"/>
    <cellStyle name="Input 2 3 4 4 10 2" xfId="27881"/>
    <cellStyle name="Input 2 3 4 4 10 3" xfId="38946"/>
    <cellStyle name="Input 2 3 4 4 11" xfId="20370"/>
    <cellStyle name="Input 2 3 4 4 12" xfId="20883"/>
    <cellStyle name="Input 2 3 4 4 2" xfId="5680"/>
    <cellStyle name="Input 2 3 4 4 2 10" xfId="20836"/>
    <cellStyle name="Input 2 3 4 4 2 2" xfId="11421"/>
    <cellStyle name="Input 2 3 4 4 2 2 2" xfId="17052"/>
    <cellStyle name="Input 2 3 4 4 2 2 2 2" xfId="30948"/>
    <cellStyle name="Input 2 3 4 4 2 2 2 3" xfId="42013"/>
    <cellStyle name="Input 2 3 4 4 2 2 3" xfId="25317"/>
    <cellStyle name="Input 2 3 4 4 2 2 4" xfId="36383"/>
    <cellStyle name="Input 2 3 4 4 2 3" xfId="11955"/>
    <cellStyle name="Input 2 3 4 4 2 3 2" xfId="17586"/>
    <cellStyle name="Input 2 3 4 4 2 3 2 2" xfId="31482"/>
    <cellStyle name="Input 2 3 4 4 2 3 2 3" xfId="42547"/>
    <cellStyle name="Input 2 3 4 4 2 3 3" xfId="25851"/>
    <cellStyle name="Input 2 3 4 4 2 3 4" xfId="36917"/>
    <cellStyle name="Input 2 3 4 4 2 4" xfId="12391"/>
    <cellStyle name="Input 2 3 4 4 2 4 2" xfId="18022"/>
    <cellStyle name="Input 2 3 4 4 2 4 2 2" xfId="31918"/>
    <cellStyle name="Input 2 3 4 4 2 4 2 3" xfId="42983"/>
    <cellStyle name="Input 2 3 4 4 2 4 3" xfId="26287"/>
    <cellStyle name="Input 2 3 4 4 2 4 4" xfId="37353"/>
    <cellStyle name="Input 2 3 4 4 2 5" xfId="12719"/>
    <cellStyle name="Input 2 3 4 4 2 5 2" xfId="18350"/>
    <cellStyle name="Input 2 3 4 4 2 5 2 2" xfId="32246"/>
    <cellStyle name="Input 2 3 4 4 2 5 2 3" xfId="43311"/>
    <cellStyle name="Input 2 3 4 4 2 5 3" xfId="26615"/>
    <cellStyle name="Input 2 3 4 4 2 5 4" xfId="37681"/>
    <cellStyle name="Input 2 3 4 4 2 6" xfId="13593"/>
    <cellStyle name="Input 2 3 4 4 2 6 2" xfId="19223"/>
    <cellStyle name="Input 2 3 4 4 2 6 2 2" xfId="33119"/>
    <cellStyle name="Input 2 3 4 4 2 6 2 3" xfId="44184"/>
    <cellStyle name="Input 2 3 4 4 2 6 3" xfId="27489"/>
    <cellStyle name="Input 2 3 4 4 2 6 4" xfId="38554"/>
    <cellStyle name="Input 2 3 4 4 2 7" xfId="10108"/>
    <cellStyle name="Input 2 3 4 4 2 7 2" xfId="24004"/>
    <cellStyle name="Input 2 3 4 4 2 7 3" xfId="35071"/>
    <cellStyle name="Input 2 3 4 4 2 8" xfId="15740"/>
    <cellStyle name="Input 2 3 4 4 2 8 2" xfId="29636"/>
    <cellStyle name="Input 2 3 4 4 2 8 3" xfId="40701"/>
    <cellStyle name="Input 2 3 4 4 2 9" xfId="21097"/>
    <cellStyle name="Input 2 3 4 4 3" xfId="8615"/>
    <cellStyle name="Input 2 3 4 4 3 2" xfId="15334"/>
    <cellStyle name="Input 2 3 4 4 3 2 2" xfId="29230"/>
    <cellStyle name="Input 2 3 4 4 3 2 3" xfId="40295"/>
    <cellStyle name="Input 2 3 4 4 3 3" xfId="23267"/>
    <cellStyle name="Input 2 3 4 4 3 4" xfId="34665"/>
    <cellStyle name="Input 2 3 4 4 4" xfId="10518"/>
    <cellStyle name="Input 2 3 4 4 4 2" xfId="16150"/>
    <cellStyle name="Input 2 3 4 4 4 2 2" xfId="30046"/>
    <cellStyle name="Input 2 3 4 4 4 2 3" xfId="41111"/>
    <cellStyle name="Input 2 3 4 4 4 3" xfId="24414"/>
    <cellStyle name="Input 2 3 4 4 4 4" xfId="35481"/>
    <cellStyle name="Input 2 3 4 4 5" xfId="7794"/>
    <cellStyle name="Input 2 3 4 4 5 2" xfId="14519"/>
    <cellStyle name="Input 2 3 4 4 5 2 2" xfId="28415"/>
    <cellStyle name="Input 2 3 4 4 5 2 3" xfId="39480"/>
    <cellStyle name="Input 2 3 4 4 5 3" xfId="22448"/>
    <cellStyle name="Input 2 3 4 4 5 4" xfId="33850"/>
    <cellStyle name="Input 2 3 4 4 6" xfId="8042"/>
    <cellStyle name="Input 2 3 4 4 6 2" xfId="14766"/>
    <cellStyle name="Input 2 3 4 4 6 2 2" xfId="28662"/>
    <cellStyle name="Input 2 3 4 4 6 2 3" xfId="39727"/>
    <cellStyle name="Input 2 3 4 4 6 3" xfId="22696"/>
    <cellStyle name="Input 2 3 4 4 6 4" xfId="34097"/>
    <cellStyle name="Input 2 3 4 4 7" xfId="11755"/>
    <cellStyle name="Input 2 3 4 4 7 2" xfId="17386"/>
    <cellStyle name="Input 2 3 4 4 7 2 2" xfId="31282"/>
    <cellStyle name="Input 2 3 4 4 7 2 3" xfId="42347"/>
    <cellStyle name="Input 2 3 4 4 7 3" xfId="25651"/>
    <cellStyle name="Input 2 3 4 4 7 4" xfId="36717"/>
    <cellStyle name="Input 2 3 4 4 8" xfId="13187"/>
    <cellStyle name="Input 2 3 4 4 8 2" xfId="18817"/>
    <cellStyle name="Input 2 3 4 4 8 2 2" xfId="32713"/>
    <cellStyle name="Input 2 3 4 4 8 2 3" xfId="43778"/>
    <cellStyle name="Input 2 3 4 4 8 3" xfId="27083"/>
    <cellStyle name="Input 2 3 4 4 8 4" xfId="38148"/>
    <cellStyle name="Input 2 3 4 4 9" xfId="7257"/>
    <cellStyle name="Input 2 3 4 4 9 2" xfId="21911"/>
    <cellStyle name="Input 2 3 4 4 9 3" xfId="33316"/>
    <cellStyle name="Input 2 3 4 5" xfId="7948"/>
    <cellStyle name="Input 2 3 4 5 2" xfId="14672"/>
    <cellStyle name="Input 2 3 4 5 2 2" xfId="28568"/>
    <cellStyle name="Input 2 3 4 5 2 3" xfId="39633"/>
    <cellStyle name="Input 2 3 4 5 3" xfId="22602"/>
    <cellStyle name="Input 2 3 4 5 4" xfId="34003"/>
    <cellStyle name="Input 2 3 4 6" xfId="8152"/>
    <cellStyle name="Input 2 3 4 6 2" xfId="14876"/>
    <cellStyle name="Input 2 3 4 6 2 2" xfId="28772"/>
    <cellStyle name="Input 2 3 4 6 2 3" xfId="39837"/>
    <cellStyle name="Input 2 3 4 6 3" xfId="22806"/>
    <cellStyle name="Input 2 3 4 6 4" xfId="34207"/>
    <cellStyle name="Input 2 3 4 7" xfId="8226"/>
    <cellStyle name="Input 2 3 4 7 2" xfId="14950"/>
    <cellStyle name="Input 2 3 4 7 2 2" xfId="28846"/>
    <cellStyle name="Input 2 3 4 7 2 3" xfId="39911"/>
    <cellStyle name="Input 2 3 4 7 3" xfId="22880"/>
    <cellStyle name="Input 2 3 4 7 4" xfId="34281"/>
    <cellStyle name="Input 2 3 4 8" xfId="10775"/>
    <cellStyle name="Input 2 3 4 8 2" xfId="16407"/>
    <cellStyle name="Input 2 3 4 8 2 2" xfId="30303"/>
    <cellStyle name="Input 2 3 4 8 2 3" xfId="41368"/>
    <cellStyle name="Input 2 3 4 8 3" xfId="24671"/>
    <cellStyle name="Input 2 3 4 8 4" xfId="35738"/>
    <cellStyle name="Input 2 3 4 9" xfId="7615"/>
    <cellStyle name="Input 2 3 4 9 2" xfId="14341"/>
    <cellStyle name="Input 2 3 4 9 2 2" xfId="28237"/>
    <cellStyle name="Input 2 3 4 9 2 3" xfId="39302"/>
    <cellStyle name="Input 2 3 4 9 3" xfId="22269"/>
    <cellStyle name="Input 2 3 4 9 4" xfId="33672"/>
    <cellStyle name="Input 2 3 5" xfId="719"/>
    <cellStyle name="Input 2 3 5 10" xfId="12820"/>
    <cellStyle name="Input 2 3 5 10 2" xfId="18450"/>
    <cellStyle name="Input 2 3 5 10 2 2" xfId="32346"/>
    <cellStyle name="Input 2 3 5 10 2 3" xfId="43411"/>
    <cellStyle name="Input 2 3 5 10 3" xfId="26716"/>
    <cellStyle name="Input 2 3 5 10 4" xfId="37781"/>
    <cellStyle name="Input 2 3 5 11" xfId="6315"/>
    <cellStyle name="Input 2 3 5 11 2" xfId="21368"/>
    <cellStyle name="Input 2 3 5 11 3" xfId="23351"/>
    <cellStyle name="Input 2 3 5 12" xfId="1281"/>
    <cellStyle name="Input 2 3 5 13" xfId="19293"/>
    <cellStyle name="Input 2 3 5 14" xfId="23135"/>
    <cellStyle name="Input 2 3 5 2" xfId="3988"/>
    <cellStyle name="Input 2 3 5 2 10" xfId="13781"/>
    <cellStyle name="Input 2 3 5 2 10 2" xfId="27677"/>
    <cellStyle name="Input 2 3 5 2 10 3" xfId="38742"/>
    <cellStyle name="Input 2 3 5 2 2" xfId="4946"/>
    <cellStyle name="Input 2 3 5 2 2 10" xfId="21671"/>
    <cellStyle name="Input 2 3 5 2 2 2" xfId="10972"/>
    <cellStyle name="Input 2 3 5 2 2 2 2" xfId="16604"/>
    <cellStyle name="Input 2 3 5 2 2 2 2 2" xfId="30500"/>
    <cellStyle name="Input 2 3 5 2 2 2 2 3" xfId="41565"/>
    <cellStyle name="Input 2 3 5 2 2 2 3" xfId="24868"/>
    <cellStyle name="Input 2 3 5 2 2 2 4" xfId="35935"/>
    <cellStyle name="Input 2 3 5 2 2 3" xfId="11555"/>
    <cellStyle name="Input 2 3 5 2 2 3 2" xfId="17186"/>
    <cellStyle name="Input 2 3 5 2 2 3 2 2" xfId="31082"/>
    <cellStyle name="Input 2 3 5 2 2 3 2 3" xfId="42147"/>
    <cellStyle name="Input 2 3 5 2 2 3 3" xfId="25451"/>
    <cellStyle name="Input 2 3 5 2 2 3 4" xfId="36517"/>
    <cellStyle name="Input 2 3 5 2 2 4" xfId="12087"/>
    <cellStyle name="Input 2 3 5 2 2 4 2" xfId="17718"/>
    <cellStyle name="Input 2 3 5 2 2 4 2 2" xfId="31614"/>
    <cellStyle name="Input 2 3 5 2 2 4 2 3" xfId="42679"/>
    <cellStyle name="Input 2 3 5 2 2 4 3" xfId="25983"/>
    <cellStyle name="Input 2 3 5 2 2 4 4" xfId="37049"/>
    <cellStyle name="Input 2 3 5 2 2 5" xfId="12523"/>
    <cellStyle name="Input 2 3 5 2 2 5 2" xfId="18154"/>
    <cellStyle name="Input 2 3 5 2 2 5 2 2" xfId="32050"/>
    <cellStyle name="Input 2 3 5 2 2 5 2 3" xfId="43115"/>
    <cellStyle name="Input 2 3 5 2 2 5 3" xfId="26419"/>
    <cellStyle name="Input 2 3 5 2 2 5 4" xfId="37485"/>
    <cellStyle name="Input 2 3 5 2 2 6" xfId="13397"/>
    <cellStyle name="Input 2 3 5 2 2 6 2" xfId="19027"/>
    <cellStyle name="Input 2 3 5 2 2 6 2 2" xfId="32923"/>
    <cellStyle name="Input 2 3 5 2 2 6 2 3" xfId="43988"/>
    <cellStyle name="Input 2 3 5 2 2 6 3" xfId="27293"/>
    <cellStyle name="Input 2 3 5 2 2 6 4" xfId="38358"/>
    <cellStyle name="Input 2 3 5 2 2 7" xfId="9369"/>
    <cellStyle name="Input 2 3 5 2 2 7 2" xfId="23642"/>
    <cellStyle name="Input 2 3 5 2 2 7 3" xfId="34875"/>
    <cellStyle name="Input 2 3 5 2 2 8" xfId="15544"/>
    <cellStyle name="Input 2 3 5 2 2 8 2" xfId="29440"/>
    <cellStyle name="Input 2 3 5 2 2 8 3" xfId="40505"/>
    <cellStyle name="Input 2 3 5 2 2 9" xfId="20740"/>
    <cellStyle name="Input 2 3 5 2 3" xfId="8408"/>
    <cellStyle name="Input 2 3 5 2 3 2" xfId="15128"/>
    <cellStyle name="Input 2 3 5 2 3 2 2" xfId="29024"/>
    <cellStyle name="Input 2 3 5 2 3 2 3" xfId="40089"/>
    <cellStyle name="Input 2 3 5 2 3 3" xfId="23060"/>
    <cellStyle name="Input 2 3 5 2 3 4" xfId="34459"/>
    <cellStyle name="Input 2 3 5 2 4" xfId="10325"/>
    <cellStyle name="Input 2 3 5 2 4 2" xfId="15957"/>
    <cellStyle name="Input 2 3 5 2 4 2 2" xfId="29853"/>
    <cellStyle name="Input 2 3 5 2 4 2 3" xfId="40918"/>
    <cellStyle name="Input 2 3 5 2 4 3" xfId="24221"/>
    <cellStyle name="Input 2 3 5 2 4 4" xfId="35288"/>
    <cellStyle name="Input 2 3 5 2 5" xfId="10692"/>
    <cellStyle name="Input 2 3 5 2 5 2" xfId="16324"/>
    <cellStyle name="Input 2 3 5 2 5 2 2" xfId="30220"/>
    <cellStyle name="Input 2 3 5 2 5 2 3" xfId="41285"/>
    <cellStyle name="Input 2 3 5 2 5 3" xfId="24588"/>
    <cellStyle name="Input 2 3 5 2 5 4" xfId="35655"/>
    <cellStyle name="Input 2 3 5 2 6" xfId="10788"/>
    <cellStyle name="Input 2 3 5 2 6 2" xfId="16420"/>
    <cellStyle name="Input 2 3 5 2 6 2 2" xfId="30316"/>
    <cellStyle name="Input 2 3 5 2 6 2 3" xfId="41381"/>
    <cellStyle name="Input 2 3 5 2 6 3" xfId="24684"/>
    <cellStyle name="Input 2 3 5 2 6 4" xfId="35751"/>
    <cellStyle name="Input 2 3 5 2 7" xfId="7633"/>
    <cellStyle name="Input 2 3 5 2 7 2" xfId="14359"/>
    <cellStyle name="Input 2 3 5 2 7 2 2" xfId="28255"/>
    <cellStyle name="Input 2 3 5 2 7 2 3" xfId="39320"/>
    <cellStyle name="Input 2 3 5 2 7 3" xfId="22287"/>
    <cellStyle name="Input 2 3 5 2 7 4" xfId="33690"/>
    <cellStyle name="Input 2 3 5 2 8" xfId="12996"/>
    <cellStyle name="Input 2 3 5 2 8 2" xfId="18626"/>
    <cellStyle name="Input 2 3 5 2 8 2 2" xfId="32522"/>
    <cellStyle name="Input 2 3 5 2 8 2 3" xfId="43587"/>
    <cellStyle name="Input 2 3 5 2 8 3" xfId="26892"/>
    <cellStyle name="Input 2 3 5 2 8 4" xfId="37957"/>
    <cellStyle name="Input 2 3 5 2 9" xfId="6510"/>
    <cellStyle name="Input 2 3 5 2 9 2" xfId="21546"/>
    <cellStyle name="Input 2 3 5 2 9 3" xfId="23332"/>
    <cellStyle name="Input 2 3 5 3" xfId="4112"/>
    <cellStyle name="Input 2 3 5 3 10" xfId="13900"/>
    <cellStyle name="Input 2 3 5 3 10 2" xfId="27796"/>
    <cellStyle name="Input 2 3 5 3 10 3" xfId="38861"/>
    <cellStyle name="Input 2 3 5 3 11" xfId="20285"/>
    <cellStyle name="Input 2 3 5 3 2" xfId="5595"/>
    <cellStyle name="Input 2 3 5 3 2 10" xfId="20478"/>
    <cellStyle name="Input 2 3 5 3 2 2" xfId="11336"/>
    <cellStyle name="Input 2 3 5 3 2 2 2" xfId="16967"/>
    <cellStyle name="Input 2 3 5 3 2 2 2 2" xfId="30863"/>
    <cellStyle name="Input 2 3 5 3 2 2 2 3" xfId="41928"/>
    <cellStyle name="Input 2 3 5 3 2 2 3" xfId="25232"/>
    <cellStyle name="Input 2 3 5 3 2 2 4" xfId="36298"/>
    <cellStyle name="Input 2 3 5 3 2 3" xfId="11870"/>
    <cellStyle name="Input 2 3 5 3 2 3 2" xfId="17501"/>
    <cellStyle name="Input 2 3 5 3 2 3 2 2" xfId="31397"/>
    <cellStyle name="Input 2 3 5 3 2 3 2 3" xfId="42462"/>
    <cellStyle name="Input 2 3 5 3 2 3 3" xfId="25766"/>
    <cellStyle name="Input 2 3 5 3 2 3 4" xfId="36832"/>
    <cellStyle name="Input 2 3 5 3 2 4" xfId="12306"/>
    <cellStyle name="Input 2 3 5 3 2 4 2" xfId="17937"/>
    <cellStyle name="Input 2 3 5 3 2 4 2 2" xfId="31833"/>
    <cellStyle name="Input 2 3 5 3 2 4 2 3" xfId="42898"/>
    <cellStyle name="Input 2 3 5 3 2 4 3" xfId="26202"/>
    <cellStyle name="Input 2 3 5 3 2 4 4" xfId="37268"/>
    <cellStyle name="Input 2 3 5 3 2 5" xfId="12634"/>
    <cellStyle name="Input 2 3 5 3 2 5 2" xfId="18265"/>
    <cellStyle name="Input 2 3 5 3 2 5 2 2" xfId="32161"/>
    <cellStyle name="Input 2 3 5 3 2 5 2 3" xfId="43226"/>
    <cellStyle name="Input 2 3 5 3 2 5 3" xfId="26530"/>
    <cellStyle name="Input 2 3 5 3 2 5 4" xfId="37596"/>
    <cellStyle name="Input 2 3 5 3 2 6" xfId="13508"/>
    <cellStyle name="Input 2 3 5 3 2 6 2" xfId="19138"/>
    <cellStyle name="Input 2 3 5 3 2 6 2 2" xfId="33034"/>
    <cellStyle name="Input 2 3 5 3 2 6 2 3" xfId="44099"/>
    <cellStyle name="Input 2 3 5 3 2 6 3" xfId="27404"/>
    <cellStyle name="Input 2 3 5 3 2 6 4" xfId="38469"/>
    <cellStyle name="Input 2 3 5 3 2 7" xfId="10023"/>
    <cellStyle name="Input 2 3 5 3 2 7 2" xfId="23919"/>
    <cellStyle name="Input 2 3 5 3 2 7 3" xfId="34986"/>
    <cellStyle name="Input 2 3 5 3 2 8" xfId="15655"/>
    <cellStyle name="Input 2 3 5 3 2 8 2" xfId="29551"/>
    <cellStyle name="Input 2 3 5 3 2 8 3" xfId="40616"/>
    <cellStyle name="Input 2 3 5 3 2 9" xfId="21012"/>
    <cellStyle name="Input 2 3 5 3 3" xfId="8530"/>
    <cellStyle name="Input 2 3 5 3 3 2" xfId="15249"/>
    <cellStyle name="Input 2 3 5 3 3 2 2" xfId="29145"/>
    <cellStyle name="Input 2 3 5 3 3 2 3" xfId="40210"/>
    <cellStyle name="Input 2 3 5 3 3 3" xfId="23182"/>
    <cellStyle name="Input 2 3 5 3 3 4" xfId="34580"/>
    <cellStyle name="Input 2 3 5 3 4" xfId="10433"/>
    <cellStyle name="Input 2 3 5 3 4 2" xfId="16065"/>
    <cellStyle name="Input 2 3 5 3 4 2 2" xfId="29961"/>
    <cellStyle name="Input 2 3 5 3 4 2 3" xfId="41026"/>
    <cellStyle name="Input 2 3 5 3 4 3" xfId="24329"/>
    <cellStyle name="Input 2 3 5 3 4 4" xfId="35396"/>
    <cellStyle name="Input 2 3 5 3 5" xfId="8000"/>
    <cellStyle name="Input 2 3 5 3 5 2" xfId="14724"/>
    <cellStyle name="Input 2 3 5 3 5 2 2" xfId="28620"/>
    <cellStyle name="Input 2 3 5 3 5 2 3" xfId="39685"/>
    <cellStyle name="Input 2 3 5 3 5 3" xfId="22654"/>
    <cellStyle name="Input 2 3 5 3 5 4" xfId="34055"/>
    <cellStyle name="Input 2 3 5 3 6" xfId="11197"/>
    <cellStyle name="Input 2 3 5 3 6 2" xfId="16829"/>
    <cellStyle name="Input 2 3 5 3 6 2 2" xfId="30725"/>
    <cellStyle name="Input 2 3 5 3 6 2 3" xfId="41790"/>
    <cellStyle name="Input 2 3 5 3 6 3" xfId="25093"/>
    <cellStyle name="Input 2 3 5 3 6 4" xfId="36160"/>
    <cellStyle name="Input 2 3 5 3 7" xfId="7432"/>
    <cellStyle name="Input 2 3 5 3 7 2" xfId="14159"/>
    <cellStyle name="Input 2 3 5 3 7 2 2" xfId="28055"/>
    <cellStyle name="Input 2 3 5 3 7 2 3" xfId="39120"/>
    <cellStyle name="Input 2 3 5 3 7 3" xfId="22086"/>
    <cellStyle name="Input 2 3 5 3 7 4" xfId="33490"/>
    <cellStyle name="Input 2 3 5 3 8" xfId="13102"/>
    <cellStyle name="Input 2 3 5 3 8 2" xfId="18732"/>
    <cellStyle name="Input 2 3 5 3 8 2 2" xfId="32628"/>
    <cellStyle name="Input 2 3 5 3 8 2 3" xfId="43693"/>
    <cellStyle name="Input 2 3 5 3 8 3" xfId="26998"/>
    <cellStyle name="Input 2 3 5 3 8 4" xfId="38063"/>
    <cellStyle name="Input 2 3 5 3 9" xfId="7172"/>
    <cellStyle name="Input 2 3 5 3 9 2" xfId="21826"/>
    <cellStyle name="Input 2 3 5 3 9 3" xfId="33231"/>
    <cellStyle name="Input 2 3 5 4" xfId="4204"/>
    <cellStyle name="Input 2 3 5 4 10" xfId="13992"/>
    <cellStyle name="Input 2 3 5 4 10 2" xfId="27888"/>
    <cellStyle name="Input 2 3 5 4 10 3" xfId="38953"/>
    <cellStyle name="Input 2 3 5 4 11" xfId="20377"/>
    <cellStyle name="Input 2 3 5 4 12" xfId="23784"/>
    <cellStyle name="Input 2 3 5 4 2" xfId="5687"/>
    <cellStyle name="Input 2 3 5 4 2 10" xfId="23738"/>
    <cellStyle name="Input 2 3 5 4 2 2" xfId="11428"/>
    <cellStyle name="Input 2 3 5 4 2 2 2" xfId="17059"/>
    <cellStyle name="Input 2 3 5 4 2 2 2 2" xfId="30955"/>
    <cellStyle name="Input 2 3 5 4 2 2 2 3" xfId="42020"/>
    <cellStyle name="Input 2 3 5 4 2 2 3" xfId="25324"/>
    <cellStyle name="Input 2 3 5 4 2 2 4" xfId="36390"/>
    <cellStyle name="Input 2 3 5 4 2 3" xfId="11962"/>
    <cellStyle name="Input 2 3 5 4 2 3 2" xfId="17593"/>
    <cellStyle name="Input 2 3 5 4 2 3 2 2" xfId="31489"/>
    <cellStyle name="Input 2 3 5 4 2 3 2 3" xfId="42554"/>
    <cellStyle name="Input 2 3 5 4 2 3 3" xfId="25858"/>
    <cellStyle name="Input 2 3 5 4 2 3 4" xfId="36924"/>
    <cellStyle name="Input 2 3 5 4 2 4" xfId="12398"/>
    <cellStyle name="Input 2 3 5 4 2 4 2" xfId="18029"/>
    <cellStyle name="Input 2 3 5 4 2 4 2 2" xfId="31925"/>
    <cellStyle name="Input 2 3 5 4 2 4 2 3" xfId="42990"/>
    <cellStyle name="Input 2 3 5 4 2 4 3" xfId="26294"/>
    <cellStyle name="Input 2 3 5 4 2 4 4" xfId="37360"/>
    <cellStyle name="Input 2 3 5 4 2 5" xfId="12726"/>
    <cellStyle name="Input 2 3 5 4 2 5 2" xfId="18357"/>
    <cellStyle name="Input 2 3 5 4 2 5 2 2" xfId="32253"/>
    <cellStyle name="Input 2 3 5 4 2 5 2 3" xfId="43318"/>
    <cellStyle name="Input 2 3 5 4 2 5 3" xfId="26622"/>
    <cellStyle name="Input 2 3 5 4 2 5 4" xfId="37688"/>
    <cellStyle name="Input 2 3 5 4 2 6" xfId="13600"/>
    <cellStyle name="Input 2 3 5 4 2 6 2" xfId="19230"/>
    <cellStyle name="Input 2 3 5 4 2 6 2 2" xfId="33126"/>
    <cellStyle name="Input 2 3 5 4 2 6 2 3" xfId="44191"/>
    <cellStyle name="Input 2 3 5 4 2 6 3" xfId="27496"/>
    <cellStyle name="Input 2 3 5 4 2 6 4" xfId="38561"/>
    <cellStyle name="Input 2 3 5 4 2 7" xfId="10115"/>
    <cellStyle name="Input 2 3 5 4 2 7 2" xfId="24011"/>
    <cellStyle name="Input 2 3 5 4 2 7 3" xfId="35078"/>
    <cellStyle name="Input 2 3 5 4 2 8" xfId="15747"/>
    <cellStyle name="Input 2 3 5 4 2 8 2" xfId="29643"/>
    <cellStyle name="Input 2 3 5 4 2 8 3" xfId="40708"/>
    <cellStyle name="Input 2 3 5 4 2 9" xfId="21104"/>
    <cellStyle name="Input 2 3 5 4 3" xfId="8622"/>
    <cellStyle name="Input 2 3 5 4 3 2" xfId="15341"/>
    <cellStyle name="Input 2 3 5 4 3 2 2" xfId="29237"/>
    <cellStyle name="Input 2 3 5 4 3 2 3" xfId="40302"/>
    <cellStyle name="Input 2 3 5 4 3 3" xfId="23274"/>
    <cellStyle name="Input 2 3 5 4 3 4" xfId="34672"/>
    <cellStyle name="Input 2 3 5 4 4" xfId="10525"/>
    <cellStyle name="Input 2 3 5 4 4 2" xfId="16157"/>
    <cellStyle name="Input 2 3 5 4 4 2 2" xfId="30053"/>
    <cellStyle name="Input 2 3 5 4 4 2 3" xfId="41118"/>
    <cellStyle name="Input 2 3 5 4 4 3" xfId="24421"/>
    <cellStyle name="Input 2 3 5 4 4 4" xfId="35488"/>
    <cellStyle name="Input 2 3 5 4 5" xfId="7411"/>
    <cellStyle name="Input 2 3 5 4 5 2" xfId="14138"/>
    <cellStyle name="Input 2 3 5 4 5 2 2" xfId="28034"/>
    <cellStyle name="Input 2 3 5 4 5 2 3" xfId="39099"/>
    <cellStyle name="Input 2 3 5 4 5 3" xfId="22065"/>
    <cellStyle name="Input 2 3 5 4 5 4" xfId="33469"/>
    <cellStyle name="Input 2 3 5 4 6" xfId="11664"/>
    <cellStyle name="Input 2 3 5 4 6 2" xfId="17295"/>
    <cellStyle name="Input 2 3 5 4 6 2 2" xfId="31191"/>
    <cellStyle name="Input 2 3 5 4 6 2 3" xfId="42256"/>
    <cellStyle name="Input 2 3 5 4 6 3" xfId="25560"/>
    <cellStyle name="Input 2 3 5 4 6 4" xfId="36626"/>
    <cellStyle name="Input 2 3 5 4 7" xfId="12171"/>
    <cellStyle name="Input 2 3 5 4 7 2" xfId="17802"/>
    <cellStyle name="Input 2 3 5 4 7 2 2" xfId="31698"/>
    <cellStyle name="Input 2 3 5 4 7 2 3" xfId="42763"/>
    <cellStyle name="Input 2 3 5 4 7 3" xfId="26067"/>
    <cellStyle name="Input 2 3 5 4 7 4" xfId="37133"/>
    <cellStyle name="Input 2 3 5 4 8" xfId="13194"/>
    <cellStyle name="Input 2 3 5 4 8 2" xfId="18824"/>
    <cellStyle name="Input 2 3 5 4 8 2 2" xfId="32720"/>
    <cellStyle name="Input 2 3 5 4 8 2 3" xfId="43785"/>
    <cellStyle name="Input 2 3 5 4 8 3" xfId="27090"/>
    <cellStyle name="Input 2 3 5 4 8 4" xfId="38155"/>
    <cellStyle name="Input 2 3 5 4 9" xfId="7264"/>
    <cellStyle name="Input 2 3 5 4 9 2" xfId="21918"/>
    <cellStyle name="Input 2 3 5 4 9 3" xfId="33323"/>
    <cellStyle name="Input 2 3 5 5" xfId="7933"/>
    <cellStyle name="Input 2 3 5 5 2" xfId="14657"/>
    <cellStyle name="Input 2 3 5 5 2 2" xfId="28553"/>
    <cellStyle name="Input 2 3 5 5 2 3" xfId="39618"/>
    <cellStyle name="Input 2 3 5 5 3" xfId="22587"/>
    <cellStyle name="Input 2 3 5 5 4" xfId="33988"/>
    <cellStyle name="Input 2 3 5 6" xfId="8159"/>
    <cellStyle name="Input 2 3 5 6 2" xfId="14883"/>
    <cellStyle name="Input 2 3 5 6 2 2" xfId="28779"/>
    <cellStyle name="Input 2 3 5 6 2 3" xfId="39844"/>
    <cellStyle name="Input 2 3 5 6 3" xfId="22813"/>
    <cellStyle name="Input 2 3 5 6 4" xfId="34214"/>
    <cellStyle name="Input 2 3 5 7" xfId="7705"/>
    <cellStyle name="Input 2 3 5 7 2" xfId="14430"/>
    <cellStyle name="Input 2 3 5 7 2 2" xfId="28326"/>
    <cellStyle name="Input 2 3 5 7 2 3" xfId="39391"/>
    <cellStyle name="Input 2 3 5 7 3" xfId="22359"/>
    <cellStyle name="Input 2 3 5 7 4" xfId="33761"/>
    <cellStyle name="Input 2 3 5 8" xfId="10772"/>
    <cellStyle name="Input 2 3 5 8 2" xfId="16404"/>
    <cellStyle name="Input 2 3 5 8 2 2" xfId="30300"/>
    <cellStyle name="Input 2 3 5 8 2 3" xfId="41365"/>
    <cellStyle name="Input 2 3 5 8 3" xfId="24668"/>
    <cellStyle name="Input 2 3 5 8 4" xfId="35735"/>
    <cellStyle name="Input 2 3 5 9" xfId="7610"/>
    <cellStyle name="Input 2 3 5 9 2" xfId="14336"/>
    <cellStyle name="Input 2 3 5 9 2 2" xfId="28232"/>
    <cellStyle name="Input 2 3 5 9 2 3" xfId="39297"/>
    <cellStyle name="Input 2 3 5 9 3" xfId="22264"/>
    <cellStyle name="Input 2 3 5 9 4" xfId="33667"/>
    <cellStyle name="Input 2 3 6" xfId="785"/>
    <cellStyle name="Input 2 3 6 10" xfId="12833"/>
    <cellStyle name="Input 2 3 6 10 2" xfId="18463"/>
    <cellStyle name="Input 2 3 6 10 2 2" xfId="32359"/>
    <cellStyle name="Input 2 3 6 10 2 3" xfId="43424"/>
    <cellStyle name="Input 2 3 6 10 3" xfId="26729"/>
    <cellStyle name="Input 2 3 6 10 4" xfId="37794"/>
    <cellStyle name="Input 2 3 6 11" xfId="6328"/>
    <cellStyle name="Input 2 3 6 11 2" xfId="21381"/>
    <cellStyle name="Input 2 3 6 11 3" xfId="19985"/>
    <cellStyle name="Input 2 3 6 12" xfId="1282"/>
    <cellStyle name="Input 2 3 6 13" xfId="19294"/>
    <cellStyle name="Input 2 3 6 14" xfId="20238"/>
    <cellStyle name="Input 2 3 6 2" xfId="4001"/>
    <cellStyle name="Input 2 3 6 2 10" xfId="13794"/>
    <cellStyle name="Input 2 3 6 2 10 2" xfId="27690"/>
    <cellStyle name="Input 2 3 6 2 10 3" xfId="38755"/>
    <cellStyle name="Input 2 3 6 2 2" xfId="4955"/>
    <cellStyle name="Input 2 3 6 2 2 10" xfId="23759"/>
    <cellStyle name="Input 2 3 6 2 2 2" xfId="10981"/>
    <cellStyle name="Input 2 3 6 2 2 2 2" xfId="16613"/>
    <cellStyle name="Input 2 3 6 2 2 2 2 2" xfId="30509"/>
    <cellStyle name="Input 2 3 6 2 2 2 2 3" xfId="41574"/>
    <cellStyle name="Input 2 3 6 2 2 2 3" xfId="24877"/>
    <cellStyle name="Input 2 3 6 2 2 2 4" xfId="35944"/>
    <cellStyle name="Input 2 3 6 2 2 3" xfId="11564"/>
    <cellStyle name="Input 2 3 6 2 2 3 2" xfId="17195"/>
    <cellStyle name="Input 2 3 6 2 2 3 2 2" xfId="31091"/>
    <cellStyle name="Input 2 3 6 2 2 3 2 3" xfId="42156"/>
    <cellStyle name="Input 2 3 6 2 2 3 3" xfId="25460"/>
    <cellStyle name="Input 2 3 6 2 2 3 4" xfId="36526"/>
    <cellStyle name="Input 2 3 6 2 2 4" xfId="12096"/>
    <cellStyle name="Input 2 3 6 2 2 4 2" xfId="17727"/>
    <cellStyle name="Input 2 3 6 2 2 4 2 2" xfId="31623"/>
    <cellStyle name="Input 2 3 6 2 2 4 2 3" xfId="42688"/>
    <cellStyle name="Input 2 3 6 2 2 4 3" xfId="25992"/>
    <cellStyle name="Input 2 3 6 2 2 4 4" xfId="37058"/>
    <cellStyle name="Input 2 3 6 2 2 5" xfId="12532"/>
    <cellStyle name="Input 2 3 6 2 2 5 2" xfId="18163"/>
    <cellStyle name="Input 2 3 6 2 2 5 2 2" xfId="32059"/>
    <cellStyle name="Input 2 3 6 2 2 5 2 3" xfId="43124"/>
    <cellStyle name="Input 2 3 6 2 2 5 3" xfId="26428"/>
    <cellStyle name="Input 2 3 6 2 2 5 4" xfId="37494"/>
    <cellStyle name="Input 2 3 6 2 2 6" xfId="13406"/>
    <cellStyle name="Input 2 3 6 2 2 6 2" xfId="19036"/>
    <cellStyle name="Input 2 3 6 2 2 6 2 2" xfId="32932"/>
    <cellStyle name="Input 2 3 6 2 2 6 2 3" xfId="43997"/>
    <cellStyle name="Input 2 3 6 2 2 6 3" xfId="27302"/>
    <cellStyle name="Input 2 3 6 2 2 6 4" xfId="38367"/>
    <cellStyle name="Input 2 3 6 2 2 7" xfId="9378"/>
    <cellStyle name="Input 2 3 6 2 2 7 2" xfId="23651"/>
    <cellStyle name="Input 2 3 6 2 2 7 3" xfId="34884"/>
    <cellStyle name="Input 2 3 6 2 2 8" xfId="15553"/>
    <cellStyle name="Input 2 3 6 2 2 8 2" xfId="29449"/>
    <cellStyle name="Input 2 3 6 2 2 8 3" xfId="40514"/>
    <cellStyle name="Input 2 3 6 2 2 9" xfId="20749"/>
    <cellStyle name="Input 2 3 6 2 3" xfId="8421"/>
    <cellStyle name="Input 2 3 6 2 3 2" xfId="15141"/>
    <cellStyle name="Input 2 3 6 2 3 2 2" xfId="29037"/>
    <cellStyle name="Input 2 3 6 2 3 2 3" xfId="40102"/>
    <cellStyle name="Input 2 3 6 2 3 3" xfId="23073"/>
    <cellStyle name="Input 2 3 6 2 3 4" xfId="34472"/>
    <cellStyle name="Input 2 3 6 2 4" xfId="10338"/>
    <cellStyle name="Input 2 3 6 2 4 2" xfId="15970"/>
    <cellStyle name="Input 2 3 6 2 4 2 2" xfId="29866"/>
    <cellStyle name="Input 2 3 6 2 4 2 3" xfId="40931"/>
    <cellStyle name="Input 2 3 6 2 4 3" xfId="24234"/>
    <cellStyle name="Input 2 3 6 2 4 4" xfId="35301"/>
    <cellStyle name="Input 2 3 6 2 5" xfId="11146"/>
    <cellStyle name="Input 2 3 6 2 5 2" xfId="16778"/>
    <cellStyle name="Input 2 3 6 2 5 2 2" xfId="30674"/>
    <cellStyle name="Input 2 3 6 2 5 2 3" xfId="41739"/>
    <cellStyle name="Input 2 3 6 2 5 3" xfId="25042"/>
    <cellStyle name="Input 2 3 6 2 5 4" xfId="36109"/>
    <cellStyle name="Input 2 3 6 2 6" xfId="10612"/>
    <cellStyle name="Input 2 3 6 2 6 2" xfId="16244"/>
    <cellStyle name="Input 2 3 6 2 6 2 2" xfId="30140"/>
    <cellStyle name="Input 2 3 6 2 6 2 3" xfId="41205"/>
    <cellStyle name="Input 2 3 6 2 6 3" xfId="24508"/>
    <cellStyle name="Input 2 3 6 2 6 4" xfId="35575"/>
    <cellStyle name="Input 2 3 6 2 7" xfId="10807"/>
    <cellStyle name="Input 2 3 6 2 7 2" xfId="16439"/>
    <cellStyle name="Input 2 3 6 2 7 2 2" xfId="30335"/>
    <cellStyle name="Input 2 3 6 2 7 2 3" xfId="41400"/>
    <cellStyle name="Input 2 3 6 2 7 3" xfId="24703"/>
    <cellStyle name="Input 2 3 6 2 7 4" xfId="35770"/>
    <cellStyle name="Input 2 3 6 2 8" xfId="13009"/>
    <cellStyle name="Input 2 3 6 2 8 2" xfId="18639"/>
    <cellStyle name="Input 2 3 6 2 8 2 2" xfId="32535"/>
    <cellStyle name="Input 2 3 6 2 8 2 3" xfId="43600"/>
    <cellStyle name="Input 2 3 6 2 8 3" xfId="26905"/>
    <cellStyle name="Input 2 3 6 2 8 4" xfId="37970"/>
    <cellStyle name="Input 2 3 6 2 9" xfId="6523"/>
    <cellStyle name="Input 2 3 6 2 9 2" xfId="21559"/>
    <cellStyle name="Input 2 3 6 2 9 3" xfId="19967"/>
    <cellStyle name="Input 2 3 6 3" xfId="4125"/>
    <cellStyle name="Input 2 3 6 3 10" xfId="13913"/>
    <cellStyle name="Input 2 3 6 3 10 2" xfId="27809"/>
    <cellStyle name="Input 2 3 6 3 10 3" xfId="38874"/>
    <cellStyle name="Input 2 3 6 3 11" xfId="20298"/>
    <cellStyle name="Input 2 3 6 3 2" xfId="5608"/>
    <cellStyle name="Input 2 3 6 3 2 10" xfId="19722"/>
    <cellStyle name="Input 2 3 6 3 2 2" xfId="11349"/>
    <cellStyle name="Input 2 3 6 3 2 2 2" xfId="16980"/>
    <cellStyle name="Input 2 3 6 3 2 2 2 2" xfId="30876"/>
    <cellStyle name="Input 2 3 6 3 2 2 2 3" xfId="41941"/>
    <cellStyle name="Input 2 3 6 3 2 2 3" xfId="25245"/>
    <cellStyle name="Input 2 3 6 3 2 2 4" xfId="36311"/>
    <cellStyle name="Input 2 3 6 3 2 3" xfId="11883"/>
    <cellStyle name="Input 2 3 6 3 2 3 2" xfId="17514"/>
    <cellStyle name="Input 2 3 6 3 2 3 2 2" xfId="31410"/>
    <cellStyle name="Input 2 3 6 3 2 3 2 3" xfId="42475"/>
    <cellStyle name="Input 2 3 6 3 2 3 3" xfId="25779"/>
    <cellStyle name="Input 2 3 6 3 2 3 4" xfId="36845"/>
    <cellStyle name="Input 2 3 6 3 2 4" xfId="12319"/>
    <cellStyle name="Input 2 3 6 3 2 4 2" xfId="17950"/>
    <cellStyle name="Input 2 3 6 3 2 4 2 2" xfId="31846"/>
    <cellStyle name="Input 2 3 6 3 2 4 2 3" xfId="42911"/>
    <cellStyle name="Input 2 3 6 3 2 4 3" xfId="26215"/>
    <cellStyle name="Input 2 3 6 3 2 4 4" xfId="37281"/>
    <cellStyle name="Input 2 3 6 3 2 5" xfId="12647"/>
    <cellStyle name="Input 2 3 6 3 2 5 2" xfId="18278"/>
    <cellStyle name="Input 2 3 6 3 2 5 2 2" xfId="32174"/>
    <cellStyle name="Input 2 3 6 3 2 5 2 3" xfId="43239"/>
    <cellStyle name="Input 2 3 6 3 2 5 3" xfId="26543"/>
    <cellStyle name="Input 2 3 6 3 2 5 4" xfId="37609"/>
    <cellStyle name="Input 2 3 6 3 2 6" xfId="13521"/>
    <cellStyle name="Input 2 3 6 3 2 6 2" xfId="19151"/>
    <cellStyle name="Input 2 3 6 3 2 6 2 2" xfId="33047"/>
    <cellStyle name="Input 2 3 6 3 2 6 2 3" xfId="44112"/>
    <cellStyle name="Input 2 3 6 3 2 6 3" xfId="27417"/>
    <cellStyle name="Input 2 3 6 3 2 6 4" xfId="38482"/>
    <cellStyle name="Input 2 3 6 3 2 7" xfId="10036"/>
    <cellStyle name="Input 2 3 6 3 2 7 2" xfId="23932"/>
    <cellStyle name="Input 2 3 6 3 2 7 3" xfId="34999"/>
    <cellStyle name="Input 2 3 6 3 2 8" xfId="15668"/>
    <cellStyle name="Input 2 3 6 3 2 8 2" xfId="29564"/>
    <cellStyle name="Input 2 3 6 3 2 8 3" xfId="40629"/>
    <cellStyle name="Input 2 3 6 3 2 9" xfId="21025"/>
    <cellStyle name="Input 2 3 6 3 3" xfId="8543"/>
    <cellStyle name="Input 2 3 6 3 3 2" xfId="15262"/>
    <cellStyle name="Input 2 3 6 3 3 2 2" xfId="29158"/>
    <cellStyle name="Input 2 3 6 3 3 2 3" xfId="40223"/>
    <cellStyle name="Input 2 3 6 3 3 3" xfId="23195"/>
    <cellStyle name="Input 2 3 6 3 3 4" xfId="34593"/>
    <cellStyle name="Input 2 3 6 3 4" xfId="10446"/>
    <cellStyle name="Input 2 3 6 3 4 2" xfId="16078"/>
    <cellStyle name="Input 2 3 6 3 4 2 2" xfId="29974"/>
    <cellStyle name="Input 2 3 6 3 4 2 3" xfId="41039"/>
    <cellStyle name="Input 2 3 6 3 4 3" xfId="24342"/>
    <cellStyle name="Input 2 3 6 3 4 4" xfId="35409"/>
    <cellStyle name="Input 2 3 6 3 5" xfId="11122"/>
    <cellStyle name="Input 2 3 6 3 5 2" xfId="16754"/>
    <cellStyle name="Input 2 3 6 3 5 2 2" xfId="30650"/>
    <cellStyle name="Input 2 3 6 3 5 2 3" xfId="41715"/>
    <cellStyle name="Input 2 3 6 3 5 3" xfId="25018"/>
    <cellStyle name="Input 2 3 6 3 5 4" xfId="36085"/>
    <cellStyle name="Input 2 3 6 3 6" xfId="10618"/>
    <cellStyle name="Input 2 3 6 3 6 2" xfId="16250"/>
    <cellStyle name="Input 2 3 6 3 6 2 2" xfId="30146"/>
    <cellStyle name="Input 2 3 6 3 6 2 3" xfId="41211"/>
    <cellStyle name="Input 2 3 6 3 6 3" xfId="24514"/>
    <cellStyle name="Input 2 3 6 3 6 4" xfId="35581"/>
    <cellStyle name="Input 2 3 6 3 7" xfId="8190"/>
    <cellStyle name="Input 2 3 6 3 7 2" xfId="14914"/>
    <cellStyle name="Input 2 3 6 3 7 2 2" xfId="28810"/>
    <cellStyle name="Input 2 3 6 3 7 2 3" xfId="39875"/>
    <cellStyle name="Input 2 3 6 3 7 3" xfId="22844"/>
    <cellStyle name="Input 2 3 6 3 7 4" xfId="34245"/>
    <cellStyle name="Input 2 3 6 3 8" xfId="13115"/>
    <cellStyle name="Input 2 3 6 3 8 2" xfId="18745"/>
    <cellStyle name="Input 2 3 6 3 8 2 2" xfId="32641"/>
    <cellStyle name="Input 2 3 6 3 8 2 3" xfId="43706"/>
    <cellStyle name="Input 2 3 6 3 8 3" xfId="27011"/>
    <cellStyle name="Input 2 3 6 3 8 4" xfId="38076"/>
    <cellStyle name="Input 2 3 6 3 9" xfId="7185"/>
    <cellStyle name="Input 2 3 6 3 9 2" xfId="21839"/>
    <cellStyle name="Input 2 3 6 3 9 3" xfId="33244"/>
    <cellStyle name="Input 2 3 6 4" xfId="4198"/>
    <cellStyle name="Input 2 3 6 4 10" xfId="13986"/>
    <cellStyle name="Input 2 3 6 4 10 2" xfId="27882"/>
    <cellStyle name="Input 2 3 6 4 10 3" xfId="38947"/>
    <cellStyle name="Input 2 3 6 4 11" xfId="20371"/>
    <cellStyle name="Input 2 3 6 4 12" xfId="20046"/>
    <cellStyle name="Input 2 3 6 4 2" xfId="5681"/>
    <cellStyle name="Input 2 3 6 4 2 10" xfId="20000"/>
    <cellStyle name="Input 2 3 6 4 2 2" xfId="11422"/>
    <cellStyle name="Input 2 3 6 4 2 2 2" xfId="17053"/>
    <cellStyle name="Input 2 3 6 4 2 2 2 2" xfId="30949"/>
    <cellStyle name="Input 2 3 6 4 2 2 2 3" xfId="42014"/>
    <cellStyle name="Input 2 3 6 4 2 2 3" xfId="25318"/>
    <cellStyle name="Input 2 3 6 4 2 2 4" xfId="36384"/>
    <cellStyle name="Input 2 3 6 4 2 3" xfId="11956"/>
    <cellStyle name="Input 2 3 6 4 2 3 2" xfId="17587"/>
    <cellStyle name="Input 2 3 6 4 2 3 2 2" xfId="31483"/>
    <cellStyle name="Input 2 3 6 4 2 3 2 3" xfId="42548"/>
    <cellStyle name="Input 2 3 6 4 2 3 3" xfId="25852"/>
    <cellStyle name="Input 2 3 6 4 2 3 4" xfId="36918"/>
    <cellStyle name="Input 2 3 6 4 2 4" xfId="12392"/>
    <cellStyle name="Input 2 3 6 4 2 4 2" xfId="18023"/>
    <cellStyle name="Input 2 3 6 4 2 4 2 2" xfId="31919"/>
    <cellStyle name="Input 2 3 6 4 2 4 2 3" xfId="42984"/>
    <cellStyle name="Input 2 3 6 4 2 4 3" xfId="26288"/>
    <cellStyle name="Input 2 3 6 4 2 4 4" xfId="37354"/>
    <cellStyle name="Input 2 3 6 4 2 5" xfId="12720"/>
    <cellStyle name="Input 2 3 6 4 2 5 2" xfId="18351"/>
    <cellStyle name="Input 2 3 6 4 2 5 2 2" xfId="32247"/>
    <cellStyle name="Input 2 3 6 4 2 5 2 3" xfId="43312"/>
    <cellStyle name="Input 2 3 6 4 2 5 3" xfId="26616"/>
    <cellStyle name="Input 2 3 6 4 2 5 4" xfId="37682"/>
    <cellStyle name="Input 2 3 6 4 2 6" xfId="13594"/>
    <cellStyle name="Input 2 3 6 4 2 6 2" xfId="19224"/>
    <cellStyle name="Input 2 3 6 4 2 6 2 2" xfId="33120"/>
    <cellStyle name="Input 2 3 6 4 2 6 2 3" xfId="44185"/>
    <cellStyle name="Input 2 3 6 4 2 6 3" xfId="27490"/>
    <cellStyle name="Input 2 3 6 4 2 6 4" xfId="38555"/>
    <cellStyle name="Input 2 3 6 4 2 7" xfId="10109"/>
    <cellStyle name="Input 2 3 6 4 2 7 2" xfId="24005"/>
    <cellStyle name="Input 2 3 6 4 2 7 3" xfId="35072"/>
    <cellStyle name="Input 2 3 6 4 2 8" xfId="15741"/>
    <cellStyle name="Input 2 3 6 4 2 8 2" xfId="29637"/>
    <cellStyle name="Input 2 3 6 4 2 8 3" xfId="40702"/>
    <cellStyle name="Input 2 3 6 4 2 9" xfId="21098"/>
    <cellStyle name="Input 2 3 6 4 3" xfId="8616"/>
    <cellStyle name="Input 2 3 6 4 3 2" xfId="15335"/>
    <cellStyle name="Input 2 3 6 4 3 2 2" xfId="29231"/>
    <cellStyle name="Input 2 3 6 4 3 2 3" xfId="40296"/>
    <cellStyle name="Input 2 3 6 4 3 3" xfId="23268"/>
    <cellStyle name="Input 2 3 6 4 3 4" xfId="34666"/>
    <cellStyle name="Input 2 3 6 4 4" xfId="10519"/>
    <cellStyle name="Input 2 3 6 4 4 2" xfId="16151"/>
    <cellStyle name="Input 2 3 6 4 4 2 2" xfId="30047"/>
    <cellStyle name="Input 2 3 6 4 4 2 3" xfId="41112"/>
    <cellStyle name="Input 2 3 6 4 4 3" xfId="24415"/>
    <cellStyle name="Input 2 3 6 4 4 4" xfId="35482"/>
    <cellStyle name="Input 2 3 6 4 5" xfId="10648"/>
    <cellStyle name="Input 2 3 6 4 5 2" xfId="16280"/>
    <cellStyle name="Input 2 3 6 4 5 2 2" xfId="30176"/>
    <cellStyle name="Input 2 3 6 4 5 2 3" xfId="41241"/>
    <cellStyle name="Input 2 3 6 4 5 3" xfId="24544"/>
    <cellStyle name="Input 2 3 6 4 5 4" xfId="35611"/>
    <cellStyle name="Input 2 3 6 4 6" xfId="11260"/>
    <cellStyle name="Input 2 3 6 4 6 2" xfId="16891"/>
    <cellStyle name="Input 2 3 6 4 6 2 2" xfId="30787"/>
    <cellStyle name="Input 2 3 6 4 6 2 3" xfId="41852"/>
    <cellStyle name="Input 2 3 6 4 6 3" xfId="25156"/>
    <cellStyle name="Input 2 3 6 4 6 4" xfId="36222"/>
    <cellStyle name="Input 2 3 6 4 7" xfId="10593"/>
    <cellStyle name="Input 2 3 6 4 7 2" xfId="16225"/>
    <cellStyle name="Input 2 3 6 4 7 2 2" xfId="30121"/>
    <cellStyle name="Input 2 3 6 4 7 2 3" xfId="41186"/>
    <cellStyle name="Input 2 3 6 4 7 3" xfId="24489"/>
    <cellStyle name="Input 2 3 6 4 7 4" xfId="35556"/>
    <cellStyle name="Input 2 3 6 4 8" xfId="13188"/>
    <cellStyle name="Input 2 3 6 4 8 2" xfId="18818"/>
    <cellStyle name="Input 2 3 6 4 8 2 2" xfId="32714"/>
    <cellStyle name="Input 2 3 6 4 8 2 3" xfId="43779"/>
    <cellStyle name="Input 2 3 6 4 8 3" xfId="27084"/>
    <cellStyle name="Input 2 3 6 4 8 4" xfId="38149"/>
    <cellStyle name="Input 2 3 6 4 9" xfId="7258"/>
    <cellStyle name="Input 2 3 6 4 9 2" xfId="21912"/>
    <cellStyle name="Input 2 3 6 4 9 3" xfId="33317"/>
    <cellStyle name="Input 2 3 6 5" xfId="7946"/>
    <cellStyle name="Input 2 3 6 5 2" xfId="14670"/>
    <cellStyle name="Input 2 3 6 5 2 2" xfId="28566"/>
    <cellStyle name="Input 2 3 6 5 2 3" xfId="39631"/>
    <cellStyle name="Input 2 3 6 5 3" xfId="22600"/>
    <cellStyle name="Input 2 3 6 5 4" xfId="34001"/>
    <cellStyle name="Input 2 3 6 6" xfId="8153"/>
    <cellStyle name="Input 2 3 6 6 2" xfId="14877"/>
    <cellStyle name="Input 2 3 6 6 2 2" xfId="28773"/>
    <cellStyle name="Input 2 3 6 6 2 3" xfId="39838"/>
    <cellStyle name="Input 2 3 6 6 3" xfId="22807"/>
    <cellStyle name="Input 2 3 6 6 4" xfId="34208"/>
    <cellStyle name="Input 2 3 6 7" xfId="7715"/>
    <cellStyle name="Input 2 3 6 7 2" xfId="14440"/>
    <cellStyle name="Input 2 3 6 7 2 2" xfId="28336"/>
    <cellStyle name="Input 2 3 6 7 2 3" xfId="39401"/>
    <cellStyle name="Input 2 3 6 7 3" xfId="22369"/>
    <cellStyle name="Input 2 3 6 7 4" xfId="33771"/>
    <cellStyle name="Input 2 3 6 8" xfId="10166"/>
    <cellStyle name="Input 2 3 6 8 2" xfId="15798"/>
    <cellStyle name="Input 2 3 6 8 2 2" xfId="29694"/>
    <cellStyle name="Input 2 3 6 8 2 3" xfId="40759"/>
    <cellStyle name="Input 2 3 6 8 3" xfId="24062"/>
    <cellStyle name="Input 2 3 6 8 4" xfId="35129"/>
    <cellStyle name="Input 2 3 6 9" xfId="11778"/>
    <cellStyle name="Input 2 3 6 9 2" xfId="17409"/>
    <cellStyle name="Input 2 3 6 9 2 2" xfId="31305"/>
    <cellStyle name="Input 2 3 6 9 2 3" xfId="42370"/>
    <cellStyle name="Input 2 3 6 9 3" xfId="25674"/>
    <cellStyle name="Input 2 3 6 9 4" xfId="36740"/>
    <cellStyle name="Input 2 3 7" xfId="850"/>
    <cellStyle name="Input 2 3 7 10" xfId="12883"/>
    <cellStyle name="Input 2 3 7 10 2" xfId="18513"/>
    <cellStyle name="Input 2 3 7 10 2 2" xfId="32409"/>
    <cellStyle name="Input 2 3 7 10 2 3" xfId="43474"/>
    <cellStyle name="Input 2 3 7 10 3" xfId="26779"/>
    <cellStyle name="Input 2 3 7 10 4" xfId="37844"/>
    <cellStyle name="Input 2 3 7 11" xfId="6962"/>
    <cellStyle name="Input 2 3 7 11 2" xfId="21715"/>
    <cellStyle name="Input 2 3 7 11 3" xfId="33175"/>
    <cellStyle name="Input 2 3 7 12" xfId="13844"/>
    <cellStyle name="Input 2 3 7 12 2" xfId="27740"/>
    <cellStyle name="Input 2 3 7 12 3" xfId="38805"/>
    <cellStyle name="Input 2 3 7 13" xfId="3720"/>
    <cellStyle name="Input 2 3 7 13 2" xfId="20065"/>
    <cellStyle name="Input 2 3 7 13 3" xfId="23804"/>
    <cellStyle name="Input 2 3 7 2" xfId="4229"/>
    <cellStyle name="Input 2 3 7 2 10" xfId="14017"/>
    <cellStyle name="Input 2 3 7 2 10 2" xfId="27913"/>
    <cellStyle name="Input 2 3 7 2 10 3" xfId="38978"/>
    <cellStyle name="Input 2 3 7 2 11" xfId="20402"/>
    <cellStyle name="Input 2 3 7 2 12" xfId="20879"/>
    <cellStyle name="Input 2 3 7 2 2" xfId="5712"/>
    <cellStyle name="Input 2 3 7 2 2 10" xfId="20832"/>
    <cellStyle name="Input 2 3 7 2 2 2" xfId="11453"/>
    <cellStyle name="Input 2 3 7 2 2 2 2" xfId="17084"/>
    <cellStyle name="Input 2 3 7 2 2 2 2 2" xfId="30980"/>
    <cellStyle name="Input 2 3 7 2 2 2 2 3" xfId="42045"/>
    <cellStyle name="Input 2 3 7 2 2 2 3" xfId="25349"/>
    <cellStyle name="Input 2 3 7 2 2 2 4" xfId="36415"/>
    <cellStyle name="Input 2 3 7 2 2 3" xfId="11987"/>
    <cellStyle name="Input 2 3 7 2 2 3 2" xfId="17618"/>
    <cellStyle name="Input 2 3 7 2 2 3 2 2" xfId="31514"/>
    <cellStyle name="Input 2 3 7 2 2 3 2 3" xfId="42579"/>
    <cellStyle name="Input 2 3 7 2 2 3 3" xfId="25883"/>
    <cellStyle name="Input 2 3 7 2 2 3 4" xfId="36949"/>
    <cellStyle name="Input 2 3 7 2 2 4" xfId="12423"/>
    <cellStyle name="Input 2 3 7 2 2 4 2" xfId="18054"/>
    <cellStyle name="Input 2 3 7 2 2 4 2 2" xfId="31950"/>
    <cellStyle name="Input 2 3 7 2 2 4 2 3" xfId="43015"/>
    <cellStyle name="Input 2 3 7 2 2 4 3" xfId="26319"/>
    <cellStyle name="Input 2 3 7 2 2 4 4" xfId="37385"/>
    <cellStyle name="Input 2 3 7 2 2 5" xfId="12751"/>
    <cellStyle name="Input 2 3 7 2 2 5 2" xfId="18382"/>
    <cellStyle name="Input 2 3 7 2 2 5 2 2" xfId="32278"/>
    <cellStyle name="Input 2 3 7 2 2 5 2 3" xfId="43343"/>
    <cellStyle name="Input 2 3 7 2 2 5 3" xfId="26647"/>
    <cellStyle name="Input 2 3 7 2 2 5 4" xfId="37713"/>
    <cellStyle name="Input 2 3 7 2 2 6" xfId="13625"/>
    <cellStyle name="Input 2 3 7 2 2 6 2" xfId="19255"/>
    <cellStyle name="Input 2 3 7 2 2 6 2 2" xfId="33151"/>
    <cellStyle name="Input 2 3 7 2 2 6 2 3" xfId="44216"/>
    <cellStyle name="Input 2 3 7 2 2 6 3" xfId="27521"/>
    <cellStyle name="Input 2 3 7 2 2 6 4" xfId="38586"/>
    <cellStyle name="Input 2 3 7 2 2 7" xfId="10140"/>
    <cellStyle name="Input 2 3 7 2 2 7 2" xfId="24036"/>
    <cellStyle name="Input 2 3 7 2 2 7 3" xfId="35103"/>
    <cellStyle name="Input 2 3 7 2 2 8" xfId="15772"/>
    <cellStyle name="Input 2 3 7 2 2 8 2" xfId="29668"/>
    <cellStyle name="Input 2 3 7 2 2 8 3" xfId="40733"/>
    <cellStyle name="Input 2 3 7 2 2 9" xfId="21129"/>
    <cellStyle name="Input 2 3 7 2 3" xfId="8647"/>
    <cellStyle name="Input 2 3 7 2 3 2" xfId="15366"/>
    <cellStyle name="Input 2 3 7 2 3 2 2" xfId="29262"/>
    <cellStyle name="Input 2 3 7 2 3 2 3" xfId="40327"/>
    <cellStyle name="Input 2 3 7 2 3 3" xfId="23299"/>
    <cellStyle name="Input 2 3 7 2 3 4" xfId="34697"/>
    <cellStyle name="Input 2 3 7 2 4" xfId="10550"/>
    <cellStyle name="Input 2 3 7 2 4 2" xfId="16182"/>
    <cellStyle name="Input 2 3 7 2 4 2 2" xfId="30078"/>
    <cellStyle name="Input 2 3 7 2 4 2 3" xfId="41143"/>
    <cellStyle name="Input 2 3 7 2 4 3" xfId="24446"/>
    <cellStyle name="Input 2 3 7 2 4 4" xfId="35513"/>
    <cellStyle name="Input 2 3 7 2 5" xfId="8093"/>
    <cellStyle name="Input 2 3 7 2 5 2" xfId="14817"/>
    <cellStyle name="Input 2 3 7 2 5 2 2" xfId="28713"/>
    <cellStyle name="Input 2 3 7 2 5 2 3" xfId="39778"/>
    <cellStyle name="Input 2 3 7 2 5 3" xfId="22747"/>
    <cellStyle name="Input 2 3 7 2 5 4" xfId="34148"/>
    <cellStyle name="Input 2 3 7 2 6" xfId="11658"/>
    <cellStyle name="Input 2 3 7 2 6 2" xfId="17289"/>
    <cellStyle name="Input 2 3 7 2 6 2 2" xfId="31185"/>
    <cellStyle name="Input 2 3 7 2 6 2 3" xfId="42250"/>
    <cellStyle name="Input 2 3 7 2 6 3" xfId="25554"/>
    <cellStyle name="Input 2 3 7 2 6 4" xfId="36620"/>
    <cellStyle name="Input 2 3 7 2 7" xfId="12165"/>
    <cellStyle name="Input 2 3 7 2 7 2" xfId="17796"/>
    <cellStyle name="Input 2 3 7 2 7 2 2" xfId="31692"/>
    <cellStyle name="Input 2 3 7 2 7 2 3" xfId="42757"/>
    <cellStyle name="Input 2 3 7 2 7 3" xfId="26061"/>
    <cellStyle name="Input 2 3 7 2 7 4" xfId="37127"/>
    <cellStyle name="Input 2 3 7 2 8" xfId="13219"/>
    <cellStyle name="Input 2 3 7 2 8 2" xfId="18849"/>
    <cellStyle name="Input 2 3 7 2 8 2 2" xfId="32745"/>
    <cellStyle name="Input 2 3 7 2 8 2 3" xfId="43810"/>
    <cellStyle name="Input 2 3 7 2 8 3" xfId="27115"/>
    <cellStyle name="Input 2 3 7 2 8 4" xfId="38180"/>
    <cellStyle name="Input 2 3 7 2 9" xfId="7289"/>
    <cellStyle name="Input 2 3 7 2 9 2" xfId="21943"/>
    <cellStyle name="Input 2 3 7 2 9 3" xfId="33348"/>
    <cellStyle name="Input 2 3 7 3" xfId="4176"/>
    <cellStyle name="Input 2 3 7 3 10" xfId="13964"/>
    <cellStyle name="Input 2 3 7 3 10 2" xfId="27860"/>
    <cellStyle name="Input 2 3 7 3 10 3" xfId="38925"/>
    <cellStyle name="Input 2 3 7 3 11" xfId="20349"/>
    <cellStyle name="Input 2 3 7 3 12" xfId="23531"/>
    <cellStyle name="Input 2 3 7 3 2" xfId="5659"/>
    <cellStyle name="Input 2 3 7 3 2 10" xfId="21200"/>
    <cellStyle name="Input 2 3 7 3 2 2" xfId="11400"/>
    <cellStyle name="Input 2 3 7 3 2 2 2" xfId="17031"/>
    <cellStyle name="Input 2 3 7 3 2 2 2 2" xfId="30927"/>
    <cellStyle name="Input 2 3 7 3 2 2 2 3" xfId="41992"/>
    <cellStyle name="Input 2 3 7 3 2 2 3" xfId="25296"/>
    <cellStyle name="Input 2 3 7 3 2 2 4" xfId="36362"/>
    <cellStyle name="Input 2 3 7 3 2 3" xfId="11934"/>
    <cellStyle name="Input 2 3 7 3 2 3 2" xfId="17565"/>
    <cellStyle name="Input 2 3 7 3 2 3 2 2" xfId="31461"/>
    <cellStyle name="Input 2 3 7 3 2 3 2 3" xfId="42526"/>
    <cellStyle name="Input 2 3 7 3 2 3 3" xfId="25830"/>
    <cellStyle name="Input 2 3 7 3 2 3 4" xfId="36896"/>
    <cellStyle name="Input 2 3 7 3 2 4" xfId="12370"/>
    <cellStyle name="Input 2 3 7 3 2 4 2" xfId="18001"/>
    <cellStyle name="Input 2 3 7 3 2 4 2 2" xfId="31897"/>
    <cellStyle name="Input 2 3 7 3 2 4 2 3" xfId="42962"/>
    <cellStyle name="Input 2 3 7 3 2 4 3" xfId="26266"/>
    <cellStyle name="Input 2 3 7 3 2 4 4" xfId="37332"/>
    <cellStyle name="Input 2 3 7 3 2 5" xfId="12698"/>
    <cellStyle name="Input 2 3 7 3 2 5 2" xfId="18329"/>
    <cellStyle name="Input 2 3 7 3 2 5 2 2" xfId="32225"/>
    <cellStyle name="Input 2 3 7 3 2 5 2 3" xfId="43290"/>
    <cellStyle name="Input 2 3 7 3 2 5 3" xfId="26594"/>
    <cellStyle name="Input 2 3 7 3 2 5 4" xfId="37660"/>
    <cellStyle name="Input 2 3 7 3 2 6" xfId="13572"/>
    <cellStyle name="Input 2 3 7 3 2 6 2" xfId="19202"/>
    <cellStyle name="Input 2 3 7 3 2 6 2 2" xfId="33098"/>
    <cellStyle name="Input 2 3 7 3 2 6 2 3" xfId="44163"/>
    <cellStyle name="Input 2 3 7 3 2 6 3" xfId="27468"/>
    <cellStyle name="Input 2 3 7 3 2 6 4" xfId="38533"/>
    <cellStyle name="Input 2 3 7 3 2 7" xfId="10087"/>
    <cellStyle name="Input 2 3 7 3 2 7 2" xfId="23983"/>
    <cellStyle name="Input 2 3 7 3 2 7 3" xfId="35050"/>
    <cellStyle name="Input 2 3 7 3 2 8" xfId="15719"/>
    <cellStyle name="Input 2 3 7 3 2 8 2" xfId="29615"/>
    <cellStyle name="Input 2 3 7 3 2 8 3" xfId="40680"/>
    <cellStyle name="Input 2 3 7 3 2 9" xfId="21076"/>
    <cellStyle name="Input 2 3 7 3 3" xfId="8594"/>
    <cellStyle name="Input 2 3 7 3 3 2" xfId="15313"/>
    <cellStyle name="Input 2 3 7 3 3 2 2" xfId="29209"/>
    <cellStyle name="Input 2 3 7 3 3 2 3" xfId="40274"/>
    <cellStyle name="Input 2 3 7 3 3 3" xfId="23246"/>
    <cellStyle name="Input 2 3 7 3 3 4" xfId="34644"/>
    <cellStyle name="Input 2 3 7 3 4" xfId="10497"/>
    <cellStyle name="Input 2 3 7 3 4 2" xfId="16129"/>
    <cellStyle name="Input 2 3 7 3 4 2 2" xfId="30025"/>
    <cellStyle name="Input 2 3 7 3 4 2 3" xfId="41090"/>
    <cellStyle name="Input 2 3 7 3 4 3" xfId="24393"/>
    <cellStyle name="Input 2 3 7 3 4 4" xfId="35460"/>
    <cellStyle name="Input 2 3 7 3 5" xfId="8299"/>
    <cellStyle name="Input 2 3 7 3 5 2" xfId="15022"/>
    <cellStyle name="Input 2 3 7 3 5 2 2" xfId="28918"/>
    <cellStyle name="Input 2 3 7 3 5 2 3" xfId="39983"/>
    <cellStyle name="Input 2 3 7 3 5 3" xfId="22953"/>
    <cellStyle name="Input 2 3 7 3 5 4" xfId="34353"/>
    <cellStyle name="Input 2 3 7 3 6" xfId="7759"/>
    <cellStyle name="Input 2 3 7 3 6 2" xfId="14484"/>
    <cellStyle name="Input 2 3 7 3 6 2 2" xfId="28380"/>
    <cellStyle name="Input 2 3 7 3 6 2 3" xfId="39445"/>
    <cellStyle name="Input 2 3 7 3 6 3" xfId="22413"/>
    <cellStyle name="Input 2 3 7 3 6 4" xfId="33815"/>
    <cellStyle name="Input 2 3 7 3 7" xfId="7768"/>
    <cellStyle name="Input 2 3 7 3 7 2" xfId="14493"/>
    <cellStyle name="Input 2 3 7 3 7 2 2" xfId="28389"/>
    <cellStyle name="Input 2 3 7 3 7 2 3" xfId="39454"/>
    <cellStyle name="Input 2 3 7 3 7 3" xfId="22422"/>
    <cellStyle name="Input 2 3 7 3 7 4" xfId="33824"/>
    <cellStyle name="Input 2 3 7 3 8" xfId="13166"/>
    <cellStyle name="Input 2 3 7 3 8 2" xfId="18796"/>
    <cellStyle name="Input 2 3 7 3 8 2 2" xfId="32692"/>
    <cellStyle name="Input 2 3 7 3 8 2 3" xfId="43757"/>
    <cellStyle name="Input 2 3 7 3 8 3" xfId="27062"/>
    <cellStyle name="Input 2 3 7 3 8 4" xfId="38127"/>
    <cellStyle name="Input 2 3 7 3 9" xfId="7236"/>
    <cellStyle name="Input 2 3 7 3 9 2" xfId="21890"/>
    <cellStyle name="Input 2 3 7 3 9 3" xfId="33295"/>
    <cellStyle name="Input 2 3 7 4" xfId="5388"/>
    <cellStyle name="Input 2 3 7 4 10" xfId="21213"/>
    <cellStyle name="Input 2 3 7 4 2" xfId="11223"/>
    <cellStyle name="Input 2 3 7 4 2 2" xfId="16855"/>
    <cellStyle name="Input 2 3 7 4 2 2 2" xfId="30751"/>
    <cellStyle name="Input 2 3 7 4 2 2 3" xfId="41816"/>
    <cellStyle name="Input 2 3 7 4 2 3" xfId="25119"/>
    <cellStyle name="Input 2 3 7 4 2 4" xfId="36186"/>
    <cellStyle name="Input 2 3 7 4 3" xfId="11768"/>
    <cellStyle name="Input 2 3 7 4 3 2" xfId="17399"/>
    <cellStyle name="Input 2 3 7 4 3 2 2" xfId="31295"/>
    <cellStyle name="Input 2 3 7 4 3 2 3" xfId="42360"/>
    <cellStyle name="Input 2 3 7 4 3 3" xfId="25664"/>
    <cellStyle name="Input 2 3 7 4 3 4" xfId="36730"/>
    <cellStyle name="Input 2 3 7 4 4" xfId="12247"/>
    <cellStyle name="Input 2 3 7 4 4 2" xfId="17878"/>
    <cellStyle name="Input 2 3 7 4 4 2 2" xfId="31774"/>
    <cellStyle name="Input 2 3 7 4 4 2 3" xfId="42839"/>
    <cellStyle name="Input 2 3 7 4 4 3" xfId="26143"/>
    <cellStyle name="Input 2 3 7 4 4 4" xfId="37209"/>
    <cellStyle name="Input 2 3 7 4 5" xfId="12578"/>
    <cellStyle name="Input 2 3 7 4 5 2" xfId="18209"/>
    <cellStyle name="Input 2 3 7 4 5 2 2" xfId="32105"/>
    <cellStyle name="Input 2 3 7 4 5 2 3" xfId="43170"/>
    <cellStyle name="Input 2 3 7 4 5 3" xfId="26474"/>
    <cellStyle name="Input 2 3 7 4 5 4" xfId="37540"/>
    <cellStyle name="Input 2 3 7 4 6" xfId="13452"/>
    <cellStyle name="Input 2 3 7 4 6 2" xfId="19082"/>
    <cellStyle name="Input 2 3 7 4 6 2 2" xfId="32978"/>
    <cellStyle name="Input 2 3 7 4 6 2 3" xfId="44043"/>
    <cellStyle name="Input 2 3 7 4 6 3" xfId="27348"/>
    <cellStyle name="Input 2 3 7 4 6 4" xfId="38413"/>
    <cellStyle name="Input 2 3 7 4 7" xfId="9813"/>
    <cellStyle name="Input 2 3 7 4 7 2" xfId="23808"/>
    <cellStyle name="Input 2 3 7 4 7 3" xfId="34930"/>
    <cellStyle name="Input 2 3 7 4 8" xfId="15599"/>
    <cellStyle name="Input 2 3 7 4 8 2" xfId="29495"/>
    <cellStyle name="Input 2 3 7 4 8 3" xfId="40560"/>
    <cellStyle name="Input 2 3 7 4 9" xfId="20901"/>
    <cellStyle name="Input 2 3 7 5" xfId="8211"/>
    <cellStyle name="Input 2 3 7 5 2" xfId="14935"/>
    <cellStyle name="Input 2 3 7 5 2 2" xfId="28831"/>
    <cellStyle name="Input 2 3 7 5 2 3" xfId="39896"/>
    <cellStyle name="Input 2 3 7 5 3" xfId="22865"/>
    <cellStyle name="Input 2 3 7 5 4" xfId="34266"/>
    <cellStyle name="Input 2 3 7 6" xfId="8032"/>
    <cellStyle name="Input 2 3 7 6 2" xfId="14756"/>
    <cellStyle name="Input 2 3 7 6 2 2" xfId="28652"/>
    <cellStyle name="Input 2 3 7 6 2 3" xfId="39717"/>
    <cellStyle name="Input 2 3 7 6 3" xfId="22686"/>
    <cellStyle name="Input 2 3 7 6 4" xfId="34087"/>
    <cellStyle name="Input 2 3 7 7" xfId="7334"/>
    <cellStyle name="Input 2 3 7 7 2" xfId="14061"/>
    <cellStyle name="Input 2 3 7 7 2 2" xfId="27957"/>
    <cellStyle name="Input 2 3 7 7 2 3" xfId="39022"/>
    <cellStyle name="Input 2 3 7 7 3" xfId="21988"/>
    <cellStyle name="Input 2 3 7 7 4" xfId="33392"/>
    <cellStyle name="Input 2 3 7 8" xfId="7370"/>
    <cellStyle name="Input 2 3 7 8 2" xfId="14097"/>
    <cellStyle name="Input 2 3 7 8 2 2" xfId="27993"/>
    <cellStyle name="Input 2 3 7 8 2 3" xfId="39058"/>
    <cellStyle name="Input 2 3 7 8 3" xfId="22024"/>
    <cellStyle name="Input 2 3 7 8 4" xfId="33428"/>
    <cellStyle name="Input 2 3 7 9" xfId="11739"/>
    <cellStyle name="Input 2 3 7 9 2" xfId="17370"/>
    <cellStyle name="Input 2 3 7 9 2 2" xfId="31266"/>
    <cellStyle name="Input 2 3 7 9 2 3" xfId="42331"/>
    <cellStyle name="Input 2 3 7 9 3" xfId="25635"/>
    <cellStyle name="Input 2 3 7 9 4" xfId="36701"/>
    <cellStyle name="Input 2 3 8" xfId="4643"/>
    <cellStyle name="Input 2 3 8 10" xfId="20507"/>
    <cellStyle name="Input 2 3 8 2" xfId="10766"/>
    <cellStyle name="Input 2 3 8 2 2" xfId="16398"/>
    <cellStyle name="Input 2 3 8 2 2 2" xfId="30294"/>
    <cellStyle name="Input 2 3 8 2 2 3" xfId="41359"/>
    <cellStyle name="Input 2 3 8 2 3" xfId="24662"/>
    <cellStyle name="Input 2 3 8 2 4" xfId="35729"/>
    <cellStyle name="Input 2 3 8 3" xfId="7823"/>
    <cellStyle name="Input 2 3 8 3 2" xfId="14548"/>
    <cellStyle name="Input 2 3 8 3 2 2" xfId="28444"/>
    <cellStyle name="Input 2 3 8 3 2 3" xfId="39509"/>
    <cellStyle name="Input 2 3 8 3 3" xfId="22477"/>
    <cellStyle name="Input 2 3 8 3 4" xfId="33879"/>
    <cellStyle name="Input 2 3 8 4" xfId="8126"/>
    <cellStyle name="Input 2 3 8 4 2" xfId="14850"/>
    <cellStyle name="Input 2 3 8 4 2 2" xfId="28746"/>
    <cellStyle name="Input 2 3 8 4 2 3" xfId="39811"/>
    <cellStyle name="Input 2 3 8 4 3" xfId="22780"/>
    <cellStyle name="Input 2 3 8 4 4" xfId="34181"/>
    <cellStyle name="Input 2 3 8 5" xfId="10717"/>
    <cellStyle name="Input 2 3 8 5 2" xfId="16349"/>
    <cellStyle name="Input 2 3 8 5 2 2" xfId="30245"/>
    <cellStyle name="Input 2 3 8 5 2 3" xfId="41310"/>
    <cellStyle name="Input 2 3 8 5 3" xfId="24613"/>
    <cellStyle name="Input 2 3 8 5 4" xfId="35680"/>
    <cellStyle name="Input 2 3 8 6" xfId="13246"/>
    <cellStyle name="Input 2 3 8 6 2" xfId="18876"/>
    <cellStyle name="Input 2 3 8 6 2 2" xfId="32772"/>
    <cellStyle name="Input 2 3 8 6 2 3" xfId="43837"/>
    <cellStyle name="Input 2 3 8 6 3" xfId="27142"/>
    <cellStyle name="Input 2 3 8 6 4" xfId="38207"/>
    <cellStyle name="Input 2 3 8 7" xfId="9063"/>
    <cellStyle name="Input 2 3 8 7 2" xfId="23436"/>
    <cellStyle name="Input 2 3 8 7 3" xfId="34724"/>
    <cellStyle name="Input 2 3 8 8" xfId="15393"/>
    <cellStyle name="Input 2 3 8 8 2" xfId="29289"/>
    <cellStyle name="Input 2 3 8 8 3" xfId="40354"/>
    <cellStyle name="Input 2 3 8 9" xfId="20537"/>
    <cellStyle name="Input 2 3 9" xfId="6135"/>
    <cellStyle name="Input 2 3 9 2" xfId="21270"/>
    <cellStyle name="Input 2 3 9 3" xfId="20460"/>
    <cellStyle name="Input 2 4" xfId="236"/>
    <cellStyle name="Input 2 4 10" xfId="7682"/>
    <cellStyle name="Input 2 4 10 2" xfId="14407"/>
    <cellStyle name="Input 2 4 10 2 2" xfId="28303"/>
    <cellStyle name="Input 2 4 10 2 3" xfId="39368"/>
    <cellStyle name="Input 2 4 10 3" xfId="22336"/>
    <cellStyle name="Input 2 4 10 4" xfId="33738"/>
    <cellStyle name="Input 2 4 11" xfId="7587"/>
    <cellStyle name="Input 2 4 11 2" xfId="14313"/>
    <cellStyle name="Input 2 4 11 2 2" xfId="28209"/>
    <cellStyle name="Input 2 4 11 2 3" xfId="39274"/>
    <cellStyle name="Input 2 4 11 3" xfId="22241"/>
    <cellStyle name="Input 2 4 11 4" xfId="33644"/>
    <cellStyle name="Input 2 4 12" xfId="11281"/>
    <cellStyle name="Input 2 4 12 2" xfId="16912"/>
    <cellStyle name="Input 2 4 12 2 2" xfId="30808"/>
    <cellStyle name="Input 2 4 12 2 3" xfId="41873"/>
    <cellStyle name="Input 2 4 12 3" xfId="25177"/>
    <cellStyle name="Input 2 4 12 4" xfId="36243"/>
    <cellStyle name="Input 2 4 13" xfId="12788"/>
    <cellStyle name="Input 2 4 13 2" xfId="18418"/>
    <cellStyle name="Input 2 4 13 2 2" xfId="32314"/>
    <cellStyle name="Input 2 4 13 2 3" xfId="43379"/>
    <cellStyle name="Input 2 4 13 3" xfId="26684"/>
    <cellStyle name="Input 2 4 13 4" xfId="37749"/>
    <cellStyle name="Input 2 4 14" xfId="6282"/>
    <cellStyle name="Input 2 4 14 2" xfId="21335"/>
    <cellStyle name="Input 2 4 14 3" xfId="23355"/>
    <cellStyle name="Input 2 4 15" xfId="1132"/>
    <cellStyle name="Input 2 4 16" xfId="1062"/>
    <cellStyle name="Input 2 4 17" xfId="44519"/>
    <cellStyle name="Input 2 4 2" xfId="622"/>
    <cellStyle name="Input 2 4 2 10" xfId="12870"/>
    <cellStyle name="Input 2 4 2 10 2" xfId="18500"/>
    <cellStyle name="Input 2 4 2 10 2 2" xfId="32396"/>
    <cellStyle name="Input 2 4 2 10 2 3" xfId="43461"/>
    <cellStyle name="Input 2 4 2 10 3" xfId="26766"/>
    <cellStyle name="Input 2 4 2 10 4" xfId="37831"/>
    <cellStyle name="Input 2 4 2 11" xfId="6363"/>
    <cellStyle name="Input 2 4 2 11 2" xfId="21416"/>
    <cellStyle name="Input 2 4 2 11 3" xfId="23345"/>
    <cellStyle name="Input 2 4 2 12" xfId="1283"/>
    <cellStyle name="Input 2 4 2 13" xfId="19295"/>
    <cellStyle name="Input 2 4 2 14" xfId="20191"/>
    <cellStyle name="Input 2 4 2 2" xfId="4038"/>
    <cellStyle name="Input 2 4 2 2 10" xfId="13831"/>
    <cellStyle name="Input 2 4 2 2 10 2" xfId="27727"/>
    <cellStyle name="Input 2 4 2 2 10 3" xfId="38792"/>
    <cellStyle name="Input 2 4 2 2 2" xfId="4988"/>
    <cellStyle name="Input 2 4 2 2 2 10" xfId="20486"/>
    <cellStyle name="Input 2 4 2 2 2 2" xfId="11014"/>
    <cellStyle name="Input 2 4 2 2 2 2 2" xfId="16646"/>
    <cellStyle name="Input 2 4 2 2 2 2 2 2" xfId="30542"/>
    <cellStyle name="Input 2 4 2 2 2 2 2 3" xfId="41607"/>
    <cellStyle name="Input 2 4 2 2 2 2 3" xfId="24910"/>
    <cellStyle name="Input 2 4 2 2 2 2 4" xfId="35977"/>
    <cellStyle name="Input 2 4 2 2 2 3" xfId="11597"/>
    <cellStyle name="Input 2 4 2 2 2 3 2" xfId="17228"/>
    <cellStyle name="Input 2 4 2 2 2 3 2 2" xfId="31124"/>
    <cellStyle name="Input 2 4 2 2 2 3 2 3" xfId="42189"/>
    <cellStyle name="Input 2 4 2 2 2 3 3" xfId="25493"/>
    <cellStyle name="Input 2 4 2 2 2 3 4" xfId="36559"/>
    <cellStyle name="Input 2 4 2 2 2 4" xfId="12129"/>
    <cellStyle name="Input 2 4 2 2 2 4 2" xfId="17760"/>
    <cellStyle name="Input 2 4 2 2 2 4 2 2" xfId="31656"/>
    <cellStyle name="Input 2 4 2 2 2 4 2 3" xfId="42721"/>
    <cellStyle name="Input 2 4 2 2 2 4 3" xfId="26025"/>
    <cellStyle name="Input 2 4 2 2 2 4 4" xfId="37091"/>
    <cellStyle name="Input 2 4 2 2 2 5" xfId="12565"/>
    <cellStyle name="Input 2 4 2 2 2 5 2" xfId="18196"/>
    <cellStyle name="Input 2 4 2 2 2 5 2 2" xfId="32092"/>
    <cellStyle name="Input 2 4 2 2 2 5 2 3" xfId="43157"/>
    <cellStyle name="Input 2 4 2 2 2 5 3" xfId="26461"/>
    <cellStyle name="Input 2 4 2 2 2 5 4" xfId="37527"/>
    <cellStyle name="Input 2 4 2 2 2 6" xfId="13439"/>
    <cellStyle name="Input 2 4 2 2 2 6 2" xfId="19069"/>
    <cellStyle name="Input 2 4 2 2 2 6 2 2" xfId="32965"/>
    <cellStyle name="Input 2 4 2 2 2 6 2 3" xfId="44030"/>
    <cellStyle name="Input 2 4 2 2 2 6 3" xfId="27335"/>
    <cellStyle name="Input 2 4 2 2 2 6 4" xfId="38400"/>
    <cellStyle name="Input 2 4 2 2 2 7" xfId="9411"/>
    <cellStyle name="Input 2 4 2 2 2 7 2" xfId="23684"/>
    <cellStyle name="Input 2 4 2 2 2 7 3" xfId="34917"/>
    <cellStyle name="Input 2 4 2 2 2 8" xfId="15586"/>
    <cellStyle name="Input 2 4 2 2 2 8 2" xfId="29482"/>
    <cellStyle name="Input 2 4 2 2 2 8 3" xfId="40547"/>
    <cellStyle name="Input 2 4 2 2 2 9" xfId="20782"/>
    <cellStyle name="Input 2 4 2 2 3" xfId="8458"/>
    <cellStyle name="Input 2 4 2 2 3 2" xfId="15178"/>
    <cellStyle name="Input 2 4 2 2 3 2 2" xfId="29074"/>
    <cellStyle name="Input 2 4 2 2 3 2 3" xfId="40139"/>
    <cellStyle name="Input 2 4 2 2 3 3" xfId="23110"/>
    <cellStyle name="Input 2 4 2 2 3 4" xfId="34509"/>
    <cellStyle name="Input 2 4 2 2 4" xfId="10375"/>
    <cellStyle name="Input 2 4 2 2 4 2" xfId="16007"/>
    <cellStyle name="Input 2 4 2 2 4 2 2" xfId="29903"/>
    <cellStyle name="Input 2 4 2 2 4 2 3" xfId="40968"/>
    <cellStyle name="Input 2 4 2 2 4 3" xfId="24271"/>
    <cellStyle name="Input 2 4 2 2 4 4" xfId="35338"/>
    <cellStyle name="Input 2 4 2 2 5" xfId="11279"/>
    <cellStyle name="Input 2 4 2 2 5 2" xfId="16910"/>
    <cellStyle name="Input 2 4 2 2 5 2 2" xfId="30806"/>
    <cellStyle name="Input 2 4 2 2 5 2 3" xfId="41871"/>
    <cellStyle name="Input 2 4 2 2 5 3" xfId="25175"/>
    <cellStyle name="Input 2 4 2 2 5 4" xfId="36241"/>
    <cellStyle name="Input 2 4 2 2 6" xfId="7861"/>
    <cellStyle name="Input 2 4 2 2 6 2" xfId="14586"/>
    <cellStyle name="Input 2 4 2 2 6 2 2" xfId="28482"/>
    <cellStyle name="Input 2 4 2 2 6 2 3" xfId="39547"/>
    <cellStyle name="Input 2 4 2 2 6 3" xfId="22515"/>
    <cellStyle name="Input 2 4 2 2 6 4" xfId="33917"/>
    <cellStyle name="Input 2 4 2 2 7" xfId="7521"/>
    <cellStyle name="Input 2 4 2 2 7 2" xfId="14247"/>
    <cellStyle name="Input 2 4 2 2 7 2 2" xfId="28143"/>
    <cellStyle name="Input 2 4 2 2 7 2 3" xfId="39208"/>
    <cellStyle name="Input 2 4 2 2 7 3" xfId="22175"/>
    <cellStyle name="Input 2 4 2 2 7 4" xfId="33578"/>
    <cellStyle name="Input 2 4 2 2 8" xfId="13046"/>
    <cellStyle name="Input 2 4 2 2 8 2" xfId="18676"/>
    <cellStyle name="Input 2 4 2 2 8 2 2" xfId="32572"/>
    <cellStyle name="Input 2 4 2 2 8 2 3" xfId="43637"/>
    <cellStyle name="Input 2 4 2 2 8 3" xfId="26942"/>
    <cellStyle name="Input 2 4 2 2 8 4" xfId="38007"/>
    <cellStyle name="Input 2 4 2 2 9" xfId="6560"/>
    <cellStyle name="Input 2 4 2 2 9 2" xfId="21596"/>
    <cellStyle name="Input 2 4 2 2 9 3" xfId="21158"/>
    <cellStyle name="Input 2 4 2 3" xfId="4162"/>
    <cellStyle name="Input 2 4 2 3 10" xfId="13950"/>
    <cellStyle name="Input 2 4 2 3 10 2" xfId="27846"/>
    <cellStyle name="Input 2 4 2 3 10 3" xfId="38911"/>
    <cellStyle name="Input 2 4 2 3 11" xfId="20335"/>
    <cellStyle name="Input 2 4 2 3 2" xfId="5645"/>
    <cellStyle name="Input 2 4 2 3 2 10" xfId="21654"/>
    <cellStyle name="Input 2 4 2 3 2 2" xfId="11386"/>
    <cellStyle name="Input 2 4 2 3 2 2 2" xfId="17017"/>
    <cellStyle name="Input 2 4 2 3 2 2 2 2" xfId="30913"/>
    <cellStyle name="Input 2 4 2 3 2 2 2 3" xfId="41978"/>
    <cellStyle name="Input 2 4 2 3 2 2 3" xfId="25282"/>
    <cellStyle name="Input 2 4 2 3 2 2 4" xfId="36348"/>
    <cellStyle name="Input 2 4 2 3 2 3" xfId="11920"/>
    <cellStyle name="Input 2 4 2 3 2 3 2" xfId="17551"/>
    <cellStyle name="Input 2 4 2 3 2 3 2 2" xfId="31447"/>
    <cellStyle name="Input 2 4 2 3 2 3 2 3" xfId="42512"/>
    <cellStyle name="Input 2 4 2 3 2 3 3" xfId="25816"/>
    <cellStyle name="Input 2 4 2 3 2 3 4" xfId="36882"/>
    <cellStyle name="Input 2 4 2 3 2 4" xfId="12356"/>
    <cellStyle name="Input 2 4 2 3 2 4 2" xfId="17987"/>
    <cellStyle name="Input 2 4 2 3 2 4 2 2" xfId="31883"/>
    <cellStyle name="Input 2 4 2 3 2 4 2 3" xfId="42948"/>
    <cellStyle name="Input 2 4 2 3 2 4 3" xfId="26252"/>
    <cellStyle name="Input 2 4 2 3 2 4 4" xfId="37318"/>
    <cellStyle name="Input 2 4 2 3 2 5" xfId="12684"/>
    <cellStyle name="Input 2 4 2 3 2 5 2" xfId="18315"/>
    <cellStyle name="Input 2 4 2 3 2 5 2 2" xfId="32211"/>
    <cellStyle name="Input 2 4 2 3 2 5 2 3" xfId="43276"/>
    <cellStyle name="Input 2 4 2 3 2 5 3" xfId="26580"/>
    <cellStyle name="Input 2 4 2 3 2 5 4" xfId="37646"/>
    <cellStyle name="Input 2 4 2 3 2 6" xfId="13558"/>
    <cellStyle name="Input 2 4 2 3 2 6 2" xfId="19188"/>
    <cellStyle name="Input 2 4 2 3 2 6 2 2" xfId="33084"/>
    <cellStyle name="Input 2 4 2 3 2 6 2 3" xfId="44149"/>
    <cellStyle name="Input 2 4 2 3 2 6 3" xfId="27454"/>
    <cellStyle name="Input 2 4 2 3 2 6 4" xfId="38519"/>
    <cellStyle name="Input 2 4 2 3 2 7" xfId="10073"/>
    <cellStyle name="Input 2 4 2 3 2 7 2" xfId="23969"/>
    <cellStyle name="Input 2 4 2 3 2 7 3" xfId="35036"/>
    <cellStyle name="Input 2 4 2 3 2 8" xfId="15705"/>
    <cellStyle name="Input 2 4 2 3 2 8 2" xfId="29601"/>
    <cellStyle name="Input 2 4 2 3 2 8 3" xfId="40666"/>
    <cellStyle name="Input 2 4 2 3 2 9" xfId="21062"/>
    <cellStyle name="Input 2 4 2 3 3" xfId="8580"/>
    <cellStyle name="Input 2 4 2 3 3 2" xfId="15299"/>
    <cellStyle name="Input 2 4 2 3 3 2 2" xfId="29195"/>
    <cellStyle name="Input 2 4 2 3 3 2 3" xfId="40260"/>
    <cellStyle name="Input 2 4 2 3 3 3" xfId="23232"/>
    <cellStyle name="Input 2 4 2 3 3 4" xfId="34630"/>
    <cellStyle name="Input 2 4 2 3 4" xfId="10483"/>
    <cellStyle name="Input 2 4 2 3 4 2" xfId="16115"/>
    <cellStyle name="Input 2 4 2 3 4 2 2" xfId="30011"/>
    <cellStyle name="Input 2 4 2 3 4 2 3" xfId="41076"/>
    <cellStyle name="Input 2 4 2 3 4 3" xfId="24379"/>
    <cellStyle name="Input 2 4 2 3 4 4" xfId="35446"/>
    <cellStyle name="Input 2 4 2 3 5" xfId="8086"/>
    <cellStyle name="Input 2 4 2 3 5 2" xfId="14810"/>
    <cellStyle name="Input 2 4 2 3 5 2 2" xfId="28706"/>
    <cellStyle name="Input 2 4 2 3 5 2 3" xfId="39771"/>
    <cellStyle name="Input 2 4 2 3 5 3" xfId="22740"/>
    <cellStyle name="Input 2 4 2 3 5 4" xfId="34141"/>
    <cellStyle name="Input 2 4 2 3 6" xfId="11673"/>
    <cellStyle name="Input 2 4 2 3 6 2" xfId="17304"/>
    <cellStyle name="Input 2 4 2 3 6 2 2" xfId="31200"/>
    <cellStyle name="Input 2 4 2 3 6 2 3" xfId="42265"/>
    <cellStyle name="Input 2 4 2 3 6 3" xfId="25569"/>
    <cellStyle name="Input 2 4 2 3 6 4" xfId="36635"/>
    <cellStyle name="Input 2 4 2 3 7" xfId="12180"/>
    <cellStyle name="Input 2 4 2 3 7 2" xfId="17811"/>
    <cellStyle name="Input 2 4 2 3 7 2 2" xfId="31707"/>
    <cellStyle name="Input 2 4 2 3 7 2 3" xfId="42772"/>
    <cellStyle name="Input 2 4 2 3 7 3" xfId="26076"/>
    <cellStyle name="Input 2 4 2 3 7 4" xfId="37142"/>
    <cellStyle name="Input 2 4 2 3 8" xfId="13152"/>
    <cellStyle name="Input 2 4 2 3 8 2" xfId="18782"/>
    <cellStyle name="Input 2 4 2 3 8 2 2" xfId="32678"/>
    <cellStyle name="Input 2 4 2 3 8 2 3" xfId="43743"/>
    <cellStyle name="Input 2 4 2 3 8 3" xfId="27048"/>
    <cellStyle name="Input 2 4 2 3 8 4" xfId="38113"/>
    <cellStyle name="Input 2 4 2 3 9" xfId="7222"/>
    <cellStyle name="Input 2 4 2 3 9 2" xfId="21876"/>
    <cellStyle name="Input 2 4 2 3 9 3" xfId="33281"/>
    <cellStyle name="Input 2 4 2 4" xfId="3929"/>
    <cellStyle name="Input 2 4 2 4 10" xfId="13724"/>
    <cellStyle name="Input 2 4 2 4 10 2" xfId="27620"/>
    <cellStyle name="Input 2 4 2 4 10 3" xfId="38685"/>
    <cellStyle name="Input 2 4 2 4 11" xfId="20180"/>
    <cellStyle name="Input 2 4 2 4 12" xfId="1149"/>
    <cellStyle name="Input 2 4 2 4 2" xfId="4888"/>
    <cellStyle name="Input 2 4 2 4 2 10" xfId="23394"/>
    <cellStyle name="Input 2 4 2 4 2 2" xfId="10914"/>
    <cellStyle name="Input 2 4 2 4 2 2 2" xfId="16546"/>
    <cellStyle name="Input 2 4 2 4 2 2 2 2" xfId="30442"/>
    <cellStyle name="Input 2 4 2 4 2 2 2 3" xfId="41507"/>
    <cellStyle name="Input 2 4 2 4 2 2 3" xfId="24810"/>
    <cellStyle name="Input 2 4 2 4 2 2 4" xfId="35877"/>
    <cellStyle name="Input 2 4 2 4 2 3" xfId="11497"/>
    <cellStyle name="Input 2 4 2 4 2 3 2" xfId="17128"/>
    <cellStyle name="Input 2 4 2 4 2 3 2 2" xfId="31024"/>
    <cellStyle name="Input 2 4 2 4 2 3 2 3" xfId="42089"/>
    <cellStyle name="Input 2 4 2 4 2 3 3" xfId="25393"/>
    <cellStyle name="Input 2 4 2 4 2 3 4" xfId="36459"/>
    <cellStyle name="Input 2 4 2 4 2 4" xfId="12030"/>
    <cellStyle name="Input 2 4 2 4 2 4 2" xfId="17661"/>
    <cellStyle name="Input 2 4 2 4 2 4 2 2" xfId="31557"/>
    <cellStyle name="Input 2 4 2 4 2 4 2 3" xfId="42622"/>
    <cellStyle name="Input 2 4 2 4 2 4 3" xfId="25926"/>
    <cellStyle name="Input 2 4 2 4 2 4 4" xfId="36992"/>
    <cellStyle name="Input 2 4 2 4 2 5" xfId="12466"/>
    <cellStyle name="Input 2 4 2 4 2 5 2" xfId="18097"/>
    <cellStyle name="Input 2 4 2 4 2 5 2 2" xfId="31993"/>
    <cellStyle name="Input 2 4 2 4 2 5 2 3" xfId="43058"/>
    <cellStyle name="Input 2 4 2 4 2 5 3" xfId="26362"/>
    <cellStyle name="Input 2 4 2 4 2 5 4" xfId="37428"/>
    <cellStyle name="Input 2 4 2 4 2 6" xfId="13340"/>
    <cellStyle name="Input 2 4 2 4 2 6 2" xfId="18970"/>
    <cellStyle name="Input 2 4 2 4 2 6 2 2" xfId="32866"/>
    <cellStyle name="Input 2 4 2 4 2 6 2 3" xfId="43931"/>
    <cellStyle name="Input 2 4 2 4 2 6 3" xfId="27236"/>
    <cellStyle name="Input 2 4 2 4 2 6 4" xfId="38301"/>
    <cellStyle name="Input 2 4 2 4 2 7" xfId="9311"/>
    <cellStyle name="Input 2 4 2 4 2 7 2" xfId="23585"/>
    <cellStyle name="Input 2 4 2 4 2 7 3" xfId="34818"/>
    <cellStyle name="Input 2 4 2 4 2 8" xfId="15487"/>
    <cellStyle name="Input 2 4 2 4 2 8 2" xfId="29383"/>
    <cellStyle name="Input 2 4 2 4 2 8 3" xfId="40448"/>
    <cellStyle name="Input 2 4 2 4 2 9" xfId="20683"/>
    <cellStyle name="Input 2 4 2 4 3" xfId="8349"/>
    <cellStyle name="Input 2 4 2 4 3 2" xfId="15071"/>
    <cellStyle name="Input 2 4 2 4 3 2 2" xfId="28967"/>
    <cellStyle name="Input 2 4 2 4 3 2 3" xfId="40032"/>
    <cellStyle name="Input 2 4 2 4 3 3" xfId="23003"/>
    <cellStyle name="Input 2 4 2 4 3 4" xfId="34402"/>
    <cellStyle name="Input 2 4 2 4 4" xfId="10266"/>
    <cellStyle name="Input 2 4 2 4 4 2" xfId="15898"/>
    <cellStyle name="Input 2 4 2 4 4 2 2" xfId="29794"/>
    <cellStyle name="Input 2 4 2 4 4 2 3" xfId="40859"/>
    <cellStyle name="Input 2 4 2 4 4 3" xfId="24162"/>
    <cellStyle name="Input 2 4 2 4 4 4" xfId="35229"/>
    <cellStyle name="Input 2 4 2 4 5" xfId="11162"/>
    <cellStyle name="Input 2 4 2 4 5 2" xfId="16794"/>
    <cellStyle name="Input 2 4 2 4 5 2 2" xfId="30690"/>
    <cellStyle name="Input 2 4 2 4 5 2 3" xfId="41755"/>
    <cellStyle name="Input 2 4 2 4 5 3" xfId="25058"/>
    <cellStyle name="Input 2 4 2 4 5 4" xfId="36125"/>
    <cellStyle name="Input 2 4 2 4 6" xfId="10608"/>
    <cellStyle name="Input 2 4 2 4 6 2" xfId="16240"/>
    <cellStyle name="Input 2 4 2 4 6 2 2" xfId="30136"/>
    <cellStyle name="Input 2 4 2 4 6 2 3" xfId="41201"/>
    <cellStyle name="Input 2 4 2 4 6 3" xfId="24504"/>
    <cellStyle name="Input 2 4 2 4 6 4" xfId="35571"/>
    <cellStyle name="Input 2 4 2 4 7" xfId="8203"/>
    <cellStyle name="Input 2 4 2 4 7 2" xfId="14927"/>
    <cellStyle name="Input 2 4 2 4 7 2 2" xfId="28823"/>
    <cellStyle name="Input 2 4 2 4 7 2 3" xfId="39888"/>
    <cellStyle name="Input 2 4 2 4 7 3" xfId="22857"/>
    <cellStyle name="Input 2 4 2 4 7 4" xfId="34258"/>
    <cellStyle name="Input 2 4 2 4 8" xfId="12939"/>
    <cellStyle name="Input 2 4 2 4 8 2" xfId="18569"/>
    <cellStyle name="Input 2 4 2 4 8 2 2" xfId="32465"/>
    <cellStyle name="Input 2 4 2 4 8 2 3" xfId="43530"/>
    <cellStyle name="Input 2 4 2 4 8 3" xfId="26835"/>
    <cellStyle name="Input 2 4 2 4 8 4" xfId="37900"/>
    <cellStyle name="Input 2 4 2 4 9" xfId="6452"/>
    <cellStyle name="Input 2 4 2 4 9 2" xfId="21489"/>
    <cellStyle name="Input 2 4 2 4 9 3" xfId="1591"/>
    <cellStyle name="Input 2 4 2 5" xfId="7983"/>
    <cellStyle name="Input 2 4 2 5 2" xfId="14707"/>
    <cellStyle name="Input 2 4 2 5 2 2" xfId="28603"/>
    <cellStyle name="Input 2 4 2 5 2 3" xfId="39668"/>
    <cellStyle name="Input 2 4 2 5 3" xfId="22637"/>
    <cellStyle name="Input 2 4 2 5 4" xfId="34038"/>
    <cellStyle name="Input 2 4 2 6" xfId="7461"/>
    <cellStyle name="Input 2 4 2 6 2" xfId="14188"/>
    <cellStyle name="Input 2 4 2 6 2 2" xfId="28084"/>
    <cellStyle name="Input 2 4 2 6 2 3" xfId="39149"/>
    <cellStyle name="Input 2 4 2 6 3" xfId="22115"/>
    <cellStyle name="Input 2 4 2 6 4" xfId="33519"/>
    <cellStyle name="Input 2 4 2 7" xfId="7737"/>
    <cellStyle name="Input 2 4 2 7 2" xfId="14462"/>
    <cellStyle name="Input 2 4 2 7 2 2" xfId="28358"/>
    <cellStyle name="Input 2 4 2 7 2 3" xfId="39423"/>
    <cellStyle name="Input 2 4 2 7 3" xfId="22391"/>
    <cellStyle name="Input 2 4 2 7 4" xfId="33793"/>
    <cellStyle name="Input 2 4 2 8" xfId="7559"/>
    <cellStyle name="Input 2 4 2 8 2" xfId="14285"/>
    <cellStyle name="Input 2 4 2 8 2 2" xfId="28181"/>
    <cellStyle name="Input 2 4 2 8 2 3" xfId="39246"/>
    <cellStyle name="Input 2 4 2 8 3" xfId="22213"/>
    <cellStyle name="Input 2 4 2 8 4" xfId="33616"/>
    <cellStyle name="Input 2 4 2 9" xfId="7625"/>
    <cellStyle name="Input 2 4 2 9 2" xfId="14351"/>
    <cellStyle name="Input 2 4 2 9 2 2" xfId="28247"/>
    <cellStyle name="Input 2 4 2 9 2 3" xfId="39312"/>
    <cellStyle name="Input 2 4 2 9 3" xfId="22279"/>
    <cellStyle name="Input 2 4 2 9 4" xfId="33682"/>
    <cellStyle name="Input 2 4 3" xfId="565"/>
    <cellStyle name="Input 2 4 3 10" xfId="12856"/>
    <cellStyle name="Input 2 4 3 10 2" xfId="18486"/>
    <cellStyle name="Input 2 4 3 10 2 2" xfId="32382"/>
    <cellStyle name="Input 2 4 3 10 2 3" xfId="43447"/>
    <cellStyle name="Input 2 4 3 10 3" xfId="26752"/>
    <cellStyle name="Input 2 4 3 10 4" xfId="37817"/>
    <cellStyle name="Input 2 4 3 11" xfId="6350"/>
    <cellStyle name="Input 2 4 3 11 2" xfId="21403"/>
    <cellStyle name="Input 2 4 3 11 3" xfId="23720"/>
    <cellStyle name="Input 2 4 3 12" xfId="1284"/>
    <cellStyle name="Input 2 4 3 13" xfId="19296"/>
    <cellStyle name="Input 2 4 3 14" xfId="22958"/>
    <cellStyle name="Input 2 4 3 2" xfId="4024"/>
    <cellStyle name="Input 2 4 3 2 10" xfId="13817"/>
    <cellStyle name="Input 2 4 3 2 10 2" xfId="27713"/>
    <cellStyle name="Input 2 4 3 2 10 3" xfId="38778"/>
    <cellStyle name="Input 2 4 3 2 2" xfId="4976"/>
    <cellStyle name="Input 2 4 3 2 2 10" xfId="19735"/>
    <cellStyle name="Input 2 4 3 2 2 2" xfId="11002"/>
    <cellStyle name="Input 2 4 3 2 2 2 2" xfId="16634"/>
    <cellStyle name="Input 2 4 3 2 2 2 2 2" xfId="30530"/>
    <cellStyle name="Input 2 4 3 2 2 2 2 3" xfId="41595"/>
    <cellStyle name="Input 2 4 3 2 2 2 3" xfId="24898"/>
    <cellStyle name="Input 2 4 3 2 2 2 4" xfId="35965"/>
    <cellStyle name="Input 2 4 3 2 2 3" xfId="11585"/>
    <cellStyle name="Input 2 4 3 2 2 3 2" xfId="17216"/>
    <cellStyle name="Input 2 4 3 2 2 3 2 2" xfId="31112"/>
    <cellStyle name="Input 2 4 3 2 2 3 2 3" xfId="42177"/>
    <cellStyle name="Input 2 4 3 2 2 3 3" xfId="25481"/>
    <cellStyle name="Input 2 4 3 2 2 3 4" xfId="36547"/>
    <cellStyle name="Input 2 4 3 2 2 4" xfId="12117"/>
    <cellStyle name="Input 2 4 3 2 2 4 2" xfId="17748"/>
    <cellStyle name="Input 2 4 3 2 2 4 2 2" xfId="31644"/>
    <cellStyle name="Input 2 4 3 2 2 4 2 3" xfId="42709"/>
    <cellStyle name="Input 2 4 3 2 2 4 3" xfId="26013"/>
    <cellStyle name="Input 2 4 3 2 2 4 4" xfId="37079"/>
    <cellStyle name="Input 2 4 3 2 2 5" xfId="12553"/>
    <cellStyle name="Input 2 4 3 2 2 5 2" xfId="18184"/>
    <cellStyle name="Input 2 4 3 2 2 5 2 2" xfId="32080"/>
    <cellStyle name="Input 2 4 3 2 2 5 2 3" xfId="43145"/>
    <cellStyle name="Input 2 4 3 2 2 5 3" xfId="26449"/>
    <cellStyle name="Input 2 4 3 2 2 5 4" xfId="37515"/>
    <cellStyle name="Input 2 4 3 2 2 6" xfId="13427"/>
    <cellStyle name="Input 2 4 3 2 2 6 2" xfId="19057"/>
    <cellStyle name="Input 2 4 3 2 2 6 2 2" xfId="32953"/>
    <cellStyle name="Input 2 4 3 2 2 6 2 3" xfId="44018"/>
    <cellStyle name="Input 2 4 3 2 2 6 3" xfId="27323"/>
    <cellStyle name="Input 2 4 3 2 2 6 4" xfId="38388"/>
    <cellStyle name="Input 2 4 3 2 2 7" xfId="9399"/>
    <cellStyle name="Input 2 4 3 2 2 7 2" xfId="23672"/>
    <cellStyle name="Input 2 4 3 2 2 7 3" xfId="34905"/>
    <cellStyle name="Input 2 4 3 2 2 8" xfId="15574"/>
    <cellStyle name="Input 2 4 3 2 2 8 2" xfId="29470"/>
    <cellStyle name="Input 2 4 3 2 2 8 3" xfId="40535"/>
    <cellStyle name="Input 2 4 3 2 2 9" xfId="20770"/>
    <cellStyle name="Input 2 4 3 2 3" xfId="8444"/>
    <cellStyle name="Input 2 4 3 2 3 2" xfId="15164"/>
    <cellStyle name="Input 2 4 3 2 3 2 2" xfId="29060"/>
    <cellStyle name="Input 2 4 3 2 3 2 3" xfId="40125"/>
    <cellStyle name="Input 2 4 3 2 3 3" xfId="23096"/>
    <cellStyle name="Input 2 4 3 2 3 4" xfId="34495"/>
    <cellStyle name="Input 2 4 3 2 4" xfId="10361"/>
    <cellStyle name="Input 2 4 3 2 4 2" xfId="15993"/>
    <cellStyle name="Input 2 4 3 2 4 2 2" xfId="29889"/>
    <cellStyle name="Input 2 4 3 2 4 2 3" xfId="40954"/>
    <cellStyle name="Input 2 4 3 2 4 3" xfId="24257"/>
    <cellStyle name="Input 2 4 3 2 4 4" xfId="35324"/>
    <cellStyle name="Input 2 4 3 2 5" xfId="10683"/>
    <cellStyle name="Input 2 4 3 2 5 2" xfId="16315"/>
    <cellStyle name="Input 2 4 3 2 5 2 2" xfId="30211"/>
    <cellStyle name="Input 2 4 3 2 5 2 3" xfId="41276"/>
    <cellStyle name="Input 2 4 3 2 5 3" xfId="24579"/>
    <cellStyle name="Input 2 4 3 2 5 4" xfId="35646"/>
    <cellStyle name="Input 2 4 3 2 6" xfId="7538"/>
    <cellStyle name="Input 2 4 3 2 6 2" xfId="14264"/>
    <cellStyle name="Input 2 4 3 2 6 2 2" xfId="28160"/>
    <cellStyle name="Input 2 4 3 2 6 2 3" xfId="39225"/>
    <cellStyle name="Input 2 4 3 2 6 3" xfId="22192"/>
    <cellStyle name="Input 2 4 3 2 6 4" xfId="33595"/>
    <cellStyle name="Input 2 4 3 2 7" xfId="11179"/>
    <cellStyle name="Input 2 4 3 2 7 2" xfId="16811"/>
    <cellStyle name="Input 2 4 3 2 7 2 2" xfId="30707"/>
    <cellStyle name="Input 2 4 3 2 7 2 3" xfId="41772"/>
    <cellStyle name="Input 2 4 3 2 7 3" xfId="25075"/>
    <cellStyle name="Input 2 4 3 2 7 4" xfId="36142"/>
    <cellStyle name="Input 2 4 3 2 8" xfId="13032"/>
    <cellStyle name="Input 2 4 3 2 8 2" xfId="18662"/>
    <cellStyle name="Input 2 4 3 2 8 2 2" xfId="32558"/>
    <cellStyle name="Input 2 4 3 2 8 2 3" xfId="43623"/>
    <cellStyle name="Input 2 4 3 2 8 3" xfId="26928"/>
    <cellStyle name="Input 2 4 3 2 8 4" xfId="37993"/>
    <cellStyle name="Input 2 4 3 2 9" xfId="6546"/>
    <cellStyle name="Input 2 4 3 2 9 2" xfId="21582"/>
    <cellStyle name="Input 2 4 3 2 9 3" xfId="21615"/>
    <cellStyle name="Input 2 4 3 3" xfId="4148"/>
    <cellStyle name="Input 2 4 3 3 10" xfId="13936"/>
    <cellStyle name="Input 2 4 3 3 10 2" xfId="27832"/>
    <cellStyle name="Input 2 4 3 3 10 3" xfId="38897"/>
    <cellStyle name="Input 2 4 3 3 11" xfId="20321"/>
    <cellStyle name="Input 2 4 3 3 2" xfId="5631"/>
    <cellStyle name="Input 2 4 3 3 2 10" xfId="23744"/>
    <cellStyle name="Input 2 4 3 3 2 2" xfId="11372"/>
    <cellStyle name="Input 2 4 3 3 2 2 2" xfId="17003"/>
    <cellStyle name="Input 2 4 3 3 2 2 2 2" xfId="30899"/>
    <cellStyle name="Input 2 4 3 3 2 2 2 3" xfId="41964"/>
    <cellStyle name="Input 2 4 3 3 2 2 3" xfId="25268"/>
    <cellStyle name="Input 2 4 3 3 2 2 4" xfId="36334"/>
    <cellStyle name="Input 2 4 3 3 2 3" xfId="11906"/>
    <cellStyle name="Input 2 4 3 3 2 3 2" xfId="17537"/>
    <cellStyle name="Input 2 4 3 3 2 3 2 2" xfId="31433"/>
    <cellStyle name="Input 2 4 3 3 2 3 2 3" xfId="42498"/>
    <cellStyle name="Input 2 4 3 3 2 3 3" xfId="25802"/>
    <cellStyle name="Input 2 4 3 3 2 3 4" xfId="36868"/>
    <cellStyle name="Input 2 4 3 3 2 4" xfId="12342"/>
    <cellStyle name="Input 2 4 3 3 2 4 2" xfId="17973"/>
    <cellStyle name="Input 2 4 3 3 2 4 2 2" xfId="31869"/>
    <cellStyle name="Input 2 4 3 3 2 4 2 3" xfId="42934"/>
    <cellStyle name="Input 2 4 3 3 2 4 3" xfId="26238"/>
    <cellStyle name="Input 2 4 3 3 2 4 4" xfId="37304"/>
    <cellStyle name="Input 2 4 3 3 2 5" xfId="12670"/>
    <cellStyle name="Input 2 4 3 3 2 5 2" xfId="18301"/>
    <cellStyle name="Input 2 4 3 3 2 5 2 2" xfId="32197"/>
    <cellStyle name="Input 2 4 3 3 2 5 2 3" xfId="43262"/>
    <cellStyle name="Input 2 4 3 3 2 5 3" xfId="26566"/>
    <cellStyle name="Input 2 4 3 3 2 5 4" xfId="37632"/>
    <cellStyle name="Input 2 4 3 3 2 6" xfId="13544"/>
    <cellStyle name="Input 2 4 3 3 2 6 2" xfId="19174"/>
    <cellStyle name="Input 2 4 3 3 2 6 2 2" xfId="33070"/>
    <cellStyle name="Input 2 4 3 3 2 6 2 3" xfId="44135"/>
    <cellStyle name="Input 2 4 3 3 2 6 3" xfId="27440"/>
    <cellStyle name="Input 2 4 3 3 2 6 4" xfId="38505"/>
    <cellStyle name="Input 2 4 3 3 2 7" xfId="10059"/>
    <cellStyle name="Input 2 4 3 3 2 7 2" xfId="23955"/>
    <cellStyle name="Input 2 4 3 3 2 7 3" xfId="35022"/>
    <cellStyle name="Input 2 4 3 3 2 8" xfId="15691"/>
    <cellStyle name="Input 2 4 3 3 2 8 2" xfId="29587"/>
    <cellStyle name="Input 2 4 3 3 2 8 3" xfId="40652"/>
    <cellStyle name="Input 2 4 3 3 2 9" xfId="21048"/>
    <cellStyle name="Input 2 4 3 3 3" xfId="8566"/>
    <cellStyle name="Input 2 4 3 3 3 2" xfId="15285"/>
    <cellStyle name="Input 2 4 3 3 3 2 2" xfId="29181"/>
    <cellStyle name="Input 2 4 3 3 3 2 3" xfId="40246"/>
    <cellStyle name="Input 2 4 3 3 3 3" xfId="23218"/>
    <cellStyle name="Input 2 4 3 3 3 4" xfId="34616"/>
    <cellStyle name="Input 2 4 3 3 4" xfId="10469"/>
    <cellStyle name="Input 2 4 3 3 4 2" xfId="16101"/>
    <cellStyle name="Input 2 4 3 3 4 2 2" xfId="29997"/>
    <cellStyle name="Input 2 4 3 3 4 2 3" xfId="41062"/>
    <cellStyle name="Input 2 4 3 3 4 3" xfId="24365"/>
    <cellStyle name="Input 2 4 3 3 4 4" xfId="35432"/>
    <cellStyle name="Input 2 4 3 3 5" xfId="10659"/>
    <cellStyle name="Input 2 4 3 3 5 2" xfId="16291"/>
    <cellStyle name="Input 2 4 3 3 5 2 2" xfId="30187"/>
    <cellStyle name="Input 2 4 3 3 5 2 3" xfId="41252"/>
    <cellStyle name="Input 2 4 3 3 5 3" xfId="24555"/>
    <cellStyle name="Input 2 4 3 3 5 4" xfId="35622"/>
    <cellStyle name="Input 2 4 3 3 6" xfId="11257"/>
    <cellStyle name="Input 2 4 3 3 6 2" xfId="16888"/>
    <cellStyle name="Input 2 4 3 3 6 2 2" xfId="30784"/>
    <cellStyle name="Input 2 4 3 3 6 2 3" xfId="41849"/>
    <cellStyle name="Input 2 4 3 3 6 3" xfId="25153"/>
    <cellStyle name="Input 2 4 3 3 6 4" xfId="36219"/>
    <cellStyle name="Input 2 4 3 3 7" xfId="11049"/>
    <cellStyle name="Input 2 4 3 3 7 2" xfId="16681"/>
    <cellStyle name="Input 2 4 3 3 7 2 2" xfId="30577"/>
    <cellStyle name="Input 2 4 3 3 7 2 3" xfId="41642"/>
    <cellStyle name="Input 2 4 3 3 7 3" xfId="24945"/>
    <cellStyle name="Input 2 4 3 3 7 4" xfId="36012"/>
    <cellStyle name="Input 2 4 3 3 8" xfId="13138"/>
    <cellStyle name="Input 2 4 3 3 8 2" xfId="18768"/>
    <cellStyle name="Input 2 4 3 3 8 2 2" xfId="32664"/>
    <cellStyle name="Input 2 4 3 3 8 2 3" xfId="43729"/>
    <cellStyle name="Input 2 4 3 3 8 3" xfId="27034"/>
    <cellStyle name="Input 2 4 3 3 8 4" xfId="38099"/>
    <cellStyle name="Input 2 4 3 3 9" xfId="7208"/>
    <cellStyle name="Input 2 4 3 3 9 2" xfId="21862"/>
    <cellStyle name="Input 2 4 3 3 9 3" xfId="33267"/>
    <cellStyle name="Input 2 4 3 4" xfId="4187"/>
    <cellStyle name="Input 2 4 3 4 10" xfId="13975"/>
    <cellStyle name="Input 2 4 3 4 10 2" xfId="27871"/>
    <cellStyle name="Input 2 4 3 4 10 3" xfId="38936"/>
    <cellStyle name="Input 2 4 3 4 11" xfId="20360"/>
    <cellStyle name="Input 2 4 3 4 12" xfId="23786"/>
    <cellStyle name="Input 2 4 3 4 2" xfId="5670"/>
    <cellStyle name="Input 2 4 3 4 2 10" xfId="21651"/>
    <cellStyle name="Input 2 4 3 4 2 2" xfId="11411"/>
    <cellStyle name="Input 2 4 3 4 2 2 2" xfId="17042"/>
    <cellStyle name="Input 2 4 3 4 2 2 2 2" xfId="30938"/>
    <cellStyle name="Input 2 4 3 4 2 2 2 3" xfId="42003"/>
    <cellStyle name="Input 2 4 3 4 2 2 3" xfId="25307"/>
    <cellStyle name="Input 2 4 3 4 2 2 4" xfId="36373"/>
    <cellStyle name="Input 2 4 3 4 2 3" xfId="11945"/>
    <cellStyle name="Input 2 4 3 4 2 3 2" xfId="17576"/>
    <cellStyle name="Input 2 4 3 4 2 3 2 2" xfId="31472"/>
    <cellStyle name="Input 2 4 3 4 2 3 2 3" xfId="42537"/>
    <cellStyle name="Input 2 4 3 4 2 3 3" xfId="25841"/>
    <cellStyle name="Input 2 4 3 4 2 3 4" xfId="36907"/>
    <cellStyle name="Input 2 4 3 4 2 4" xfId="12381"/>
    <cellStyle name="Input 2 4 3 4 2 4 2" xfId="18012"/>
    <cellStyle name="Input 2 4 3 4 2 4 2 2" xfId="31908"/>
    <cellStyle name="Input 2 4 3 4 2 4 2 3" xfId="42973"/>
    <cellStyle name="Input 2 4 3 4 2 4 3" xfId="26277"/>
    <cellStyle name="Input 2 4 3 4 2 4 4" xfId="37343"/>
    <cellStyle name="Input 2 4 3 4 2 5" xfId="12709"/>
    <cellStyle name="Input 2 4 3 4 2 5 2" xfId="18340"/>
    <cellStyle name="Input 2 4 3 4 2 5 2 2" xfId="32236"/>
    <cellStyle name="Input 2 4 3 4 2 5 2 3" xfId="43301"/>
    <cellStyle name="Input 2 4 3 4 2 5 3" xfId="26605"/>
    <cellStyle name="Input 2 4 3 4 2 5 4" xfId="37671"/>
    <cellStyle name="Input 2 4 3 4 2 6" xfId="13583"/>
    <cellStyle name="Input 2 4 3 4 2 6 2" xfId="19213"/>
    <cellStyle name="Input 2 4 3 4 2 6 2 2" xfId="33109"/>
    <cellStyle name="Input 2 4 3 4 2 6 2 3" xfId="44174"/>
    <cellStyle name="Input 2 4 3 4 2 6 3" xfId="27479"/>
    <cellStyle name="Input 2 4 3 4 2 6 4" xfId="38544"/>
    <cellStyle name="Input 2 4 3 4 2 7" xfId="10098"/>
    <cellStyle name="Input 2 4 3 4 2 7 2" xfId="23994"/>
    <cellStyle name="Input 2 4 3 4 2 7 3" xfId="35061"/>
    <cellStyle name="Input 2 4 3 4 2 8" xfId="15730"/>
    <cellStyle name="Input 2 4 3 4 2 8 2" xfId="29626"/>
    <cellStyle name="Input 2 4 3 4 2 8 3" xfId="40691"/>
    <cellStyle name="Input 2 4 3 4 2 9" xfId="21087"/>
    <cellStyle name="Input 2 4 3 4 3" xfId="8605"/>
    <cellStyle name="Input 2 4 3 4 3 2" xfId="15324"/>
    <cellStyle name="Input 2 4 3 4 3 2 2" xfId="29220"/>
    <cellStyle name="Input 2 4 3 4 3 2 3" xfId="40285"/>
    <cellStyle name="Input 2 4 3 4 3 3" xfId="23257"/>
    <cellStyle name="Input 2 4 3 4 3 4" xfId="34655"/>
    <cellStyle name="Input 2 4 3 4 4" xfId="10508"/>
    <cellStyle name="Input 2 4 3 4 4 2" xfId="16140"/>
    <cellStyle name="Input 2 4 3 4 4 2 2" xfId="30036"/>
    <cellStyle name="Input 2 4 3 4 4 2 3" xfId="41101"/>
    <cellStyle name="Input 2 4 3 4 4 3" xfId="24404"/>
    <cellStyle name="Input 2 4 3 4 4 4" xfId="35471"/>
    <cellStyle name="Input 2 4 3 4 5" xfId="11108"/>
    <cellStyle name="Input 2 4 3 4 5 2" xfId="16740"/>
    <cellStyle name="Input 2 4 3 4 5 2 2" xfId="30636"/>
    <cellStyle name="Input 2 4 3 4 5 2 3" xfId="41701"/>
    <cellStyle name="Input 2 4 3 4 5 3" xfId="25004"/>
    <cellStyle name="Input 2 4 3 4 5 4" xfId="36071"/>
    <cellStyle name="Input 2 4 3 4 6" xfId="10620"/>
    <cellStyle name="Input 2 4 3 4 6 2" xfId="16252"/>
    <cellStyle name="Input 2 4 3 4 6 2 2" xfId="30148"/>
    <cellStyle name="Input 2 4 3 4 6 2 3" xfId="41213"/>
    <cellStyle name="Input 2 4 3 4 6 3" xfId="24516"/>
    <cellStyle name="Input 2 4 3 4 6 4" xfId="35583"/>
    <cellStyle name="Input 2 4 3 4 7" xfId="10197"/>
    <cellStyle name="Input 2 4 3 4 7 2" xfId="15829"/>
    <cellStyle name="Input 2 4 3 4 7 2 2" xfId="29725"/>
    <cellStyle name="Input 2 4 3 4 7 2 3" xfId="40790"/>
    <cellStyle name="Input 2 4 3 4 7 3" xfId="24093"/>
    <cellStyle name="Input 2 4 3 4 7 4" xfId="35160"/>
    <cellStyle name="Input 2 4 3 4 8" xfId="13177"/>
    <cellStyle name="Input 2 4 3 4 8 2" xfId="18807"/>
    <cellStyle name="Input 2 4 3 4 8 2 2" xfId="32703"/>
    <cellStyle name="Input 2 4 3 4 8 2 3" xfId="43768"/>
    <cellStyle name="Input 2 4 3 4 8 3" xfId="27073"/>
    <cellStyle name="Input 2 4 3 4 8 4" xfId="38138"/>
    <cellStyle name="Input 2 4 3 4 9" xfId="7247"/>
    <cellStyle name="Input 2 4 3 4 9 2" xfId="21901"/>
    <cellStyle name="Input 2 4 3 4 9 3" xfId="33306"/>
    <cellStyle name="Input 2 4 3 5" xfId="7969"/>
    <cellStyle name="Input 2 4 3 5 2" xfId="14693"/>
    <cellStyle name="Input 2 4 3 5 2 2" xfId="28589"/>
    <cellStyle name="Input 2 4 3 5 2 3" xfId="39654"/>
    <cellStyle name="Input 2 4 3 5 3" xfId="22623"/>
    <cellStyle name="Input 2 4 3 5 4" xfId="34024"/>
    <cellStyle name="Input 2 4 3 6" xfId="8021"/>
    <cellStyle name="Input 2 4 3 6 2" xfId="14745"/>
    <cellStyle name="Input 2 4 3 6 2 2" xfId="28641"/>
    <cellStyle name="Input 2 4 3 6 2 3" xfId="39706"/>
    <cellStyle name="Input 2 4 3 6 3" xfId="22675"/>
    <cellStyle name="Input 2 4 3 6 4" xfId="34076"/>
    <cellStyle name="Input 2 4 3 7" xfId="7728"/>
    <cellStyle name="Input 2 4 3 7 2" xfId="14453"/>
    <cellStyle name="Input 2 4 3 7 2 2" xfId="28349"/>
    <cellStyle name="Input 2 4 3 7 2 3" xfId="39414"/>
    <cellStyle name="Input 2 4 3 7 3" xfId="22382"/>
    <cellStyle name="Input 2 4 3 7 4" xfId="33784"/>
    <cellStyle name="Input 2 4 3 8" xfId="10170"/>
    <cellStyle name="Input 2 4 3 8 2" xfId="15802"/>
    <cellStyle name="Input 2 4 3 8 2 2" xfId="29698"/>
    <cellStyle name="Input 2 4 3 8 2 3" xfId="40763"/>
    <cellStyle name="Input 2 4 3 8 3" xfId="24066"/>
    <cellStyle name="Input 2 4 3 8 4" xfId="35133"/>
    <cellStyle name="Input 2 4 3 9" xfId="11782"/>
    <cellStyle name="Input 2 4 3 9 2" xfId="17413"/>
    <cellStyle name="Input 2 4 3 9 2 2" xfId="31309"/>
    <cellStyle name="Input 2 4 3 9 2 3" xfId="42374"/>
    <cellStyle name="Input 2 4 3 9 3" xfId="25678"/>
    <cellStyle name="Input 2 4 3 9 4" xfId="36744"/>
    <cellStyle name="Input 2 4 4" xfId="526"/>
    <cellStyle name="Input 2 4 4 10" xfId="13749"/>
    <cellStyle name="Input 2 4 4 10 2" xfId="27645"/>
    <cellStyle name="Input 2 4 4 10 3" xfId="38710"/>
    <cellStyle name="Input 2 4 4 11" xfId="3956"/>
    <cellStyle name="Input 2 4 4 11 2" xfId="20197"/>
    <cellStyle name="Input 2 4 4 11 3" xfId="20522"/>
    <cellStyle name="Input 2 4 4 12" xfId="1285"/>
    <cellStyle name="Input 2 4 4 13" xfId="19297"/>
    <cellStyle name="Input 2 4 4 14" xfId="20135"/>
    <cellStyle name="Input 2 4 4 2" xfId="4914"/>
    <cellStyle name="Input 2 4 4 2 10" xfId="21675"/>
    <cellStyle name="Input 2 4 4 2 2" xfId="10940"/>
    <cellStyle name="Input 2 4 4 2 2 2" xfId="16572"/>
    <cellStyle name="Input 2 4 4 2 2 2 2" xfId="30468"/>
    <cellStyle name="Input 2 4 4 2 2 2 3" xfId="41533"/>
    <cellStyle name="Input 2 4 4 2 2 3" xfId="24836"/>
    <cellStyle name="Input 2 4 4 2 2 4" xfId="35903"/>
    <cellStyle name="Input 2 4 4 2 3" xfId="11523"/>
    <cellStyle name="Input 2 4 4 2 3 2" xfId="17154"/>
    <cellStyle name="Input 2 4 4 2 3 2 2" xfId="31050"/>
    <cellStyle name="Input 2 4 4 2 3 2 3" xfId="42115"/>
    <cellStyle name="Input 2 4 4 2 3 3" xfId="25419"/>
    <cellStyle name="Input 2 4 4 2 3 4" xfId="36485"/>
    <cellStyle name="Input 2 4 4 2 4" xfId="12055"/>
    <cellStyle name="Input 2 4 4 2 4 2" xfId="17686"/>
    <cellStyle name="Input 2 4 4 2 4 2 2" xfId="31582"/>
    <cellStyle name="Input 2 4 4 2 4 2 3" xfId="42647"/>
    <cellStyle name="Input 2 4 4 2 4 3" xfId="25951"/>
    <cellStyle name="Input 2 4 4 2 4 4" xfId="37017"/>
    <cellStyle name="Input 2 4 4 2 5" xfId="12491"/>
    <cellStyle name="Input 2 4 4 2 5 2" xfId="18122"/>
    <cellStyle name="Input 2 4 4 2 5 2 2" xfId="32018"/>
    <cellStyle name="Input 2 4 4 2 5 2 3" xfId="43083"/>
    <cellStyle name="Input 2 4 4 2 5 3" xfId="26387"/>
    <cellStyle name="Input 2 4 4 2 5 4" xfId="37453"/>
    <cellStyle name="Input 2 4 4 2 6" xfId="13365"/>
    <cellStyle name="Input 2 4 4 2 6 2" xfId="18995"/>
    <cellStyle name="Input 2 4 4 2 6 2 2" xfId="32891"/>
    <cellStyle name="Input 2 4 4 2 6 2 3" xfId="43956"/>
    <cellStyle name="Input 2 4 4 2 6 3" xfId="27261"/>
    <cellStyle name="Input 2 4 4 2 6 4" xfId="38326"/>
    <cellStyle name="Input 2 4 4 2 7" xfId="9337"/>
    <cellStyle name="Input 2 4 4 2 7 2" xfId="23610"/>
    <cellStyle name="Input 2 4 4 2 7 3" xfId="34843"/>
    <cellStyle name="Input 2 4 4 2 8" xfId="15512"/>
    <cellStyle name="Input 2 4 4 2 8 2" xfId="29408"/>
    <cellStyle name="Input 2 4 4 2 8 3" xfId="40473"/>
    <cellStyle name="Input 2 4 4 2 9" xfId="20708"/>
    <cellStyle name="Input 2 4 4 3" xfId="8376"/>
    <cellStyle name="Input 2 4 4 3 2" xfId="15096"/>
    <cellStyle name="Input 2 4 4 3 2 2" xfId="28992"/>
    <cellStyle name="Input 2 4 4 3 2 3" xfId="40057"/>
    <cellStyle name="Input 2 4 4 3 3" xfId="23028"/>
    <cellStyle name="Input 2 4 4 3 4" xfId="34427"/>
    <cellStyle name="Input 2 4 4 4" xfId="10293"/>
    <cellStyle name="Input 2 4 4 4 2" xfId="15925"/>
    <cellStyle name="Input 2 4 4 4 2 2" xfId="29821"/>
    <cellStyle name="Input 2 4 4 4 2 3" xfId="40886"/>
    <cellStyle name="Input 2 4 4 4 3" xfId="24189"/>
    <cellStyle name="Input 2 4 4 4 4" xfId="35256"/>
    <cellStyle name="Input 2 4 4 5" xfId="7873"/>
    <cellStyle name="Input 2 4 4 5 2" xfId="14598"/>
    <cellStyle name="Input 2 4 4 5 2 2" xfId="28494"/>
    <cellStyle name="Input 2 4 4 5 2 3" xfId="39559"/>
    <cellStyle name="Input 2 4 4 5 3" xfId="22527"/>
    <cellStyle name="Input 2 4 4 5 4" xfId="33929"/>
    <cellStyle name="Input 2 4 4 6" xfId="7542"/>
    <cellStyle name="Input 2 4 4 6 2" xfId="14268"/>
    <cellStyle name="Input 2 4 4 6 2 2" xfId="28164"/>
    <cellStyle name="Input 2 4 4 6 2 3" xfId="39229"/>
    <cellStyle name="Input 2 4 4 6 3" xfId="22196"/>
    <cellStyle name="Input 2 4 4 6 4" xfId="33599"/>
    <cellStyle name="Input 2 4 4 7" xfId="11180"/>
    <cellStyle name="Input 2 4 4 7 2" xfId="16812"/>
    <cellStyle name="Input 2 4 4 7 2 2" xfId="30708"/>
    <cellStyle name="Input 2 4 4 7 2 3" xfId="41773"/>
    <cellStyle name="Input 2 4 4 7 3" xfId="25076"/>
    <cellStyle name="Input 2 4 4 7 4" xfId="36143"/>
    <cellStyle name="Input 2 4 4 8" xfId="12964"/>
    <cellStyle name="Input 2 4 4 8 2" xfId="18594"/>
    <cellStyle name="Input 2 4 4 8 2 2" xfId="32490"/>
    <cellStyle name="Input 2 4 4 8 2 3" xfId="43555"/>
    <cellStyle name="Input 2 4 4 8 3" xfId="26860"/>
    <cellStyle name="Input 2 4 4 8 4" xfId="37925"/>
    <cellStyle name="Input 2 4 4 9" xfId="6478"/>
    <cellStyle name="Input 2 4 4 9 2" xfId="21514"/>
    <cellStyle name="Input 2 4 4 9 3" xfId="23336"/>
    <cellStyle name="Input 2 4 5" xfId="581"/>
    <cellStyle name="Input 2 4 5 10" xfId="13868"/>
    <cellStyle name="Input 2 4 5 10 2" xfId="27764"/>
    <cellStyle name="Input 2 4 5 10 3" xfId="38829"/>
    <cellStyle name="Input 2 4 5 11" xfId="4080"/>
    <cellStyle name="Input 2 4 5 11 2" xfId="20253"/>
    <cellStyle name="Input 2 4 5 11 3" xfId="23790"/>
    <cellStyle name="Input 2 4 5 12" xfId="1286"/>
    <cellStyle name="Input 2 4 5 13" xfId="19298"/>
    <cellStyle name="Input 2 4 5 14" xfId="21606"/>
    <cellStyle name="Input 2 4 5 2" xfId="5563"/>
    <cellStyle name="Input 2 4 5 2 10" xfId="21663"/>
    <cellStyle name="Input 2 4 5 2 2" xfId="11304"/>
    <cellStyle name="Input 2 4 5 2 2 2" xfId="16935"/>
    <cellStyle name="Input 2 4 5 2 2 2 2" xfId="30831"/>
    <cellStyle name="Input 2 4 5 2 2 2 3" xfId="41896"/>
    <cellStyle name="Input 2 4 5 2 2 3" xfId="25200"/>
    <cellStyle name="Input 2 4 5 2 2 4" xfId="36266"/>
    <cellStyle name="Input 2 4 5 2 3" xfId="11838"/>
    <cellStyle name="Input 2 4 5 2 3 2" xfId="17469"/>
    <cellStyle name="Input 2 4 5 2 3 2 2" xfId="31365"/>
    <cellStyle name="Input 2 4 5 2 3 2 3" xfId="42430"/>
    <cellStyle name="Input 2 4 5 2 3 3" xfId="25734"/>
    <cellStyle name="Input 2 4 5 2 3 4" xfId="36800"/>
    <cellStyle name="Input 2 4 5 2 4" xfId="12274"/>
    <cellStyle name="Input 2 4 5 2 4 2" xfId="17905"/>
    <cellStyle name="Input 2 4 5 2 4 2 2" xfId="31801"/>
    <cellStyle name="Input 2 4 5 2 4 2 3" xfId="42866"/>
    <cellStyle name="Input 2 4 5 2 4 3" xfId="26170"/>
    <cellStyle name="Input 2 4 5 2 4 4" xfId="37236"/>
    <cellStyle name="Input 2 4 5 2 5" xfId="12602"/>
    <cellStyle name="Input 2 4 5 2 5 2" xfId="18233"/>
    <cellStyle name="Input 2 4 5 2 5 2 2" xfId="32129"/>
    <cellStyle name="Input 2 4 5 2 5 2 3" xfId="43194"/>
    <cellStyle name="Input 2 4 5 2 5 3" xfId="26498"/>
    <cellStyle name="Input 2 4 5 2 5 4" xfId="37564"/>
    <cellStyle name="Input 2 4 5 2 6" xfId="13476"/>
    <cellStyle name="Input 2 4 5 2 6 2" xfId="19106"/>
    <cellStyle name="Input 2 4 5 2 6 2 2" xfId="33002"/>
    <cellStyle name="Input 2 4 5 2 6 2 3" xfId="44067"/>
    <cellStyle name="Input 2 4 5 2 6 3" xfId="27372"/>
    <cellStyle name="Input 2 4 5 2 6 4" xfId="38437"/>
    <cellStyle name="Input 2 4 5 2 7" xfId="9991"/>
    <cellStyle name="Input 2 4 5 2 7 2" xfId="23887"/>
    <cellStyle name="Input 2 4 5 2 7 3" xfId="34954"/>
    <cellStyle name="Input 2 4 5 2 8" xfId="15623"/>
    <cellStyle name="Input 2 4 5 2 8 2" xfId="29519"/>
    <cellStyle name="Input 2 4 5 2 8 3" xfId="40584"/>
    <cellStyle name="Input 2 4 5 2 9" xfId="20980"/>
    <cellStyle name="Input 2 4 5 3" xfId="8498"/>
    <cellStyle name="Input 2 4 5 3 2" xfId="15217"/>
    <cellStyle name="Input 2 4 5 3 2 2" xfId="29113"/>
    <cellStyle name="Input 2 4 5 3 2 3" xfId="40178"/>
    <cellStyle name="Input 2 4 5 3 3" xfId="23150"/>
    <cellStyle name="Input 2 4 5 3 4" xfId="34548"/>
    <cellStyle name="Input 2 4 5 4" xfId="10401"/>
    <cellStyle name="Input 2 4 5 4 2" xfId="16033"/>
    <cellStyle name="Input 2 4 5 4 2 2" xfId="29929"/>
    <cellStyle name="Input 2 4 5 4 2 3" xfId="40994"/>
    <cellStyle name="Input 2 4 5 4 3" xfId="24297"/>
    <cellStyle name="Input 2 4 5 4 4" xfId="35364"/>
    <cellStyle name="Input 2 4 5 5" xfId="8077"/>
    <cellStyle name="Input 2 4 5 5 2" xfId="14801"/>
    <cellStyle name="Input 2 4 5 5 2 2" xfId="28697"/>
    <cellStyle name="Input 2 4 5 5 2 3" xfId="39762"/>
    <cellStyle name="Input 2 4 5 5 3" xfId="22731"/>
    <cellStyle name="Input 2 4 5 5 4" xfId="34132"/>
    <cellStyle name="Input 2 4 5 6" xfId="11692"/>
    <cellStyle name="Input 2 4 5 6 2" xfId="17323"/>
    <cellStyle name="Input 2 4 5 6 2 2" xfId="31219"/>
    <cellStyle name="Input 2 4 5 6 2 3" xfId="42284"/>
    <cellStyle name="Input 2 4 5 6 3" xfId="25588"/>
    <cellStyle name="Input 2 4 5 6 4" xfId="36654"/>
    <cellStyle name="Input 2 4 5 7" xfId="12199"/>
    <cellStyle name="Input 2 4 5 7 2" xfId="17830"/>
    <cellStyle name="Input 2 4 5 7 2 2" xfId="31726"/>
    <cellStyle name="Input 2 4 5 7 2 3" xfId="42791"/>
    <cellStyle name="Input 2 4 5 7 3" xfId="26095"/>
    <cellStyle name="Input 2 4 5 7 4" xfId="37161"/>
    <cellStyle name="Input 2 4 5 8" xfId="13070"/>
    <cellStyle name="Input 2 4 5 8 2" xfId="18700"/>
    <cellStyle name="Input 2 4 5 8 2 2" xfId="32596"/>
    <cellStyle name="Input 2 4 5 8 2 3" xfId="43661"/>
    <cellStyle name="Input 2 4 5 8 3" xfId="26966"/>
    <cellStyle name="Input 2 4 5 8 4" xfId="38031"/>
    <cellStyle name="Input 2 4 5 9" xfId="7140"/>
    <cellStyle name="Input 2 4 5 9 2" xfId="21794"/>
    <cellStyle name="Input 2 4 5 9 3" xfId="33199"/>
    <cellStyle name="Input 2 4 6" xfId="508"/>
    <cellStyle name="Input 2 4 6 10" xfId="13688"/>
    <cellStyle name="Input 2 4 6 10 2" xfId="27584"/>
    <cellStyle name="Input 2 4 6 10 3" xfId="38649"/>
    <cellStyle name="Input 2 4 6 11" xfId="3893"/>
    <cellStyle name="Input 2 4 6 11 2" xfId="20144"/>
    <cellStyle name="Input 2 4 6 11 3" xfId="20060"/>
    <cellStyle name="Input 2 4 6 12" xfId="19299"/>
    <cellStyle name="Input 2 4 6 13" xfId="23694"/>
    <cellStyle name="Input 2 4 6 2" xfId="4852"/>
    <cellStyle name="Input 2 4 6 2 10" xfId="20794"/>
    <cellStyle name="Input 2 4 6 2 2" xfId="10878"/>
    <cellStyle name="Input 2 4 6 2 2 2" xfId="16510"/>
    <cellStyle name="Input 2 4 6 2 2 2 2" xfId="30406"/>
    <cellStyle name="Input 2 4 6 2 2 2 3" xfId="41471"/>
    <cellStyle name="Input 2 4 6 2 2 3" xfId="24774"/>
    <cellStyle name="Input 2 4 6 2 2 4" xfId="35841"/>
    <cellStyle name="Input 2 4 6 2 3" xfId="7843"/>
    <cellStyle name="Input 2 4 6 2 3 2" xfId="14568"/>
    <cellStyle name="Input 2 4 6 2 3 2 2" xfId="28464"/>
    <cellStyle name="Input 2 4 6 2 3 2 3" xfId="39529"/>
    <cellStyle name="Input 2 4 6 2 3 3" xfId="22497"/>
    <cellStyle name="Input 2 4 6 2 3 4" xfId="33899"/>
    <cellStyle name="Input 2 4 6 2 4" xfId="7748"/>
    <cellStyle name="Input 2 4 6 2 4 2" xfId="14473"/>
    <cellStyle name="Input 2 4 6 2 4 2 2" xfId="28369"/>
    <cellStyle name="Input 2 4 6 2 4 2 3" xfId="39434"/>
    <cellStyle name="Input 2 4 6 2 4 3" xfId="22402"/>
    <cellStyle name="Input 2 4 6 2 4 4" xfId="33804"/>
    <cellStyle name="Input 2 4 6 2 5" xfId="8468"/>
    <cellStyle name="Input 2 4 6 2 5 2" xfId="15188"/>
    <cellStyle name="Input 2 4 6 2 5 2 2" xfId="29084"/>
    <cellStyle name="Input 2 4 6 2 5 2 3" xfId="40149"/>
    <cellStyle name="Input 2 4 6 2 5 3" xfId="23120"/>
    <cellStyle name="Input 2 4 6 2 5 4" xfId="34519"/>
    <cellStyle name="Input 2 4 6 2 6" xfId="13304"/>
    <cellStyle name="Input 2 4 6 2 6 2" xfId="18934"/>
    <cellStyle name="Input 2 4 6 2 6 2 2" xfId="32830"/>
    <cellStyle name="Input 2 4 6 2 6 2 3" xfId="43895"/>
    <cellStyle name="Input 2 4 6 2 6 3" xfId="27200"/>
    <cellStyle name="Input 2 4 6 2 6 4" xfId="38265"/>
    <cellStyle name="Input 2 4 6 2 7" xfId="9275"/>
    <cellStyle name="Input 2 4 6 2 7 2" xfId="23549"/>
    <cellStyle name="Input 2 4 6 2 7 3" xfId="34782"/>
    <cellStyle name="Input 2 4 6 2 8" xfId="15451"/>
    <cellStyle name="Input 2 4 6 2 8 2" xfId="29347"/>
    <cellStyle name="Input 2 4 6 2 8 3" xfId="40412"/>
    <cellStyle name="Input 2 4 6 2 9" xfId="20647"/>
    <cellStyle name="Input 2 4 6 3" xfId="8313"/>
    <cellStyle name="Input 2 4 6 3 2" xfId="15035"/>
    <cellStyle name="Input 2 4 6 3 2 2" xfId="28931"/>
    <cellStyle name="Input 2 4 6 3 2 3" xfId="39996"/>
    <cellStyle name="Input 2 4 6 3 3" xfId="22967"/>
    <cellStyle name="Input 2 4 6 3 4" xfId="34366"/>
    <cellStyle name="Input 2 4 6 4" xfId="10230"/>
    <cellStyle name="Input 2 4 6 4 2" xfId="15862"/>
    <cellStyle name="Input 2 4 6 4 2 2" xfId="29758"/>
    <cellStyle name="Input 2 4 6 4 2 3" xfId="40823"/>
    <cellStyle name="Input 2 4 6 4 3" xfId="24126"/>
    <cellStyle name="Input 2 4 6 4 4" xfId="35193"/>
    <cellStyle name="Input 2 4 6 5" xfId="8252"/>
    <cellStyle name="Input 2 4 6 5 2" xfId="14976"/>
    <cellStyle name="Input 2 4 6 5 2 2" xfId="28872"/>
    <cellStyle name="Input 2 4 6 5 2 3" xfId="39937"/>
    <cellStyle name="Input 2 4 6 5 3" xfId="22906"/>
    <cellStyle name="Input 2 4 6 5 4" xfId="34307"/>
    <cellStyle name="Input 2 4 6 6" xfId="11187"/>
    <cellStyle name="Input 2 4 6 6 2" xfId="16819"/>
    <cellStyle name="Input 2 4 6 6 2 2" xfId="30715"/>
    <cellStyle name="Input 2 4 6 6 2 3" xfId="41780"/>
    <cellStyle name="Input 2 4 6 6 3" xfId="25083"/>
    <cellStyle name="Input 2 4 6 6 4" xfId="36150"/>
    <cellStyle name="Input 2 4 6 7" xfId="7858"/>
    <cellStyle name="Input 2 4 6 7 2" xfId="14583"/>
    <cellStyle name="Input 2 4 6 7 2 2" xfId="28479"/>
    <cellStyle name="Input 2 4 6 7 2 3" xfId="39544"/>
    <cellStyle name="Input 2 4 6 7 3" xfId="22512"/>
    <cellStyle name="Input 2 4 6 7 4" xfId="33914"/>
    <cellStyle name="Input 2 4 6 8" xfId="12903"/>
    <cellStyle name="Input 2 4 6 8 2" xfId="18533"/>
    <cellStyle name="Input 2 4 6 8 2 2" xfId="32429"/>
    <cellStyle name="Input 2 4 6 8 2 3" xfId="43494"/>
    <cellStyle name="Input 2 4 6 8 3" xfId="26799"/>
    <cellStyle name="Input 2 4 6 8 4" xfId="37864"/>
    <cellStyle name="Input 2 4 6 9" xfId="6416"/>
    <cellStyle name="Input 2 4 6 9 2" xfId="21453"/>
    <cellStyle name="Input 2 4 6 9 3" xfId="21629"/>
    <cellStyle name="Input 2 4 7" xfId="4780"/>
    <cellStyle name="Input 2 4 7 10" xfId="21233"/>
    <cellStyle name="Input 2 4 7 2" xfId="10821"/>
    <cellStyle name="Input 2 4 7 2 2" xfId="16453"/>
    <cellStyle name="Input 2 4 7 2 2 2" xfId="30349"/>
    <cellStyle name="Input 2 4 7 2 2 3" xfId="41414"/>
    <cellStyle name="Input 2 4 7 2 3" xfId="24717"/>
    <cellStyle name="Input 2 4 7 2 4" xfId="35784"/>
    <cellStyle name="Input 2 4 7 3" xfId="7441"/>
    <cellStyle name="Input 2 4 7 3 2" xfId="14168"/>
    <cellStyle name="Input 2 4 7 3 2 2" xfId="28064"/>
    <cellStyle name="Input 2 4 7 3 2 3" xfId="39129"/>
    <cellStyle name="Input 2 4 7 3 3" xfId="22095"/>
    <cellStyle name="Input 2 4 7 3 4" xfId="33499"/>
    <cellStyle name="Input 2 4 7 4" xfId="11622"/>
    <cellStyle name="Input 2 4 7 4 2" xfId="17253"/>
    <cellStyle name="Input 2 4 7 4 2 2" xfId="31149"/>
    <cellStyle name="Input 2 4 7 4 2 3" xfId="42214"/>
    <cellStyle name="Input 2 4 7 4 3" xfId="25518"/>
    <cellStyle name="Input 2 4 7 4 4" xfId="36584"/>
    <cellStyle name="Input 2 4 7 5" xfId="12154"/>
    <cellStyle name="Input 2 4 7 5 2" xfId="17785"/>
    <cellStyle name="Input 2 4 7 5 2 2" xfId="31681"/>
    <cellStyle name="Input 2 4 7 5 2 3" xfId="42746"/>
    <cellStyle name="Input 2 4 7 5 3" xfId="26050"/>
    <cellStyle name="Input 2 4 7 5 4" xfId="37116"/>
    <cellStyle name="Input 2 4 7 6" xfId="13262"/>
    <cellStyle name="Input 2 4 7 6 2" xfId="18892"/>
    <cellStyle name="Input 2 4 7 6 2 2" xfId="32788"/>
    <cellStyle name="Input 2 4 7 6 2 3" xfId="43853"/>
    <cellStyle name="Input 2 4 7 6 3" xfId="27158"/>
    <cellStyle name="Input 2 4 7 6 4" xfId="38223"/>
    <cellStyle name="Input 2 4 7 7" xfId="9200"/>
    <cellStyle name="Input 2 4 7 7 2" xfId="23490"/>
    <cellStyle name="Input 2 4 7 7 3" xfId="34740"/>
    <cellStyle name="Input 2 4 7 8" xfId="15409"/>
    <cellStyle name="Input 2 4 7 8 2" xfId="29305"/>
    <cellStyle name="Input 2 4 7 8 3" xfId="40370"/>
    <cellStyle name="Input 2 4 7 9" xfId="20590"/>
    <cellStyle name="Input 2 4 8" xfId="7899"/>
    <cellStyle name="Input 2 4 8 2" xfId="14623"/>
    <cellStyle name="Input 2 4 8 2 2" xfId="28519"/>
    <cellStyle name="Input 2 4 8 2 3" xfId="39584"/>
    <cellStyle name="Input 2 4 8 3" xfId="22553"/>
    <cellStyle name="Input 2 4 8 4" xfId="33954"/>
    <cellStyle name="Input 2 4 9" xfId="7500"/>
    <cellStyle name="Input 2 4 9 2" xfId="14227"/>
    <cellStyle name="Input 2 4 9 2 2" xfId="28123"/>
    <cellStyle name="Input 2 4 9 2 3" xfId="39188"/>
    <cellStyle name="Input 2 4 9 3" xfId="22154"/>
    <cellStyle name="Input 2 4 9 4" xfId="33558"/>
    <cellStyle name="Input 2 5" xfId="438"/>
    <cellStyle name="Input 2 5 10" xfId="10599"/>
    <cellStyle name="Input 2 5 10 2" xfId="16231"/>
    <cellStyle name="Input 2 5 10 2 2" xfId="30127"/>
    <cellStyle name="Input 2 5 10 2 3" xfId="41192"/>
    <cellStyle name="Input 2 5 10 3" xfId="24495"/>
    <cellStyle name="Input 2 5 10 4" xfId="35562"/>
    <cellStyle name="Input 2 5 11" xfId="12783"/>
    <cellStyle name="Input 2 5 11 2" xfId="18413"/>
    <cellStyle name="Input 2 5 11 2 2" xfId="32309"/>
    <cellStyle name="Input 2 5 11 2 3" xfId="43374"/>
    <cellStyle name="Input 2 5 11 3" xfId="26679"/>
    <cellStyle name="Input 2 5 11 4" xfId="37744"/>
    <cellStyle name="Input 2 5 12" xfId="6274"/>
    <cellStyle name="Input 2 5 12 2" xfId="21327"/>
    <cellStyle name="Input 2 5 12 3" xfId="23530"/>
    <cellStyle name="Input 2 5 13" xfId="1287"/>
    <cellStyle name="Input 2 5 14" xfId="19300"/>
    <cellStyle name="Input 2 5 15" xfId="20792"/>
    <cellStyle name="Input 2 5 2" xfId="3267"/>
    <cellStyle name="Input 2 5 2 10" xfId="12800"/>
    <cellStyle name="Input 2 5 2 10 2" xfId="18430"/>
    <cellStyle name="Input 2 5 2 10 2 2" xfId="32326"/>
    <cellStyle name="Input 2 5 2 10 2 3" xfId="43391"/>
    <cellStyle name="Input 2 5 2 10 3" xfId="26696"/>
    <cellStyle name="Input 2 5 2 10 4" xfId="37761"/>
    <cellStyle name="Input 2 5 2 11" xfId="6295"/>
    <cellStyle name="Input 2 5 2 11 2" xfId="21348"/>
    <cellStyle name="Input 2 5 2 11 3" xfId="20826"/>
    <cellStyle name="Input 2 5 2 12" xfId="19909"/>
    <cellStyle name="Input 2 5 2 13" xfId="19804"/>
    <cellStyle name="Input 2 5 2 2" xfId="3968"/>
    <cellStyle name="Input 2 5 2 2 10" xfId="13761"/>
    <cellStyle name="Input 2 5 2 2 10 2" xfId="27657"/>
    <cellStyle name="Input 2 5 2 2 10 3" xfId="38722"/>
    <cellStyle name="Input 2 5 2 2 2" xfId="4926"/>
    <cellStyle name="Input 2 5 2 2 2 10" xfId="19740"/>
    <cellStyle name="Input 2 5 2 2 2 2" xfId="10952"/>
    <cellStyle name="Input 2 5 2 2 2 2 2" xfId="16584"/>
    <cellStyle name="Input 2 5 2 2 2 2 2 2" xfId="30480"/>
    <cellStyle name="Input 2 5 2 2 2 2 2 3" xfId="41545"/>
    <cellStyle name="Input 2 5 2 2 2 2 3" xfId="24848"/>
    <cellStyle name="Input 2 5 2 2 2 2 4" xfId="35915"/>
    <cellStyle name="Input 2 5 2 2 2 3" xfId="11535"/>
    <cellStyle name="Input 2 5 2 2 2 3 2" xfId="17166"/>
    <cellStyle name="Input 2 5 2 2 2 3 2 2" xfId="31062"/>
    <cellStyle name="Input 2 5 2 2 2 3 2 3" xfId="42127"/>
    <cellStyle name="Input 2 5 2 2 2 3 3" xfId="25431"/>
    <cellStyle name="Input 2 5 2 2 2 3 4" xfId="36497"/>
    <cellStyle name="Input 2 5 2 2 2 4" xfId="12067"/>
    <cellStyle name="Input 2 5 2 2 2 4 2" xfId="17698"/>
    <cellStyle name="Input 2 5 2 2 2 4 2 2" xfId="31594"/>
    <cellStyle name="Input 2 5 2 2 2 4 2 3" xfId="42659"/>
    <cellStyle name="Input 2 5 2 2 2 4 3" xfId="25963"/>
    <cellStyle name="Input 2 5 2 2 2 4 4" xfId="37029"/>
    <cellStyle name="Input 2 5 2 2 2 5" xfId="12503"/>
    <cellStyle name="Input 2 5 2 2 2 5 2" xfId="18134"/>
    <cellStyle name="Input 2 5 2 2 2 5 2 2" xfId="32030"/>
    <cellStyle name="Input 2 5 2 2 2 5 2 3" xfId="43095"/>
    <cellStyle name="Input 2 5 2 2 2 5 3" xfId="26399"/>
    <cellStyle name="Input 2 5 2 2 2 5 4" xfId="37465"/>
    <cellStyle name="Input 2 5 2 2 2 6" xfId="13377"/>
    <cellStyle name="Input 2 5 2 2 2 6 2" xfId="19007"/>
    <cellStyle name="Input 2 5 2 2 2 6 2 2" xfId="32903"/>
    <cellStyle name="Input 2 5 2 2 2 6 2 3" xfId="43968"/>
    <cellStyle name="Input 2 5 2 2 2 6 3" xfId="27273"/>
    <cellStyle name="Input 2 5 2 2 2 6 4" xfId="38338"/>
    <cellStyle name="Input 2 5 2 2 2 7" xfId="9349"/>
    <cellStyle name="Input 2 5 2 2 2 7 2" xfId="23622"/>
    <cellStyle name="Input 2 5 2 2 2 7 3" xfId="34855"/>
    <cellStyle name="Input 2 5 2 2 2 8" xfId="15524"/>
    <cellStyle name="Input 2 5 2 2 2 8 2" xfId="29420"/>
    <cellStyle name="Input 2 5 2 2 2 8 3" xfId="40485"/>
    <cellStyle name="Input 2 5 2 2 2 9" xfId="20720"/>
    <cellStyle name="Input 2 5 2 2 3" xfId="8388"/>
    <cellStyle name="Input 2 5 2 2 3 2" xfId="15108"/>
    <cellStyle name="Input 2 5 2 2 3 2 2" xfId="29004"/>
    <cellStyle name="Input 2 5 2 2 3 2 3" xfId="40069"/>
    <cellStyle name="Input 2 5 2 2 3 3" xfId="23040"/>
    <cellStyle name="Input 2 5 2 2 3 4" xfId="34439"/>
    <cellStyle name="Input 2 5 2 2 4" xfId="10305"/>
    <cellStyle name="Input 2 5 2 2 4 2" xfId="15937"/>
    <cellStyle name="Input 2 5 2 2 4 2 2" xfId="29833"/>
    <cellStyle name="Input 2 5 2 2 4 2 3" xfId="40898"/>
    <cellStyle name="Input 2 5 2 2 4 3" xfId="24201"/>
    <cellStyle name="Input 2 5 2 2 4 4" xfId="35268"/>
    <cellStyle name="Input 2 5 2 2 5" xfId="8257"/>
    <cellStyle name="Input 2 5 2 2 5 2" xfId="14981"/>
    <cellStyle name="Input 2 5 2 2 5 2 2" xfId="28877"/>
    <cellStyle name="Input 2 5 2 2 5 2 3" xfId="39942"/>
    <cellStyle name="Input 2 5 2 2 5 3" xfId="22911"/>
    <cellStyle name="Input 2 5 2 2 5 4" xfId="34312"/>
    <cellStyle name="Input 2 5 2 2 6" xfId="10738"/>
    <cellStyle name="Input 2 5 2 2 6 2" xfId="16370"/>
    <cellStyle name="Input 2 5 2 2 6 2 2" xfId="30266"/>
    <cellStyle name="Input 2 5 2 2 6 2 3" xfId="41331"/>
    <cellStyle name="Input 2 5 2 2 6 3" xfId="24634"/>
    <cellStyle name="Input 2 5 2 2 6 4" xfId="35701"/>
    <cellStyle name="Input 2 5 2 2 7" xfId="7554"/>
    <cellStyle name="Input 2 5 2 2 7 2" xfId="14280"/>
    <cellStyle name="Input 2 5 2 2 7 2 2" xfId="28176"/>
    <cellStyle name="Input 2 5 2 2 7 2 3" xfId="39241"/>
    <cellStyle name="Input 2 5 2 2 7 3" xfId="22208"/>
    <cellStyle name="Input 2 5 2 2 7 4" xfId="33611"/>
    <cellStyle name="Input 2 5 2 2 8" xfId="12976"/>
    <cellStyle name="Input 2 5 2 2 8 2" xfId="18606"/>
    <cellStyle name="Input 2 5 2 2 8 2 2" xfId="32502"/>
    <cellStyle name="Input 2 5 2 2 8 2 3" xfId="43567"/>
    <cellStyle name="Input 2 5 2 2 8 3" xfId="26872"/>
    <cellStyle name="Input 2 5 2 2 8 4" xfId="37937"/>
    <cellStyle name="Input 2 5 2 2 9" xfId="6490"/>
    <cellStyle name="Input 2 5 2 2 9 2" xfId="21526"/>
    <cellStyle name="Input 2 5 2 2 9 3" xfId="20807"/>
    <cellStyle name="Input 2 5 2 3" xfId="4092"/>
    <cellStyle name="Input 2 5 2 3 10" xfId="13880"/>
    <cellStyle name="Input 2 5 2 3 10 2" xfId="27776"/>
    <cellStyle name="Input 2 5 2 3 10 3" xfId="38841"/>
    <cellStyle name="Input 2 5 2 3 11" xfId="20265"/>
    <cellStyle name="Input 2 5 2 3 2" xfId="5575"/>
    <cellStyle name="Input 2 5 2 3 2 10" xfId="19726"/>
    <cellStyle name="Input 2 5 2 3 2 2" xfId="11316"/>
    <cellStyle name="Input 2 5 2 3 2 2 2" xfId="16947"/>
    <cellStyle name="Input 2 5 2 3 2 2 2 2" xfId="30843"/>
    <cellStyle name="Input 2 5 2 3 2 2 2 3" xfId="41908"/>
    <cellStyle name="Input 2 5 2 3 2 2 3" xfId="25212"/>
    <cellStyle name="Input 2 5 2 3 2 2 4" xfId="36278"/>
    <cellStyle name="Input 2 5 2 3 2 3" xfId="11850"/>
    <cellStyle name="Input 2 5 2 3 2 3 2" xfId="17481"/>
    <cellStyle name="Input 2 5 2 3 2 3 2 2" xfId="31377"/>
    <cellStyle name="Input 2 5 2 3 2 3 2 3" xfId="42442"/>
    <cellStyle name="Input 2 5 2 3 2 3 3" xfId="25746"/>
    <cellStyle name="Input 2 5 2 3 2 3 4" xfId="36812"/>
    <cellStyle name="Input 2 5 2 3 2 4" xfId="12286"/>
    <cellStyle name="Input 2 5 2 3 2 4 2" xfId="17917"/>
    <cellStyle name="Input 2 5 2 3 2 4 2 2" xfId="31813"/>
    <cellStyle name="Input 2 5 2 3 2 4 2 3" xfId="42878"/>
    <cellStyle name="Input 2 5 2 3 2 4 3" xfId="26182"/>
    <cellStyle name="Input 2 5 2 3 2 4 4" xfId="37248"/>
    <cellStyle name="Input 2 5 2 3 2 5" xfId="12614"/>
    <cellStyle name="Input 2 5 2 3 2 5 2" xfId="18245"/>
    <cellStyle name="Input 2 5 2 3 2 5 2 2" xfId="32141"/>
    <cellStyle name="Input 2 5 2 3 2 5 2 3" xfId="43206"/>
    <cellStyle name="Input 2 5 2 3 2 5 3" xfId="26510"/>
    <cellStyle name="Input 2 5 2 3 2 5 4" xfId="37576"/>
    <cellStyle name="Input 2 5 2 3 2 6" xfId="13488"/>
    <cellStyle name="Input 2 5 2 3 2 6 2" xfId="19118"/>
    <cellStyle name="Input 2 5 2 3 2 6 2 2" xfId="33014"/>
    <cellStyle name="Input 2 5 2 3 2 6 2 3" xfId="44079"/>
    <cellStyle name="Input 2 5 2 3 2 6 3" xfId="27384"/>
    <cellStyle name="Input 2 5 2 3 2 6 4" xfId="38449"/>
    <cellStyle name="Input 2 5 2 3 2 7" xfId="10003"/>
    <cellStyle name="Input 2 5 2 3 2 7 2" xfId="23899"/>
    <cellStyle name="Input 2 5 2 3 2 7 3" xfId="34966"/>
    <cellStyle name="Input 2 5 2 3 2 8" xfId="15635"/>
    <cellStyle name="Input 2 5 2 3 2 8 2" xfId="29531"/>
    <cellStyle name="Input 2 5 2 3 2 8 3" xfId="40596"/>
    <cellStyle name="Input 2 5 2 3 2 9" xfId="20992"/>
    <cellStyle name="Input 2 5 2 3 3" xfId="8510"/>
    <cellStyle name="Input 2 5 2 3 3 2" xfId="15229"/>
    <cellStyle name="Input 2 5 2 3 3 2 2" xfId="29125"/>
    <cellStyle name="Input 2 5 2 3 3 2 3" xfId="40190"/>
    <cellStyle name="Input 2 5 2 3 3 3" xfId="23162"/>
    <cellStyle name="Input 2 5 2 3 3 4" xfId="34560"/>
    <cellStyle name="Input 2 5 2 3 4" xfId="10413"/>
    <cellStyle name="Input 2 5 2 3 4 2" xfId="16045"/>
    <cellStyle name="Input 2 5 2 3 4 2 2" xfId="29941"/>
    <cellStyle name="Input 2 5 2 3 4 2 3" xfId="41006"/>
    <cellStyle name="Input 2 5 2 3 4 3" xfId="24309"/>
    <cellStyle name="Input 2 5 2 3 4 4" xfId="35376"/>
    <cellStyle name="Input 2 5 2 3 5" xfId="7786"/>
    <cellStyle name="Input 2 5 2 3 5 2" xfId="14511"/>
    <cellStyle name="Input 2 5 2 3 5 2 2" xfId="28407"/>
    <cellStyle name="Input 2 5 2 3 5 2 3" xfId="39472"/>
    <cellStyle name="Input 2 5 2 3 5 3" xfId="22440"/>
    <cellStyle name="Input 2 5 2 3 5 4" xfId="33842"/>
    <cellStyle name="Input 2 5 2 3 6" xfId="11284"/>
    <cellStyle name="Input 2 5 2 3 6 2" xfId="16915"/>
    <cellStyle name="Input 2 5 2 3 6 2 2" xfId="30811"/>
    <cellStyle name="Input 2 5 2 3 6 2 3" xfId="41876"/>
    <cellStyle name="Input 2 5 2 3 6 3" xfId="25180"/>
    <cellStyle name="Input 2 5 2 3 6 4" xfId="36246"/>
    <cellStyle name="Input 2 5 2 3 7" xfId="7842"/>
    <cellStyle name="Input 2 5 2 3 7 2" xfId="14567"/>
    <cellStyle name="Input 2 5 2 3 7 2 2" xfId="28463"/>
    <cellStyle name="Input 2 5 2 3 7 2 3" xfId="39528"/>
    <cellStyle name="Input 2 5 2 3 7 3" xfId="22496"/>
    <cellStyle name="Input 2 5 2 3 7 4" xfId="33898"/>
    <cellStyle name="Input 2 5 2 3 8" xfId="13082"/>
    <cellStyle name="Input 2 5 2 3 8 2" xfId="18712"/>
    <cellStyle name="Input 2 5 2 3 8 2 2" xfId="32608"/>
    <cellStyle name="Input 2 5 2 3 8 2 3" xfId="43673"/>
    <cellStyle name="Input 2 5 2 3 8 3" xfId="26978"/>
    <cellStyle name="Input 2 5 2 3 8 4" xfId="38043"/>
    <cellStyle name="Input 2 5 2 3 9" xfId="7152"/>
    <cellStyle name="Input 2 5 2 3 9 2" xfId="21806"/>
    <cellStyle name="Input 2 5 2 3 9 3" xfId="33211"/>
    <cellStyle name="Input 2 5 2 4" xfId="3899"/>
    <cellStyle name="Input 2 5 2 4 10" xfId="13694"/>
    <cellStyle name="Input 2 5 2 4 10 2" xfId="27590"/>
    <cellStyle name="Input 2 5 2 4 10 3" xfId="38655"/>
    <cellStyle name="Input 2 5 2 4 11" xfId="20150"/>
    <cellStyle name="Input 2 5 2 4 12" xfId="23800"/>
    <cellStyle name="Input 2 5 2 4 2" xfId="4858"/>
    <cellStyle name="Input 2 5 2 4 2 10" xfId="23771"/>
    <cellStyle name="Input 2 5 2 4 2 2" xfId="10884"/>
    <cellStyle name="Input 2 5 2 4 2 2 2" xfId="16516"/>
    <cellStyle name="Input 2 5 2 4 2 2 2 2" xfId="30412"/>
    <cellStyle name="Input 2 5 2 4 2 2 2 3" xfId="41477"/>
    <cellStyle name="Input 2 5 2 4 2 2 3" xfId="24780"/>
    <cellStyle name="Input 2 5 2 4 2 2 4" xfId="35847"/>
    <cellStyle name="Input 2 5 2 4 2 3" xfId="11029"/>
    <cellStyle name="Input 2 5 2 4 2 3 2" xfId="16661"/>
    <cellStyle name="Input 2 5 2 4 2 3 2 2" xfId="30557"/>
    <cellStyle name="Input 2 5 2 4 2 3 2 3" xfId="41622"/>
    <cellStyle name="Input 2 5 2 4 2 3 3" xfId="24925"/>
    <cellStyle name="Input 2 5 2 4 2 3 4" xfId="35992"/>
    <cellStyle name="Input 2 5 2 4 2 4" xfId="11092"/>
    <cellStyle name="Input 2 5 2 4 2 4 2" xfId="16724"/>
    <cellStyle name="Input 2 5 2 4 2 4 2 2" xfId="30620"/>
    <cellStyle name="Input 2 5 2 4 2 4 2 3" xfId="41685"/>
    <cellStyle name="Input 2 5 2 4 2 4 3" xfId="24988"/>
    <cellStyle name="Input 2 5 2 4 2 4 4" xfId="36055"/>
    <cellStyle name="Input 2 5 2 4 2 5" xfId="11082"/>
    <cellStyle name="Input 2 5 2 4 2 5 2" xfId="16714"/>
    <cellStyle name="Input 2 5 2 4 2 5 2 2" xfId="30610"/>
    <cellStyle name="Input 2 5 2 4 2 5 2 3" xfId="41675"/>
    <cellStyle name="Input 2 5 2 4 2 5 3" xfId="24978"/>
    <cellStyle name="Input 2 5 2 4 2 5 4" xfId="36045"/>
    <cellStyle name="Input 2 5 2 4 2 6" xfId="13310"/>
    <cellStyle name="Input 2 5 2 4 2 6 2" xfId="18940"/>
    <cellStyle name="Input 2 5 2 4 2 6 2 2" xfId="32836"/>
    <cellStyle name="Input 2 5 2 4 2 6 2 3" xfId="43901"/>
    <cellStyle name="Input 2 5 2 4 2 6 3" xfId="27206"/>
    <cellStyle name="Input 2 5 2 4 2 6 4" xfId="38271"/>
    <cellStyle name="Input 2 5 2 4 2 7" xfId="9281"/>
    <cellStyle name="Input 2 5 2 4 2 7 2" xfId="23555"/>
    <cellStyle name="Input 2 5 2 4 2 7 3" xfId="34788"/>
    <cellStyle name="Input 2 5 2 4 2 8" xfId="15457"/>
    <cellStyle name="Input 2 5 2 4 2 8 2" xfId="29353"/>
    <cellStyle name="Input 2 5 2 4 2 8 3" xfId="40418"/>
    <cellStyle name="Input 2 5 2 4 2 9" xfId="20653"/>
    <cellStyle name="Input 2 5 2 4 3" xfId="8319"/>
    <cellStyle name="Input 2 5 2 4 3 2" xfId="15041"/>
    <cellStyle name="Input 2 5 2 4 3 2 2" xfId="28937"/>
    <cellStyle name="Input 2 5 2 4 3 2 3" xfId="40002"/>
    <cellStyle name="Input 2 5 2 4 3 3" xfId="22973"/>
    <cellStyle name="Input 2 5 2 4 3 4" xfId="34372"/>
    <cellStyle name="Input 2 5 2 4 4" xfId="10236"/>
    <cellStyle name="Input 2 5 2 4 4 2" xfId="15868"/>
    <cellStyle name="Input 2 5 2 4 4 2 2" xfId="29764"/>
    <cellStyle name="Input 2 5 2 4 4 2 3" xfId="40829"/>
    <cellStyle name="Input 2 5 2 4 4 3" xfId="24132"/>
    <cellStyle name="Input 2 5 2 4 4 4" xfId="35199"/>
    <cellStyle name="Input 2 5 2 4 5" xfId="11168"/>
    <cellStyle name="Input 2 5 2 4 5 2" xfId="16800"/>
    <cellStyle name="Input 2 5 2 4 5 2 2" xfId="30696"/>
    <cellStyle name="Input 2 5 2 4 5 2 3" xfId="41761"/>
    <cellStyle name="Input 2 5 2 4 5 3" xfId="25064"/>
    <cellStyle name="Input 2 5 2 4 5 4" xfId="36131"/>
    <cellStyle name="Input 2 5 2 4 6" xfId="7430"/>
    <cellStyle name="Input 2 5 2 4 6 2" xfId="14157"/>
    <cellStyle name="Input 2 5 2 4 6 2 2" xfId="28053"/>
    <cellStyle name="Input 2 5 2 4 6 2 3" xfId="39118"/>
    <cellStyle name="Input 2 5 2 4 6 3" xfId="22084"/>
    <cellStyle name="Input 2 5 2 4 6 4" xfId="33488"/>
    <cellStyle name="Input 2 5 2 4 7" xfId="11630"/>
    <cellStyle name="Input 2 5 2 4 7 2" xfId="17261"/>
    <cellStyle name="Input 2 5 2 4 7 2 2" xfId="31157"/>
    <cellStyle name="Input 2 5 2 4 7 2 3" xfId="42222"/>
    <cellStyle name="Input 2 5 2 4 7 3" xfId="25526"/>
    <cellStyle name="Input 2 5 2 4 7 4" xfId="36592"/>
    <cellStyle name="Input 2 5 2 4 8" xfId="12909"/>
    <cellStyle name="Input 2 5 2 4 8 2" xfId="18539"/>
    <cellStyle name="Input 2 5 2 4 8 2 2" xfId="32435"/>
    <cellStyle name="Input 2 5 2 4 8 2 3" xfId="43500"/>
    <cellStyle name="Input 2 5 2 4 8 3" xfId="26805"/>
    <cellStyle name="Input 2 5 2 4 8 4" xfId="37870"/>
    <cellStyle name="Input 2 5 2 4 9" xfId="6422"/>
    <cellStyle name="Input 2 5 2 4 9 2" xfId="21459"/>
    <cellStyle name="Input 2 5 2 4 9 3" xfId="23321"/>
    <cellStyle name="Input 2 5 2 5" xfId="7913"/>
    <cellStyle name="Input 2 5 2 5 2" xfId="14637"/>
    <cellStyle name="Input 2 5 2 5 2 2" xfId="28533"/>
    <cellStyle name="Input 2 5 2 5 2 3" xfId="39598"/>
    <cellStyle name="Input 2 5 2 5 3" xfId="22567"/>
    <cellStyle name="Input 2 5 2 5 4" xfId="33968"/>
    <cellStyle name="Input 2 5 2 6" xfId="8168"/>
    <cellStyle name="Input 2 5 2 6 2" xfId="14892"/>
    <cellStyle name="Input 2 5 2 6 2 2" xfId="28788"/>
    <cellStyle name="Input 2 5 2 6 2 3" xfId="39853"/>
    <cellStyle name="Input 2 5 2 6 3" xfId="22822"/>
    <cellStyle name="Input 2 5 2 6 4" xfId="34223"/>
    <cellStyle name="Input 2 5 2 7" xfId="8221"/>
    <cellStyle name="Input 2 5 2 7 2" xfId="14945"/>
    <cellStyle name="Input 2 5 2 7 2 2" xfId="28841"/>
    <cellStyle name="Input 2 5 2 7 2 3" xfId="39906"/>
    <cellStyle name="Input 2 5 2 7 3" xfId="22875"/>
    <cellStyle name="Input 2 5 2 7 4" xfId="34276"/>
    <cellStyle name="Input 2 5 2 8" xfId="7449"/>
    <cellStyle name="Input 2 5 2 8 2" xfId="14176"/>
    <cellStyle name="Input 2 5 2 8 2 2" xfId="28072"/>
    <cellStyle name="Input 2 5 2 8 2 3" xfId="39137"/>
    <cellStyle name="Input 2 5 2 8 3" xfId="22103"/>
    <cellStyle name="Input 2 5 2 8 4" xfId="33507"/>
    <cellStyle name="Input 2 5 2 9" xfId="8291"/>
    <cellStyle name="Input 2 5 2 9 2" xfId="15014"/>
    <cellStyle name="Input 2 5 2 9 2 2" xfId="28910"/>
    <cellStyle name="Input 2 5 2 9 2 3" xfId="39975"/>
    <cellStyle name="Input 2 5 2 9 3" xfId="22945"/>
    <cellStyle name="Input 2 5 2 9 4" xfId="34345"/>
    <cellStyle name="Input 2 5 3" xfId="3951"/>
    <cellStyle name="Input 2 5 3 10" xfId="13744"/>
    <cellStyle name="Input 2 5 3 10 2" xfId="27640"/>
    <cellStyle name="Input 2 5 3 10 3" xfId="38705"/>
    <cellStyle name="Input 2 5 3 2" xfId="4909"/>
    <cellStyle name="Input 2 5 3 2 10" xfId="20026"/>
    <cellStyle name="Input 2 5 3 2 2" xfId="10935"/>
    <cellStyle name="Input 2 5 3 2 2 2" xfId="16567"/>
    <cellStyle name="Input 2 5 3 2 2 2 2" xfId="30463"/>
    <cellStyle name="Input 2 5 3 2 2 2 3" xfId="41528"/>
    <cellStyle name="Input 2 5 3 2 2 3" xfId="24831"/>
    <cellStyle name="Input 2 5 3 2 2 4" xfId="35898"/>
    <cellStyle name="Input 2 5 3 2 3" xfId="11518"/>
    <cellStyle name="Input 2 5 3 2 3 2" xfId="17149"/>
    <cellStyle name="Input 2 5 3 2 3 2 2" xfId="31045"/>
    <cellStyle name="Input 2 5 3 2 3 2 3" xfId="42110"/>
    <cellStyle name="Input 2 5 3 2 3 3" xfId="25414"/>
    <cellStyle name="Input 2 5 3 2 3 4" xfId="36480"/>
    <cellStyle name="Input 2 5 3 2 4" xfId="12050"/>
    <cellStyle name="Input 2 5 3 2 4 2" xfId="17681"/>
    <cellStyle name="Input 2 5 3 2 4 2 2" xfId="31577"/>
    <cellStyle name="Input 2 5 3 2 4 2 3" xfId="42642"/>
    <cellStyle name="Input 2 5 3 2 4 3" xfId="25946"/>
    <cellStyle name="Input 2 5 3 2 4 4" xfId="37012"/>
    <cellStyle name="Input 2 5 3 2 5" xfId="12486"/>
    <cellStyle name="Input 2 5 3 2 5 2" xfId="18117"/>
    <cellStyle name="Input 2 5 3 2 5 2 2" xfId="32013"/>
    <cellStyle name="Input 2 5 3 2 5 2 3" xfId="43078"/>
    <cellStyle name="Input 2 5 3 2 5 3" xfId="26382"/>
    <cellStyle name="Input 2 5 3 2 5 4" xfId="37448"/>
    <cellStyle name="Input 2 5 3 2 6" xfId="13360"/>
    <cellStyle name="Input 2 5 3 2 6 2" xfId="18990"/>
    <cellStyle name="Input 2 5 3 2 6 2 2" xfId="32886"/>
    <cellStyle name="Input 2 5 3 2 6 2 3" xfId="43951"/>
    <cellStyle name="Input 2 5 3 2 6 3" xfId="27256"/>
    <cellStyle name="Input 2 5 3 2 6 4" xfId="38321"/>
    <cellStyle name="Input 2 5 3 2 7" xfId="9332"/>
    <cellStyle name="Input 2 5 3 2 7 2" xfId="23605"/>
    <cellStyle name="Input 2 5 3 2 7 3" xfId="34838"/>
    <cellStyle name="Input 2 5 3 2 8" xfId="15507"/>
    <cellStyle name="Input 2 5 3 2 8 2" xfId="29403"/>
    <cellStyle name="Input 2 5 3 2 8 3" xfId="40468"/>
    <cellStyle name="Input 2 5 3 2 9" xfId="20703"/>
    <cellStyle name="Input 2 5 3 3" xfId="8371"/>
    <cellStyle name="Input 2 5 3 3 2" xfId="15091"/>
    <cellStyle name="Input 2 5 3 3 2 2" xfId="28987"/>
    <cellStyle name="Input 2 5 3 3 2 3" xfId="40052"/>
    <cellStyle name="Input 2 5 3 3 3" xfId="23023"/>
    <cellStyle name="Input 2 5 3 3 4" xfId="34422"/>
    <cellStyle name="Input 2 5 3 4" xfId="10288"/>
    <cellStyle name="Input 2 5 3 4 2" xfId="15920"/>
    <cellStyle name="Input 2 5 3 4 2 2" xfId="29816"/>
    <cellStyle name="Input 2 5 3 4 2 3" xfId="40881"/>
    <cellStyle name="Input 2 5 3 4 3" xfId="24184"/>
    <cellStyle name="Input 2 5 3 4 4" xfId="35251"/>
    <cellStyle name="Input 2 5 3 5" xfId="7778"/>
    <cellStyle name="Input 2 5 3 5 2" xfId="14503"/>
    <cellStyle name="Input 2 5 3 5 2 2" xfId="28399"/>
    <cellStyle name="Input 2 5 3 5 2 3" xfId="39464"/>
    <cellStyle name="Input 2 5 3 5 3" xfId="22432"/>
    <cellStyle name="Input 2 5 3 5 4" xfId="33834"/>
    <cellStyle name="Input 2 5 3 6" xfId="10737"/>
    <cellStyle name="Input 2 5 3 6 2" xfId="16369"/>
    <cellStyle name="Input 2 5 3 6 2 2" xfId="30265"/>
    <cellStyle name="Input 2 5 3 6 2 3" xfId="41330"/>
    <cellStyle name="Input 2 5 3 6 3" xfId="24633"/>
    <cellStyle name="Input 2 5 3 6 4" xfId="35700"/>
    <cellStyle name="Input 2 5 3 7" xfId="7553"/>
    <cellStyle name="Input 2 5 3 7 2" xfId="14279"/>
    <cellStyle name="Input 2 5 3 7 2 2" xfId="28175"/>
    <cellStyle name="Input 2 5 3 7 2 3" xfId="39240"/>
    <cellStyle name="Input 2 5 3 7 3" xfId="22207"/>
    <cellStyle name="Input 2 5 3 7 4" xfId="33610"/>
    <cellStyle name="Input 2 5 3 8" xfId="12959"/>
    <cellStyle name="Input 2 5 3 8 2" xfId="18589"/>
    <cellStyle name="Input 2 5 3 8 2 2" xfId="32485"/>
    <cellStyle name="Input 2 5 3 8 2 3" xfId="43550"/>
    <cellStyle name="Input 2 5 3 8 3" xfId="26855"/>
    <cellStyle name="Input 2 5 3 8 4" xfId="37920"/>
    <cellStyle name="Input 2 5 3 9" xfId="6473"/>
    <cellStyle name="Input 2 5 3 9 2" xfId="21509"/>
    <cellStyle name="Input 2 5 3 9 3" xfId="23710"/>
    <cellStyle name="Input 2 5 4" xfId="4075"/>
    <cellStyle name="Input 2 5 4 10" xfId="13863"/>
    <cellStyle name="Input 2 5 4 10 2" xfId="27759"/>
    <cellStyle name="Input 2 5 4 10 3" xfId="38824"/>
    <cellStyle name="Input 2 5 4 11" xfId="20248"/>
    <cellStyle name="Input 2 5 4 2" xfId="5558"/>
    <cellStyle name="Input 2 5 4 2 10" xfId="20014"/>
    <cellStyle name="Input 2 5 4 2 2" xfId="11299"/>
    <cellStyle name="Input 2 5 4 2 2 2" xfId="16930"/>
    <cellStyle name="Input 2 5 4 2 2 2 2" xfId="30826"/>
    <cellStyle name="Input 2 5 4 2 2 2 3" xfId="41891"/>
    <cellStyle name="Input 2 5 4 2 2 3" xfId="25195"/>
    <cellStyle name="Input 2 5 4 2 2 4" xfId="36261"/>
    <cellStyle name="Input 2 5 4 2 3" xfId="11833"/>
    <cellStyle name="Input 2 5 4 2 3 2" xfId="17464"/>
    <cellStyle name="Input 2 5 4 2 3 2 2" xfId="31360"/>
    <cellStyle name="Input 2 5 4 2 3 2 3" xfId="42425"/>
    <cellStyle name="Input 2 5 4 2 3 3" xfId="25729"/>
    <cellStyle name="Input 2 5 4 2 3 4" xfId="36795"/>
    <cellStyle name="Input 2 5 4 2 4" xfId="12269"/>
    <cellStyle name="Input 2 5 4 2 4 2" xfId="17900"/>
    <cellStyle name="Input 2 5 4 2 4 2 2" xfId="31796"/>
    <cellStyle name="Input 2 5 4 2 4 2 3" xfId="42861"/>
    <cellStyle name="Input 2 5 4 2 4 3" xfId="26165"/>
    <cellStyle name="Input 2 5 4 2 4 4" xfId="37231"/>
    <cellStyle name="Input 2 5 4 2 5" xfId="12597"/>
    <cellStyle name="Input 2 5 4 2 5 2" xfId="18228"/>
    <cellStyle name="Input 2 5 4 2 5 2 2" xfId="32124"/>
    <cellStyle name="Input 2 5 4 2 5 2 3" xfId="43189"/>
    <cellStyle name="Input 2 5 4 2 5 3" xfId="26493"/>
    <cellStyle name="Input 2 5 4 2 5 4" xfId="37559"/>
    <cellStyle name="Input 2 5 4 2 6" xfId="13471"/>
    <cellStyle name="Input 2 5 4 2 6 2" xfId="19101"/>
    <cellStyle name="Input 2 5 4 2 6 2 2" xfId="32997"/>
    <cellStyle name="Input 2 5 4 2 6 2 3" xfId="44062"/>
    <cellStyle name="Input 2 5 4 2 6 3" xfId="27367"/>
    <cellStyle name="Input 2 5 4 2 6 4" xfId="38432"/>
    <cellStyle name="Input 2 5 4 2 7" xfId="9986"/>
    <cellStyle name="Input 2 5 4 2 7 2" xfId="23882"/>
    <cellStyle name="Input 2 5 4 2 7 3" xfId="34949"/>
    <cellStyle name="Input 2 5 4 2 8" xfId="15618"/>
    <cellStyle name="Input 2 5 4 2 8 2" xfId="29514"/>
    <cellStyle name="Input 2 5 4 2 8 3" xfId="40579"/>
    <cellStyle name="Input 2 5 4 2 9" xfId="20975"/>
    <cellStyle name="Input 2 5 4 3" xfId="8493"/>
    <cellStyle name="Input 2 5 4 3 2" xfId="15212"/>
    <cellStyle name="Input 2 5 4 3 2 2" xfId="29108"/>
    <cellStyle name="Input 2 5 4 3 2 3" xfId="40173"/>
    <cellStyle name="Input 2 5 4 3 3" xfId="23145"/>
    <cellStyle name="Input 2 5 4 3 4" xfId="34543"/>
    <cellStyle name="Input 2 5 4 4" xfId="10396"/>
    <cellStyle name="Input 2 5 4 4 2" xfId="16028"/>
    <cellStyle name="Input 2 5 4 4 2 2" xfId="29924"/>
    <cellStyle name="Input 2 5 4 4 2 3" xfId="40989"/>
    <cellStyle name="Input 2 5 4 4 3" xfId="24292"/>
    <cellStyle name="Input 2 5 4 4 4" xfId="35359"/>
    <cellStyle name="Input 2 5 4 5" xfId="11133"/>
    <cellStyle name="Input 2 5 4 5 2" xfId="16765"/>
    <cellStyle name="Input 2 5 4 5 2 2" xfId="30661"/>
    <cellStyle name="Input 2 5 4 5 2 3" xfId="41726"/>
    <cellStyle name="Input 2 5 4 5 3" xfId="25029"/>
    <cellStyle name="Input 2 5 4 5 4" xfId="36096"/>
    <cellStyle name="Input 2 5 4 6" xfId="7811"/>
    <cellStyle name="Input 2 5 4 6 2" xfId="14536"/>
    <cellStyle name="Input 2 5 4 6 2 2" xfId="28432"/>
    <cellStyle name="Input 2 5 4 6 2 3" xfId="39497"/>
    <cellStyle name="Input 2 5 4 6 3" xfId="22465"/>
    <cellStyle name="Input 2 5 4 6 4" xfId="33867"/>
    <cellStyle name="Input 2 5 4 7" xfId="7866"/>
    <cellStyle name="Input 2 5 4 7 2" xfId="14591"/>
    <cellStyle name="Input 2 5 4 7 2 2" xfId="28487"/>
    <cellStyle name="Input 2 5 4 7 2 3" xfId="39552"/>
    <cellStyle name="Input 2 5 4 7 3" xfId="22520"/>
    <cellStyle name="Input 2 5 4 7 4" xfId="33922"/>
    <cellStyle name="Input 2 5 4 8" xfId="13065"/>
    <cellStyle name="Input 2 5 4 8 2" xfId="18695"/>
    <cellStyle name="Input 2 5 4 8 2 2" xfId="32591"/>
    <cellStyle name="Input 2 5 4 8 2 3" xfId="43656"/>
    <cellStyle name="Input 2 5 4 8 3" xfId="26961"/>
    <cellStyle name="Input 2 5 4 8 4" xfId="38026"/>
    <cellStyle name="Input 2 5 4 9" xfId="7135"/>
    <cellStyle name="Input 2 5 4 9 2" xfId="21789"/>
    <cellStyle name="Input 2 5 4 9 3" xfId="33194"/>
    <cellStyle name="Input 2 5 5" xfId="3890"/>
    <cellStyle name="Input 2 5 5 10" xfId="13685"/>
    <cellStyle name="Input 2 5 5 10 2" xfId="27581"/>
    <cellStyle name="Input 2 5 5 10 3" xfId="38646"/>
    <cellStyle name="Input 2 5 5 11" xfId="20141"/>
    <cellStyle name="Input 2 5 5 12" xfId="21709"/>
    <cellStyle name="Input 2 5 5 2" xfId="4849"/>
    <cellStyle name="Input 2 5 5 2 10" xfId="20425"/>
    <cellStyle name="Input 2 5 5 2 2" xfId="10875"/>
    <cellStyle name="Input 2 5 5 2 2 2" xfId="16507"/>
    <cellStyle name="Input 2 5 5 2 2 2 2" xfId="30403"/>
    <cellStyle name="Input 2 5 5 2 2 2 3" xfId="41468"/>
    <cellStyle name="Input 2 5 5 2 2 3" xfId="24771"/>
    <cellStyle name="Input 2 5 5 2 2 4" xfId="35838"/>
    <cellStyle name="Input 2 5 5 2 3" xfId="10577"/>
    <cellStyle name="Input 2 5 5 2 3 2" xfId="16209"/>
    <cellStyle name="Input 2 5 5 2 3 2 2" xfId="30105"/>
    <cellStyle name="Input 2 5 5 2 3 2 3" xfId="41170"/>
    <cellStyle name="Input 2 5 5 2 3 3" xfId="24473"/>
    <cellStyle name="Input 2 5 5 2 3 4" xfId="35540"/>
    <cellStyle name="Input 2 5 5 2 4" xfId="7519"/>
    <cellStyle name="Input 2 5 5 2 4 2" xfId="14245"/>
    <cellStyle name="Input 2 5 5 2 4 2 2" xfId="28141"/>
    <cellStyle name="Input 2 5 5 2 4 2 3" xfId="39206"/>
    <cellStyle name="Input 2 5 5 2 4 3" xfId="22173"/>
    <cellStyle name="Input 2 5 5 2 4 4" xfId="33576"/>
    <cellStyle name="Input 2 5 5 2 5" xfId="7660"/>
    <cellStyle name="Input 2 5 5 2 5 2" xfId="14386"/>
    <cellStyle name="Input 2 5 5 2 5 2 2" xfId="28282"/>
    <cellStyle name="Input 2 5 5 2 5 2 3" xfId="39347"/>
    <cellStyle name="Input 2 5 5 2 5 3" xfId="22314"/>
    <cellStyle name="Input 2 5 5 2 5 4" xfId="33717"/>
    <cellStyle name="Input 2 5 5 2 6" xfId="13301"/>
    <cellStyle name="Input 2 5 5 2 6 2" xfId="18931"/>
    <cellStyle name="Input 2 5 5 2 6 2 2" xfId="32827"/>
    <cellStyle name="Input 2 5 5 2 6 2 3" xfId="43892"/>
    <cellStyle name="Input 2 5 5 2 6 3" xfId="27197"/>
    <cellStyle name="Input 2 5 5 2 6 4" xfId="38262"/>
    <cellStyle name="Input 2 5 5 2 7" xfId="9272"/>
    <cellStyle name="Input 2 5 5 2 7 2" xfId="23546"/>
    <cellStyle name="Input 2 5 5 2 7 3" xfId="34779"/>
    <cellStyle name="Input 2 5 5 2 8" xfId="15448"/>
    <cellStyle name="Input 2 5 5 2 8 2" xfId="29344"/>
    <cellStyle name="Input 2 5 5 2 8 3" xfId="40409"/>
    <cellStyle name="Input 2 5 5 2 9" xfId="20644"/>
    <cellStyle name="Input 2 5 5 3" xfId="8310"/>
    <cellStyle name="Input 2 5 5 3 2" xfId="15032"/>
    <cellStyle name="Input 2 5 5 3 2 2" xfId="28928"/>
    <cellStyle name="Input 2 5 5 3 2 3" xfId="39993"/>
    <cellStyle name="Input 2 5 5 3 3" xfId="22964"/>
    <cellStyle name="Input 2 5 5 3 4" xfId="34363"/>
    <cellStyle name="Input 2 5 5 4" xfId="10227"/>
    <cellStyle name="Input 2 5 5 4 2" xfId="15859"/>
    <cellStyle name="Input 2 5 5 4 2 2" xfId="29755"/>
    <cellStyle name="Input 2 5 5 4 2 3" xfId="40820"/>
    <cellStyle name="Input 2 5 5 4 3" xfId="24123"/>
    <cellStyle name="Input 2 5 5 4 4" xfId="35190"/>
    <cellStyle name="Input 2 5 5 5" xfId="10714"/>
    <cellStyle name="Input 2 5 5 5 2" xfId="16346"/>
    <cellStyle name="Input 2 5 5 5 2 2" xfId="30242"/>
    <cellStyle name="Input 2 5 5 5 2 3" xfId="41307"/>
    <cellStyle name="Input 2 5 5 5 3" xfId="24610"/>
    <cellStyle name="Input 2 5 5 5 4" xfId="35677"/>
    <cellStyle name="Input 2 5 5 6" xfId="7549"/>
    <cellStyle name="Input 2 5 5 6 2" xfId="14275"/>
    <cellStyle name="Input 2 5 5 6 2 2" xfId="28171"/>
    <cellStyle name="Input 2 5 5 6 2 3" xfId="39236"/>
    <cellStyle name="Input 2 5 5 6 3" xfId="22203"/>
    <cellStyle name="Input 2 5 5 6 4" xfId="33606"/>
    <cellStyle name="Input 2 5 5 7" xfId="7910"/>
    <cellStyle name="Input 2 5 5 7 2" xfId="14634"/>
    <cellStyle name="Input 2 5 5 7 2 2" xfId="28530"/>
    <cellStyle name="Input 2 5 5 7 2 3" xfId="39595"/>
    <cellStyle name="Input 2 5 5 7 3" xfId="22564"/>
    <cellStyle name="Input 2 5 5 7 4" xfId="33965"/>
    <cellStyle name="Input 2 5 5 8" xfId="12900"/>
    <cellStyle name="Input 2 5 5 8 2" xfId="18530"/>
    <cellStyle name="Input 2 5 5 8 2 2" xfId="32426"/>
    <cellStyle name="Input 2 5 5 8 2 3" xfId="43491"/>
    <cellStyle name="Input 2 5 5 8 3" xfId="26796"/>
    <cellStyle name="Input 2 5 5 8 4" xfId="37861"/>
    <cellStyle name="Input 2 5 5 9" xfId="6413"/>
    <cellStyle name="Input 2 5 5 9 2" xfId="21450"/>
    <cellStyle name="Input 2 5 5 9 3" xfId="21174"/>
    <cellStyle name="Input 2 5 6" xfId="7892"/>
    <cellStyle name="Input 2 5 6 2" xfId="14616"/>
    <cellStyle name="Input 2 5 6 2 2" xfId="28512"/>
    <cellStyle name="Input 2 5 6 2 3" xfId="39577"/>
    <cellStyle name="Input 2 5 6 3" xfId="22546"/>
    <cellStyle name="Input 2 5 6 4" xfId="33947"/>
    <cellStyle name="Input 2 5 7" xfId="7326"/>
    <cellStyle name="Input 2 5 7 2" xfId="14053"/>
    <cellStyle name="Input 2 5 7 2 2" xfId="27949"/>
    <cellStyle name="Input 2 5 7 2 3" xfId="39014"/>
    <cellStyle name="Input 2 5 7 3" xfId="21980"/>
    <cellStyle name="Input 2 5 7 4" xfId="33384"/>
    <cellStyle name="Input 2 5 8" xfId="7868"/>
    <cellStyle name="Input 2 5 8 2" xfId="14593"/>
    <cellStyle name="Input 2 5 8 2 2" xfId="28489"/>
    <cellStyle name="Input 2 5 8 2 3" xfId="39554"/>
    <cellStyle name="Input 2 5 8 3" xfId="22522"/>
    <cellStyle name="Input 2 5 8 4" xfId="33924"/>
    <cellStyle name="Input 2 5 9" xfId="11226"/>
    <cellStyle name="Input 2 5 9 2" xfId="16857"/>
    <cellStyle name="Input 2 5 9 2 2" xfId="30753"/>
    <cellStyle name="Input 2 5 9 2 3" xfId="41818"/>
    <cellStyle name="Input 2 5 9 3" xfId="25122"/>
    <cellStyle name="Input 2 5 9 4" xfId="36188"/>
    <cellStyle name="Input 2 6" xfId="601"/>
    <cellStyle name="Input 2 6 10" xfId="12834"/>
    <cellStyle name="Input 2 6 10 2" xfId="18464"/>
    <cellStyle name="Input 2 6 10 2 2" xfId="32360"/>
    <cellStyle name="Input 2 6 10 2 3" xfId="43425"/>
    <cellStyle name="Input 2 6 10 3" xfId="26730"/>
    <cellStyle name="Input 2 6 10 4" xfId="37795"/>
    <cellStyle name="Input 2 6 11" xfId="6329"/>
    <cellStyle name="Input 2 6 11 2" xfId="21382"/>
    <cellStyle name="Input 2 6 11 3" xfId="19697"/>
    <cellStyle name="Input 2 6 12" xfId="1288"/>
    <cellStyle name="Input 2 6 13" xfId="19301"/>
    <cellStyle name="Input 2 6 14" xfId="19957"/>
    <cellStyle name="Input 2 6 2" xfId="4002"/>
    <cellStyle name="Input 2 6 2 10" xfId="13795"/>
    <cellStyle name="Input 2 6 2 10 2" xfId="27691"/>
    <cellStyle name="Input 2 6 2 10 3" xfId="38756"/>
    <cellStyle name="Input 2 6 2 2" xfId="4956"/>
    <cellStyle name="Input 2 6 2 2 10" xfId="20857"/>
    <cellStyle name="Input 2 6 2 2 2" xfId="10982"/>
    <cellStyle name="Input 2 6 2 2 2 2" xfId="16614"/>
    <cellStyle name="Input 2 6 2 2 2 2 2" xfId="30510"/>
    <cellStyle name="Input 2 6 2 2 2 2 3" xfId="41575"/>
    <cellStyle name="Input 2 6 2 2 2 3" xfId="24878"/>
    <cellStyle name="Input 2 6 2 2 2 4" xfId="35945"/>
    <cellStyle name="Input 2 6 2 2 3" xfId="11565"/>
    <cellStyle name="Input 2 6 2 2 3 2" xfId="17196"/>
    <cellStyle name="Input 2 6 2 2 3 2 2" xfId="31092"/>
    <cellStyle name="Input 2 6 2 2 3 2 3" xfId="42157"/>
    <cellStyle name="Input 2 6 2 2 3 3" xfId="25461"/>
    <cellStyle name="Input 2 6 2 2 3 4" xfId="36527"/>
    <cellStyle name="Input 2 6 2 2 4" xfId="12097"/>
    <cellStyle name="Input 2 6 2 2 4 2" xfId="17728"/>
    <cellStyle name="Input 2 6 2 2 4 2 2" xfId="31624"/>
    <cellStyle name="Input 2 6 2 2 4 2 3" xfId="42689"/>
    <cellStyle name="Input 2 6 2 2 4 3" xfId="25993"/>
    <cellStyle name="Input 2 6 2 2 4 4" xfId="37059"/>
    <cellStyle name="Input 2 6 2 2 5" xfId="12533"/>
    <cellStyle name="Input 2 6 2 2 5 2" xfId="18164"/>
    <cellStyle name="Input 2 6 2 2 5 2 2" xfId="32060"/>
    <cellStyle name="Input 2 6 2 2 5 2 3" xfId="43125"/>
    <cellStyle name="Input 2 6 2 2 5 3" xfId="26429"/>
    <cellStyle name="Input 2 6 2 2 5 4" xfId="37495"/>
    <cellStyle name="Input 2 6 2 2 6" xfId="13407"/>
    <cellStyle name="Input 2 6 2 2 6 2" xfId="19037"/>
    <cellStyle name="Input 2 6 2 2 6 2 2" xfId="32933"/>
    <cellStyle name="Input 2 6 2 2 6 2 3" xfId="43998"/>
    <cellStyle name="Input 2 6 2 2 6 3" xfId="27303"/>
    <cellStyle name="Input 2 6 2 2 6 4" xfId="38368"/>
    <cellStyle name="Input 2 6 2 2 7" xfId="9379"/>
    <cellStyle name="Input 2 6 2 2 7 2" xfId="23652"/>
    <cellStyle name="Input 2 6 2 2 7 3" xfId="34885"/>
    <cellStyle name="Input 2 6 2 2 8" xfId="15554"/>
    <cellStyle name="Input 2 6 2 2 8 2" xfId="29450"/>
    <cellStyle name="Input 2 6 2 2 8 3" xfId="40515"/>
    <cellStyle name="Input 2 6 2 2 9" xfId="20750"/>
    <cellStyle name="Input 2 6 2 3" xfId="8422"/>
    <cellStyle name="Input 2 6 2 3 2" xfId="15142"/>
    <cellStyle name="Input 2 6 2 3 2 2" xfId="29038"/>
    <cellStyle name="Input 2 6 2 3 2 3" xfId="40103"/>
    <cellStyle name="Input 2 6 2 3 3" xfId="23074"/>
    <cellStyle name="Input 2 6 2 3 4" xfId="34473"/>
    <cellStyle name="Input 2 6 2 4" xfId="10339"/>
    <cellStyle name="Input 2 6 2 4 2" xfId="15971"/>
    <cellStyle name="Input 2 6 2 4 2 2" xfId="29867"/>
    <cellStyle name="Input 2 6 2 4 2 3" xfId="40932"/>
    <cellStyle name="Input 2 6 2 4 3" xfId="24235"/>
    <cellStyle name="Input 2 6 2 4 4" xfId="35302"/>
    <cellStyle name="Input 2 6 2 5" xfId="7391"/>
    <cellStyle name="Input 2 6 2 5 2" xfId="14118"/>
    <cellStyle name="Input 2 6 2 5 2 2" xfId="28014"/>
    <cellStyle name="Input 2 6 2 5 2 3" xfId="39079"/>
    <cellStyle name="Input 2 6 2 5 3" xfId="22045"/>
    <cellStyle name="Input 2 6 2 5 4" xfId="33449"/>
    <cellStyle name="Input 2 6 2 6" xfId="11705"/>
    <cellStyle name="Input 2 6 2 6 2" xfId="17336"/>
    <cellStyle name="Input 2 6 2 6 2 2" xfId="31232"/>
    <cellStyle name="Input 2 6 2 6 2 3" xfId="42297"/>
    <cellStyle name="Input 2 6 2 6 3" xfId="25601"/>
    <cellStyle name="Input 2 6 2 6 4" xfId="36667"/>
    <cellStyle name="Input 2 6 2 7" xfId="12212"/>
    <cellStyle name="Input 2 6 2 7 2" xfId="17843"/>
    <cellStyle name="Input 2 6 2 7 2 2" xfId="31739"/>
    <cellStyle name="Input 2 6 2 7 2 3" xfId="42804"/>
    <cellStyle name="Input 2 6 2 7 3" xfId="26108"/>
    <cellStyle name="Input 2 6 2 7 4" xfId="37174"/>
    <cellStyle name="Input 2 6 2 8" xfId="13010"/>
    <cellStyle name="Input 2 6 2 8 2" xfId="18640"/>
    <cellStyle name="Input 2 6 2 8 2 2" xfId="32536"/>
    <cellStyle name="Input 2 6 2 8 2 3" xfId="43601"/>
    <cellStyle name="Input 2 6 2 8 3" xfId="26906"/>
    <cellStyle name="Input 2 6 2 8 4" xfId="37971"/>
    <cellStyle name="Input 2 6 2 9" xfId="6524"/>
    <cellStyle name="Input 2 6 2 9 2" xfId="21560"/>
    <cellStyle name="Input 2 6 2 9 3" xfId="19679"/>
    <cellStyle name="Input 2 6 3" xfId="4126"/>
    <cellStyle name="Input 2 6 3 10" xfId="13914"/>
    <cellStyle name="Input 2 6 3 10 2" xfId="27810"/>
    <cellStyle name="Input 2 6 3 10 3" xfId="38875"/>
    <cellStyle name="Input 2 6 3 11" xfId="20299"/>
    <cellStyle name="Input 2 6 3 2" xfId="5609"/>
    <cellStyle name="Input 2 6 3 2 10" xfId="21205"/>
    <cellStyle name="Input 2 6 3 2 2" xfId="11350"/>
    <cellStyle name="Input 2 6 3 2 2 2" xfId="16981"/>
    <cellStyle name="Input 2 6 3 2 2 2 2" xfId="30877"/>
    <cellStyle name="Input 2 6 3 2 2 2 3" xfId="41942"/>
    <cellStyle name="Input 2 6 3 2 2 3" xfId="25246"/>
    <cellStyle name="Input 2 6 3 2 2 4" xfId="36312"/>
    <cellStyle name="Input 2 6 3 2 3" xfId="11884"/>
    <cellStyle name="Input 2 6 3 2 3 2" xfId="17515"/>
    <cellStyle name="Input 2 6 3 2 3 2 2" xfId="31411"/>
    <cellStyle name="Input 2 6 3 2 3 2 3" xfId="42476"/>
    <cellStyle name="Input 2 6 3 2 3 3" xfId="25780"/>
    <cellStyle name="Input 2 6 3 2 3 4" xfId="36846"/>
    <cellStyle name="Input 2 6 3 2 4" xfId="12320"/>
    <cellStyle name="Input 2 6 3 2 4 2" xfId="17951"/>
    <cellStyle name="Input 2 6 3 2 4 2 2" xfId="31847"/>
    <cellStyle name="Input 2 6 3 2 4 2 3" xfId="42912"/>
    <cellStyle name="Input 2 6 3 2 4 3" xfId="26216"/>
    <cellStyle name="Input 2 6 3 2 4 4" xfId="37282"/>
    <cellStyle name="Input 2 6 3 2 5" xfId="12648"/>
    <cellStyle name="Input 2 6 3 2 5 2" xfId="18279"/>
    <cellStyle name="Input 2 6 3 2 5 2 2" xfId="32175"/>
    <cellStyle name="Input 2 6 3 2 5 2 3" xfId="43240"/>
    <cellStyle name="Input 2 6 3 2 5 3" xfId="26544"/>
    <cellStyle name="Input 2 6 3 2 5 4" xfId="37610"/>
    <cellStyle name="Input 2 6 3 2 6" xfId="13522"/>
    <cellStyle name="Input 2 6 3 2 6 2" xfId="19152"/>
    <cellStyle name="Input 2 6 3 2 6 2 2" xfId="33048"/>
    <cellStyle name="Input 2 6 3 2 6 2 3" xfId="44113"/>
    <cellStyle name="Input 2 6 3 2 6 3" xfId="27418"/>
    <cellStyle name="Input 2 6 3 2 6 4" xfId="38483"/>
    <cellStyle name="Input 2 6 3 2 7" xfId="10037"/>
    <cellStyle name="Input 2 6 3 2 7 2" xfId="23933"/>
    <cellStyle name="Input 2 6 3 2 7 3" xfId="35000"/>
    <cellStyle name="Input 2 6 3 2 8" xfId="15669"/>
    <cellStyle name="Input 2 6 3 2 8 2" xfId="29565"/>
    <cellStyle name="Input 2 6 3 2 8 3" xfId="40630"/>
    <cellStyle name="Input 2 6 3 2 9" xfId="21026"/>
    <cellStyle name="Input 2 6 3 3" xfId="8544"/>
    <cellStyle name="Input 2 6 3 3 2" xfId="15263"/>
    <cellStyle name="Input 2 6 3 3 2 2" xfId="29159"/>
    <cellStyle name="Input 2 6 3 3 2 3" xfId="40224"/>
    <cellStyle name="Input 2 6 3 3 3" xfId="23196"/>
    <cellStyle name="Input 2 6 3 3 4" xfId="34594"/>
    <cellStyle name="Input 2 6 3 4" xfId="10447"/>
    <cellStyle name="Input 2 6 3 4 2" xfId="16079"/>
    <cellStyle name="Input 2 6 3 4 2 2" xfId="29975"/>
    <cellStyle name="Input 2 6 3 4 2 3" xfId="41040"/>
    <cellStyle name="Input 2 6 3 4 3" xfId="24343"/>
    <cellStyle name="Input 2 6 3 4 4" xfId="35410"/>
    <cellStyle name="Input 2 6 3 5" xfId="8082"/>
    <cellStyle name="Input 2 6 3 5 2" xfId="14806"/>
    <cellStyle name="Input 2 6 3 5 2 2" xfId="28702"/>
    <cellStyle name="Input 2 6 3 5 2 3" xfId="39767"/>
    <cellStyle name="Input 2 6 3 5 3" xfId="22736"/>
    <cellStyle name="Input 2 6 3 5 4" xfId="34137"/>
    <cellStyle name="Input 2 6 3 6" xfId="11682"/>
    <cellStyle name="Input 2 6 3 6 2" xfId="17313"/>
    <cellStyle name="Input 2 6 3 6 2 2" xfId="31209"/>
    <cellStyle name="Input 2 6 3 6 2 3" xfId="42274"/>
    <cellStyle name="Input 2 6 3 6 3" xfId="25578"/>
    <cellStyle name="Input 2 6 3 6 4" xfId="36644"/>
    <cellStyle name="Input 2 6 3 7" xfId="12189"/>
    <cellStyle name="Input 2 6 3 7 2" xfId="17820"/>
    <cellStyle name="Input 2 6 3 7 2 2" xfId="31716"/>
    <cellStyle name="Input 2 6 3 7 2 3" xfId="42781"/>
    <cellStyle name="Input 2 6 3 7 3" xfId="26085"/>
    <cellStyle name="Input 2 6 3 7 4" xfId="37151"/>
    <cellStyle name="Input 2 6 3 8" xfId="13116"/>
    <cellStyle name="Input 2 6 3 8 2" xfId="18746"/>
    <cellStyle name="Input 2 6 3 8 2 2" xfId="32642"/>
    <cellStyle name="Input 2 6 3 8 2 3" xfId="43707"/>
    <cellStyle name="Input 2 6 3 8 3" xfId="27012"/>
    <cellStyle name="Input 2 6 3 8 4" xfId="38077"/>
    <cellStyle name="Input 2 6 3 9" xfId="7186"/>
    <cellStyle name="Input 2 6 3 9 2" xfId="21840"/>
    <cellStyle name="Input 2 6 3 9 3" xfId="33245"/>
    <cellStyle name="Input 2 6 4" xfId="3914"/>
    <cellStyle name="Input 2 6 4 10" xfId="13709"/>
    <cellStyle name="Input 2 6 4 10 2" xfId="27605"/>
    <cellStyle name="Input 2 6 4 10 3" xfId="38670"/>
    <cellStyle name="Input 2 6 4 11" xfId="20165"/>
    <cellStyle name="Input 2 6 4 12" xfId="23533"/>
    <cellStyle name="Input 2 6 4 2" xfId="4873"/>
    <cellStyle name="Input 2 6 4 2 10" xfId="20499"/>
    <cellStyle name="Input 2 6 4 2 2" xfId="10899"/>
    <cellStyle name="Input 2 6 4 2 2 2" xfId="16531"/>
    <cellStyle name="Input 2 6 4 2 2 2 2" xfId="30427"/>
    <cellStyle name="Input 2 6 4 2 2 2 3" xfId="41492"/>
    <cellStyle name="Input 2 6 4 2 2 3" xfId="24795"/>
    <cellStyle name="Input 2 6 4 2 2 4" xfId="35862"/>
    <cellStyle name="Input 2 6 4 2 3" xfId="11482"/>
    <cellStyle name="Input 2 6 4 2 3 2" xfId="17113"/>
    <cellStyle name="Input 2 6 4 2 3 2 2" xfId="31009"/>
    <cellStyle name="Input 2 6 4 2 3 2 3" xfId="42074"/>
    <cellStyle name="Input 2 6 4 2 3 3" xfId="25378"/>
    <cellStyle name="Input 2 6 4 2 3 4" xfId="36444"/>
    <cellStyle name="Input 2 6 4 2 4" xfId="12015"/>
    <cellStyle name="Input 2 6 4 2 4 2" xfId="17646"/>
    <cellStyle name="Input 2 6 4 2 4 2 2" xfId="31542"/>
    <cellStyle name="Input 2 6 4 2 4 2 3" xfId="42607"/>
    <cellStyle name="Input 2 6 4 2 4 3" xfId="25911"/>
    <cellStyle name="Input 2 6 4 2 4 4" xfId="36977"/>
    <cellStyle name="Input 2 6 4 2 5" xfId="12451"/>
    <cellStyle name="Input 2 6 4 2 5 2" xfId="18082"/>
    <cellStyle name="Input 2 6 4 2 5 2 2" xfId="31978"/>
    <cellStyle name="Input 2 6 4 2 5 2 3" xfId="43043"/>
    <cellStyle name="Input 2 6 4 2 5 3" xfId="26347"/>
    <cellStyle name="Input 2 6 4 2 5 4" xfId="37413"/>
    <cellStyle name="Input 2 6 4 2 6" xfId="13325"/>
    <cellStyle name="Input 2 6 4 2 6 2" xfId="18955"/>
    <cellStyle name="Input 2 6 4 2 6 2 2" xfId="32851"/>
    <cellStyle name="Input 2 6 4 2 6 2 3" xfId="43916"/>
    <cellStyle name="Input 2 6 4 2 6 3" xfId="27221"/>
    <cellStyle name="Input 2 6 4 2 6 4" xfId="38286"/>
    <cellStyle name="Input 2 6 4 2 7" xfId="9296"/>
    <cellStyle name="Input 2 6 4 2 7 2" xfId="23570"/>
    <cellStyle name="Input 2 6 4 2 7 3" xfId="34803"/>
    <cellStyle name="Input 2 6 4 2 8" xfId="15472"/>
    <cellStyle name="Input 2 6 4 2 8 2" xfId="29368"/>
    <cellStyle name="Input 2 6 4 2 8 3" xfId="40433"/>
    <cellStyle name="Input 2 6 4 2 9" xfId="20668"/>
    <cellStyle name="Input 2 6 4 3" xfId="8334"/>
    <cellStyle name="Input 2 6 4 3 2" xfId="15056"/>
    <cellStyle name="Input 2 6 4 3 2 2" xfId="28952"/>
    <cellStyle name="Input 2 6 4 3 2 3" xfId="40017"/>
    <cellStyle name="Input 2 6 4 3 3" xfId="22988"/>
    <cellStyle name="Input 2 6 4 3 4" xfId="34387"/>
    <cellStyle name="Input 2 6 4 4" xfId="10251"/>
    <cellStyle name="Input 2 6 4 4 2" xfId="15883"/>
    <cellStyle name="Input 2 6 4 4 2 2" xfId="29779"/>
    <cellStyle name="Input 2 6 4 4 2 3" xfId="40844"/>
    <cellStyle name="Input 2 6 4 4 3" xfId="24147"/>
    <cellStyle name="Input 2 6 4 4 4" xfId="35214"/>
    <cellStyle name="Input 2 6 4 5" xfId="8472"/>
    <cellStyle name="Input 2 6 4 5 2" xfId="15192"/>
    <cellStyle name="Input 2 6 4 5 2 2" xfId="29088"/>
    <cellStyle name="Input 2 6 4 5 2 3" xfId="40153"/>
    <cellStyle name="Input 2 6 4 5 3" xfId="23124"/>
    <cellStyle name="Input 2 6 4 5 4" xfId="34523"/>
    <cellStyle name="Input 2 6 4 6" xfId="11188"/>
    <cellStyle name="Input 2 6 4 6 2" xfId="16820"/>
    <cellStyle name="Input 2 6 4 6 2 2" xfId="30716"/>
    <cellStyle name="Input 2 6 4 6 2 3" xfId="41781"/>
    <cellStyle name="Input 2 6 4 6 3" xfId="25084"/>
    <cellStyle name="Input 2 6 4 6 4" xfId="36151"/>
    <cellStyle name="Input 2 6 4 7" xfId="10605"/>
    <cellStyle name="Input 2 6 4 7 2" xfId="16237"/>
    <cellStyle name="Input 2 6 4 7 2 2" xfId="30133"/>
    <cellStyle name="Input 2 6 4 7 2 3" xfId="41198"/>
    <cellStyle name="Input 2 6 4 7 3" xfId="24501"/>
    <cellStyle name="Input 2 6 4 7 4" xfId="35568"/>
    <cellStyle name="Input 2 6 4 8" xfId="12924"/>
    <cellStyle name="Input 2 6 4 8 2" xfId="18554"/>
    <cellStyle name="Input 2 6 4 8 2 2" xfId="32450"/>
    <cellStyle name="Input 2 6 4 8 2 3" xfId="43515"/>
    <cellStyle name="Input 2 6 4 8 3" xfId="26820"/>
    <cellStyle name="Input 2 6 4 8 4" xfId="37885"/>
    <cellStyle name="Input 2 6 4 9" xfId="6437"/>
    <cellStyle name="Input 2 6 4 9 2" xfId="21474"/>
    <cellStyle name="Input 2 6 4 9 3" xfId="23341"/>
    <cellStyle name="Input 2 6 5" xfId="7947"/>
    <cellStyle name="Input 2 6 5 2" xfId="14671"/>
    <cellStyle name="Input 2 6 5 2 2" xfId="28567"/>
    <cellStyle name="Input 2 6 5 2 3" xfId="39632"/>
    <cellStyle name="Input 2 6 5 3" xfId="22601"/>
    <cellStyle name="Input 2 6 5 4" xfId="34002"/>
    <cellStyle name="Input 2 6 6" xfId="7478"/>
    <cellStyle name="Input 2 6 6 2" xfId="14205"/>
    <cellStyle name="Input 2 6 6 2 2" xfId="28101"/>
    <cellStyle name="Input 2 6 6 2 3" xfId="39166"/>
    <cellStyle name="Input 2 6 6 3" xfId="22132"/>
    <cellStyle name="Input 2 6 6 4" xfId="33536"/>
    <cellStyle name="Input 2 6 7" xfId="7716"/>
    <cellStyle name="Input 2 6 7 2" xfId="14441"/>
    <cellStyle name="Input 2 6 7 2 2" xfId="28337"/>
    <cellStyle name="Input 2 6 7 2 3" xfId="39402"/>
    <cellStyle name="Input 2 6 7 3" xfId="22370"/>
    <cellStyle name="Input 2 6 7 4" xfId="33772"/>
    <cellStyle name="Input 2 6 8" xfId="11233"/>
    <cellStyle name="Input 2 6 8 2" xfId="16864"/>
    <cellStyle name="Input 2 6 8 2 2" xfId="30760"/>
    <cellStyle name="Input 2 6 8 2 3" xfId="41825"/>
    <cellStyle name="Input 2 6 8 3" xfId="25129"/>
    <cellStyle name="Input 2 6 8 4" xfId="36195"/>
    <cellStyle name="Input 2 6 9" xfId="7826"/>
    <cellStyle name="Input 2 6 9 2" xfId="14551"/>
    <cellStyle name="Input 2 6 9 2 2" xfId="28447"/>
    <cellStyle name="Input 2 6 9 2 3" xfId="39512"/>
    <cellStyle name="Input 2 6 9 3" xfId="22480"/>
    <cellStyle name="Input 2 6 9 4" xfId="33882"/>
    <cellStyle name="Input 2 7" xfId="543"/>
    <cellStyle name="Input 2 7 10" xfId="12821"/>
    <cellStyle name="Input 2 7 10 2" xfId="18451"/>
    <cellStyle name="Input 2 7 10 2 2" xfId="32347"/>
    <cellStyle name="Input 2 7 10 2 3" xfId="43412"/>
    <cellStyle name="Input 2 7 10 3" xfId="26717"/>
    <cellStyle name="Input 2 7 10 4" xfId="37782"/>
    <cellStyle name="Input 2 7 11" xfId="6316"/>
    <cellStyle name="Input 2 7 11 2" xfId="21369"/>
    <cellStyle name="Input 2 7 11 3" xfId="20454"/>
    <cellStyle name="Input 2 7 12" xfId="1289"/>
    <cellStyle name="Input 2 7 13" xfId="19302"/>
    <cellStyle name="Input 2 7 14" xfId="20237"/>
    <cellStyle name="Input 2 7 2" xfId="3989"/>
    <cellStyle name="Input 2 7 2 10" xfId="13782"/>
    <cellStyle name="Input 2 7 2 10 2" xfId="27678"/>
    <cellStyle name="Input 2 7 2 10 3" xfId="38743"/>
    <cellStyle name="Input 2 7 2 2" xfId="4947"/>
    <cellStyle name="Input 2 7 2 2 10" xfId="23760"/>
    <cellStyle name="Input 2 7 2 2 2" xfId="10973"/>
    <cellStyle name="Input 2 7 2 2 2 2" xfId="16605"/>
    <cellStyle name="Input 2 7 2 2 2 2 2" xfId="30501"/>
    <cellStyle name="Input 2 7 2 2 2 2 3" xfId="41566"/>
    <cellStyle name="Input 2 7 2 2 2 3" xfId="24869"/>
    <cellStyle name="Input 2 7 2 2 2 4" xfId="35936"/>
    <cellStyle name="Input 2 7 2 2 3" xfId="11556"/>
    <cellStyle name="Input 2 7 2 2 3 2" xfId="17187"/>
    <cellStyle name="Input 2 7 2 2 3 2 2" xfId="31083"/>
    <cellStyle name="Input 2 7 2 2 3 2 3" xfId="42148"/>
    <cellStyle name="Input 2 7 2 2 3 3" xfId="25452"/>
    <cellStyle name="Input 2 7 2 2 3 4" xfId="36518"/>
    <cellStyle name="Input 2 7 2 2 4" xfId="12088"/>
    <cellStyle name="Input 2 7 2 2 4 2" xfId="17719"/>
    <cellStyle name="Input 2 7 2 2 4 2 2" xfId="31615"/>
    <cellStyle name="Input 2 7 2 2 4 2 3" xfId="42680"/>
    <cellStyle name="Input 2 7 2 2 4 3" xfId="25984"/>
    <cellStyle name="Input 2 7 2 2 4 4" xfId="37050"/>
    <cellStyle name="Input 2 7 2 2 5" xfId="12524"/>
    <cellStyle name="Input 2 7 2 2 5 2" xfId="18155"/>
    <cellStyle name="Input 2 7 2 2 5 2 2" xfId="32051"/>
    <cellStyle name="Input 2 7 2 2 5 2 3" xfId="43116"/>
    <cellStyle name="Input 2 7 2 2 5 3" xfId="26420"/>
    <cellStyle name="Input 2 7 2 2 5 4" xfId="37486"/>
    <cellStyle name="Input 2 7 2 2 6" xfId="13398"/>
    <cellStyle name="Input 2 7 2 2 6 2" xfId="19028"/>
    <cellStyle name="Input 2 7 2 2 6 2 2" xfId="32924"/>
    <cellStyle name="Input 2 7 2 2 6 2 3" xfId="43989"/>
    <cellStyle name="Input 2 7 2 2 6 3" xfId="27294"/>
    <cellStyle name="Input 2 7 2 2 6 4" xfId="38359"/>
    <cellStyle name="Input 2 7 2 2 7" xfId="9370"/>
    <cellStyle name="Input 2 7 2 2 7 2" xfId="23643"/>
    <cellStyle name="Input 2 7 2 2 7 3" xfId="34876"/>
    <cellStyle name="Input 2 7 2 2 8" xfId="15545"/>
    <cellStyle name="Input 2 7 2 2 8 2" xfId="29441"/>
    <cellStyle name="Input 2 7 2 2 8 3" xfId="40506"/>
    <cellStyle name="Input 2 7 2 2 9" xfId="20741"/>
    <cellStyle name="Input 2 7 2 3" xfId="8409"/>
    <cellStyle name="Input 2 7 2 3 2" xfId="15129"/>
    <cellStyle name="Input 2 7 2 3 2 2" xfId="29025"/>
    <cellStyle name="Input 2 7 2 3 2 3" xfId="40090"/>
    <cellStyle name="Input 2 7 2 3 3" xfId="23061"/>
    <cellStyle name="Input 2 7 2 3 4" xfId="34460"/>
    <cellStyle name="Input 2 7 2 4" xfId="10326"/>
    <cellStyle name="Input 2 7 2 4 2" xfId="15958"/>
    <cellStyle name="Input 2 7 2 4 2 2" xfId="29854"/>
    <cellStyle name="Input 2 7 2 4 2 3" xfId="40919"/>
    <cellStyle name="Input 2 7 2 4 3" xfId="24222"/>
    <cellStyle name="Input 2 7 2 4 4" xfId="35289"/>
    <cellStyle name="Input 2 7 2 5" xfId="11149"/>
    <cellStyle name="Input 2 7 2 5 2" xfId="16781"/>
    <cellStyle name="Input 2 7 2 5 2 2" xfId="30677"/>
    <cellStyle name="Input 2 7 2 5 2 3" xfId="41742"/>
    <cellStyle name="Input 2 7 2 5 3" xfId="25045"/>
    <cellStyle name="Input 2 7 2 5 4" xfId="36112"/>
    <cellStyle name="Input 2 7 2 6" xfId="8276"/>
    <cellStyle name="Input 2 7 2 6 2" xfId="15000"/>
    <cellStyle name="Input 2 7 2 6 2 2" xfId="28896"/>
    <cellStyle name="Input 2 7 2 6 2 3" xfId="39961"/>
    <cellStyle name="Input 2 7 2 6 3" xfId="22930"/>
    <cellStyle name="Input 2 7 2 6 4" xfId="34331"/>
    <cellStyle name="Input 2 7 2 7" xfId="8241"/>
    <cellStyle name="Input 2 7 2 7 2" xfId="14965"/>
    <cellStyle name="Input 2 7 2 7 2 2" xfId="28861"/>
    <cellStyle name="Input 2 7 2 7 2 3" xfId="39926"/>
    <cellStyle name="Input 2 7 2 7 3" xfId="22895"/>
    <cellStyle name="Input 2 7 2 7 4" xfId="34296"/>
    <cellStyle name="Input 2 7 2 8" xfId="12997"/>
    <cellStyle name="Input 2 7 2 8 2" xfId="18627"/>
    <cellStyle name="Input 2 7 2 8 2 2" xfId="32523"/>
    <cellStyle name="Input 2 7 2 8 2 3" xfId="43588"/>
    <cellStyle name="Input 2 7 2 8 3" xfId="26893"/>
    <cellStyle name="Input 2 7 2 8 4" xfId="37958"/>
    <cellStyle name="Input 2 7 2 9" xfId="6511"/>
    <cellStyle name="Input 2 7 2 9 2" xfId="21547"/>
    <cellStyle name="Input 2 7 2 9 3" xfId="20435"/>
    <cellStyle name="Input 2 7 3" xfId="4113"/>
    <cellStyle name="Input 2 7 3 10" xfId="13901"/>
    <cellStyle name="Input 2 7 3 10 2" xfId="27797"/>
    <cellStyle name="Input 2 7 3 10 3" xfId="38862"/>
    <cellStyle name="Input 2 7 3 11" xfId="20286"/>
    <cellStyle name="Input 2 7 3 2" xfId="5596"/>
    <cellStyle name="Input 2 7 3 2 10" xfId="21659"/>
    <cellStyle name="Input 2 7 3 2 2" xfId="11337"/>
    <cellStyle name="Input 2 7 3 2 2 2" xfId="16968"/>
    <cellStyle name="Input 2 7 3 2 2 2 2" xfId="30864"/>
    <cellStyle name="Input 2 7 3 2 2 2 3" xfId="41929"/>
    <cellStyle name="Input 2 7 3 2 2 3" xfId="25233"/>
    <cellStyle name="Input 2 7 3 2 2 4" xfId="36299"/>
    <cellStyle name="Input 2 7 3 2 3" xfId="11871"/>
    <cellStyle name="Input 2 7 3 2 3 2" xfId="17502"/>
    <cellStyle name="Input 2 7 3 2 3 2 2" xfId="31398"/>
    <cellStyle name="Input 2 7 3 2 3 2 3" xfId="42463"/>
    <cellStyle name="Input 2 7 3 2 3 3" xfId="25767"/>
    <cellStyle name="Input 2 7 3 2 3 4" xfId="36833"/>
    <cellStyle name="Input 2 7 3 2 4" xfId="12307"/>
    <cellStyle name="Input 2 7 3 2 4 2" xfId="17938"/>
    <cellStyle name="Input 2 7 3 2 4 2 2" xfId="31834"/>
    <cellStyle name="Input 2 7 3 2 4 2 3" xfId="42899"/>
    <cellStyle name="Input 2 7 3 2 4 3" xfId="26203"/>
    <cellStyle name="Input 2 7 3 2 4 4" xfId="37269"/>
    <cellStyle name="Input 2 7 3 2 5" xfId="12635"/>
    <cellStyle name="Input 2 7 3 2 5 2" xfId="18266"/>
    <cellStyle name="Input 2 7 3 2 5 2 2" xfId="32162"/>
    <cellStyle name="Input 2 7 3 2 5 2 3" xfId="43227"/>
    <cellStyle name="Input 2 7 3 2 5 3" xfId="26531"/>
    <cellStyle name="Input 2 7 3 2 5 4" xfId="37597"/>
    <cellStyle name="Input 2 7 3 2 6" xfId="13509"/>
    <cellStyle name="Input 2 7 3 2 6 2" xfId="19139"/>
    <cellStyle name="Input 2 7 3 2 6 2 2" xfId="33035"/>
    <cellStyle name="Input 2 7 3 2 6 2 3" xfId="44100"/>
    <cellStyle name="Input 2 7 3 2 6 3" xfId="27405"/>
    <cellStyle name="Input 2 7 3 2 6 4" xfId="38470"/>
    <cellStyle name="Input 2 7 3 2 7" xfId="10024"/>
    <cellStyle name="Input 2 7 3 2 7 2" xfId="23920"/>
    <cellStyle name="Input 2 7 3 2 7 3" xfId="34987"/>
    <cellStyle name="Input 2 7 3 2 8" xfId="15656"/>
    <cellStyle name="Input 2 7 3 2 8 2" xfId="29552"/>
    <cellStyle name="Input 2 7 3 2 8 3" xfId="40617"/>
    <cellStyle name="Input 2 7 3 2 9" xfId="21013"/>
    <cellStyle name="Input 2 7 3 3" xfId="8531"/>
    <cellStyle name="Input 2 7 3 3 2" xfId="15250"/>
    <cellStyle name="Input 2 7 3 3 2 2" xfId="29146"/>
    <cellStyle name="Input 2 7 3 3 2 3" xfId="40211"/>
    <cellStyle name="Input 2 7 3 3 3" xfId="23183"/>
    <cellStyle name="Input 2 7 3 3 4" xfId="34581"/>
    <cellStyle name="Input 2 7 3 4" xfId="10434"/>
    <cellStyle name="Input 2 7 3 4 2" xfId="16066"/>
    <cellStyle name="Input 2 7 3 4 2 2" xfId="29962"/>
    <cellStyle name="Input 2 7 3 4 2 3" xfId="41027"/>
    <cellStyle name="Input 2 7 3 4 3" xfId="24330"/>
    <cellStyle name="Input 2 7 3 4 4" xfId="35397"/>
    <cellStyle name="Input 2 7 3 5" xfId="10574"/>
    <cellStyle name="Input 2 7 3 5 2" xfId="16206"/>
    <cellStyle name="Input 2 7 3 5 2 2" xfId="30102"/>
    <cellStyle name="Input 2 7 3 5 2 3" xfId="41167"/>
    <cellStyle name="Input 2 7 3 5 3" xfId="24470"/>
    <cellStyle name="Input 2 7 3 5 4" xfId="35537"/>
    <cellStyle name="Input 2 7 3 6" xfId="10794"/>
    <cellStyle name="Input 2 7 3 6 2" xfId="16426"/>
    <cellStyle name="Input 2 7 3 6 2 2" xfId="30322"/>
    <cellStyle name="Input 2 7 3 6 2 3" xfId="41387"/>
    <cellStyle name="Input 2 7 3 6 3" xfId="24690"/>
    <cellStyle name="Input 2 7 3 6 4" xfId="35757"/>
    <cellStyle name="Input 2 7 3 7" xfId="7639"/>
    <cellStyle name="Input 2 7 3 7 2" xfId="14365"/>
    <cellStyle name="Input 2 7 3 7 2 2" xfId="28261"/>
    <cellStyle name="Input 2 7 3 7 2 3" xfId="39326"/>
    <cellStyle name="Input 2 7 3 7 3" xfId="22293"/>
    <cellStyle name="Input 2 7 3 7 4" xfId="33696"/>
    <cellStyle name="Input 2 7 3 8" xfId="13103"/>
    <cellStyle name="Input 2 7 3 8 2" xfId="18733"/>
    <cellStyle name="Input 2 7 3 8 2 2" xfId="32629"/>
    <cellStyle name="Input 2 7 3 8 2 3" xfId="43694"/>
    <cellStyle name="Input 2 7 3 8 3" xfId="26999"/>
    <cellStyle name="Input 2 7 3 8 4" xfId="38064"/>
    <cellStyle name="Input 2 7 3 9" xfId="7173"/>
    <cellStyle name="Input 2 7 3 9 2" xfId="21827"/>
    <cellStyle name="Input 2 7 3 9 3" xfId="33232"/>
    <cellStyle name="Input 2 7 4" xfId="3908"/>
    <cellStyle name="Input 2 7 4 10" xfId="13703"/>
    <cellStyle name="Input 2 7 4 10 2" xfId="27599"/>
    <cellStyle name="Input 2 7 4 10 3" xfId="38664"/>
    <cellStyle name="Input 2 7 4 11" xfId="20159"/>
    <cellStyle name="Input 2 7 4 12" xfId="20895"/>
    <cellStyle name="Input 2 7 4 2" xfId="4867"/>
    <cellStyle name="Input 2 7 4 2 10" xfId="20868"/>
    <cellStyle name="Input 2 7 4 2 2" xfId="10893"/>
    <cellStyle name="Input 2 7 4 2 2 2" xfId="16525"/>
    <cellStyle name="Input 2 7 4 2 2 2 2" xfId="30421"/>
    <cellStyle name="Input 2 7 4 2 2 2 3" xfId="41486"/>
    <cellStyle name="Input 2 7 4 2 2 3" xfId="24789"/>
    <cellStyle name="Input 2 7 4 2 2 4" xfId="35856"/>
    <cellStyle name="Input 2 7 4 2 3" xfId="11476"/>
    <cellStyle name="Input 2 7 4 2 3 2" xfId="17107"/>
    <cellStyle name="Input 2 7 4 2 3 2 2" xfId="31003"/>
    <cellStyle name="Input 2 7 4 2 3 2 3" xfId="42068"/>
    <cellStyle name="Input 2 7 4 2 3 3" xfId="25372"/>
    <cellStyle name="Input 2 7 4 2 3 4" xfId="36438"/>
    <cellStyle name="Input 2 7 4 2 4" xfId="12009"/>
    <cellStyle name="Input 2 7 4 2 4 2" xfId="17640"/>
    <cellStyle name="Input 2 7 4 2 4 2 2" xfId="31536"/>
    <cellStyle name="Input 2 7 4 2 4 2 3" xfId="42601"/>
    <cellStyle name="Input 2 7 4 2 4 3" xfId="25905"/>
    <cellStyle name="Input 2 7 4 2 4 4" xfId="36971"/>
    <cellStyle name="Input 2 7 4 2 5" xfId="12445"/>
    <cellStyle name="Input 2 7 4 2 5 2" xfId="18076"/>
    <cellStyle name="Input 2 7 4 2 5 2 2" xfId="31972"/>
    <cellStyle name="Input 2 7 4 2 5 2 3" xfId="43037"/>
    <cellStyle name="Input 2 7 4 2 5 3" xfId="26341"/>
    <cellStyle name="Input 2 7 4 2 5 4" xfId="37407"/>
    <cellStyle name="Input 2 7 4 2 6" xfId="13319"/>
    <cellStyle name="Input 2 7 4 2 6 2" xfId="18949"/>
    <cellStyle name="Input 2 7 4 2 6 2 2" xfId="32845"/>
    <cellStyle name="Input 2 7 4 2 6 2 3" xfId="43910"/>
    <cellStyle name="Input 2 7 4 2 6 3" xfId="27215"/>
    <cellStyle name="Input 2 7 4 2 6 4" xfId="38280"/>
    <cellStyle name="Input 2 7 4 2 7" xfId="9290"/>
    <cellStyle name="Input 2 7 4 2 7 2" xfId="23564"/>
    <cellStyle name="Input 2 7 4 2 7 3" xfId="34797"/>
    <cellStyle name="Input 2 7 4 2 8" xfId="15466"/>
    <cellStyle name="Input 2 7 4 2 8 2" xfId="29362"/>
    <cellStyle name="Input 2 7 4 2 8 3" xfId="40427"/>
    <cellStyle name="Input 2 7 4 2 9" xfId="20662"/>
    <cellStyle name="Input 2 7 4 3" xfId="8328"/>
    <cellStyle name="Input 2 7 4 3 2" xfId="15050"/>
    <cellStyle name="Input 2 7 4 3 2 2" xfId="28946"/>
    <cellStyle name="Input 2 7 4 3 2 3" xfId="40011"/>
    <cellStyle name="Input 2 7 4 3 3" xfId="22982"/>
    <cellStyle name="Input 2 7 4 3 4" xfId="34381"/>
    <cellStyle name="Input 2 7 4 4" xfId="10245"/>
    <cellStyle name="Input 2 7 4 4 2" xfId="15877"/>
    <cellStyle name="Input 2 7 4 4 2 2" xfId="29773"/>
    <cellStyle name="Input 2 7 4 4 2 3" xfId="40838"/>
    <cellStyle name="Input 2 7 4 4 3" xfId="24141"/>
    <cellStyle name="Input 2 7 4 4 4" xfId="35208"/>
    <cellStyle name="Input 2 7 4 5" xfId="11280"/>
    <cellStyle name="Input 2 7 4 5 2" xfId="16911"/>
    <cellStyle name="Input 2 7 4 5 2 2" xfId="30807"/>
    <cellStyle name="Input 2 7 4 5 2 3" xfId="41872"/>
    <cellStyle name="Input 2 7 4 5 3" xfId="25176"/>
    <cellStyle name="Input 2 7 4 5 4" xfId="36242"/>
    <cellStyle name="Input 2 7 4 6" xfId="11034"/>
    <cellStyle name="Input 2 7 4 6 2" xfId="16666"/>
    <cellStyle name="Input 2 7 4 6 2 2" xfId="30562"/>
    <cellStyle name="Input 2 7 4 6 2 3" xfId="41627"/>
    <cellStyle name="Input 2 7 4 6 3" xfId="24930"/>
    <cellStyle name="Input 2 7 4 6 4" xfId="35997"/>
    <cellStyle name="Input 2 7 4 7" xfId="8096"/>
    <cellStyle name="Input 2 7 4 7 2" xfId="14820"/>
    <cellStyle name="Input 2 7 4 7 2 2" xfId="28716"/>
    <cellStyle name="Input 2 7 4 7 2 3" xfId="39781"/>
    <cellStyle name="Input 2 7 4 7 3" xfId="22750"/>
    <cellStyle name="Input 2 7 4 7 4" xfId="34151"/>
    <cellStyle name="Input 2 7 4 8" xfId="12918"/>
    <cellStyle name="Input 2 7 4 8 2" xfId="18548"/>
    <cellStyle name="Input 2 7 4 8 2 2" xfId="32444"/>
    <cellStyle name="Input 2 7 4 8 2 3" xfId="43509"/>
    <cellStyle name="Input 2 7 4 8 3" xfId="26814"/>
    <cellStyle name="Input 2 7 4 8 4" xfId="37879"/>
    <cellStyle name="Input 2 7 4 9" xfId="6431"/>
    <cellStyle name="Input 2 7 4 9 2" xfId="21468"/>
    <cellStyle name="Input 2 7 4 9 3" xfId="21628"/>
    <cellStyle name="Input 2 7 5" xfId="7934"/>
    <cellStyle name="Input 2 7 5 2" xfId="14658"/>
    <cellStyle name="Input 2 7 5 2 2" xfId="28554"/>
    <cellStyle name="Input 2 7 5 2 3" xfId="39619"/>
    <cellStyle name="Input 2 7 5 3" xfId="22588"/>
    <cellStyle name="Input 2 7 5 4" xfId="33989"/>
    <cellStyle name="Input 2 7 6" xfId="7485"/>
    <cellStyle name="Input 2 7 6 2" xfId="14212"/>
    <cellStyle name="Input 2 7 6 2 2" xfId="28108"/>
    <cellStyle name="Input 2 7 6 2 3" xfId="39173"/>
    <cellStyle name="Input 2 7 6 3" xfId="22139"/>
    <cellStyle name="Input 2 7 6 4" xfId="33543"/>
    <cellStyle name="Input 2 7 7" xfId="7706"/>
    <cellStyle name="Input 2 7 7 2" xfId="14431"/>
    <cellStyle name="Input 2 7 7 2 2" xfId="28327"/>
    <cellStyle name="Input 2 7 7 2 3" xfId="39392"/>
    <cellStyle name="Input 2 7 7 3" xfId="22360"/>
    <cellStyle name="Input 2 7 7 4" xfId="33762"/>
    <cellStyle name="Input 2 7 8" xfId="7574"/>
    <cellStyle name="Input 2 7 8 2" xfId="14300"/>
    <cellStyle name="Input 2 7 8 2 2" xfId="28196"/>
    <cellStyle name="Input 2 7 8 2 3" xfId="39261"/>
    <cellStyle name="Input 2 7 8 3" xfId="22228"/>
    <cellStyle name="Input 2 7 8 4" xfId="33631"/>
    <cellStyle name="Input 2 7 9" xfId="7611"/>
    <cellStyle name="Input 2 7 9 2" xfId="14337"/>
    <cellStyle name="Input 2 7 9 2 2" xfId="28233"/>
    <cellStyle name="Input 2 7 9 2 3" xfId="39298"/>
    <cellStyle name="Input 2 7 9 3" xfId="22265"/>
    <cellStyle name="Input 2 7 9 4" xfId="33668"/>
    <cellStyle name="Input 2 8" xfId="547"/>
    <cellStyle name="Input 2 8 10" xfId="12832"/>
    <cellStyle name="Input 2 8 10 2" xfId="18462"/>
    <cellStyle name="Input 2 8 10 2 2" xfId="32358"/>
    <cellStyle name="Input 2 8 10 2 3" xfId="43423"/>
    <cellStyle name="Input 2 8 10 3" xfId="26728"/>
    <cellStyle name="Input 2 8 10 4" xfId="37793"/>
    <cellStyle name="Input 2 8 11" xfId="6327"/>
    <cellStyle name="Input 2 8 11 2" xfId="21380"/>
    <cellStyle name="Input 2 8 11 3" xfId="20822"/>
    <cellStyle name="Input 2 8 12" xfId="1290"/>
    <cellStyle name="Input 2 8 13" xfId="19303"/>
    <cellStyle name="Input 2 8 14" xfId="20120"/>
    <cellStyle name="Input 2 8 2" xfId="4000"/>
    <cellStyle name="Input 2 8 2 10" xfId="13793"/>
    <cellStyle name="Input 2 8 2 10 2" xfId="27689"/>
    <cellStyle name="Input 2 8 2 10 3" xfId="38754"/>
    <cellStyle name="Input 2 8 2 2" xfId="4954"/>
    <cellStyle name="Input 2 8 2 2 10" xfId="21670"/>
    <cellStyle name="Input 2 8 2 2 2" xfId="10980"/>
    <cellStyle name="Input 2 8 2 2 2 2" xfId="16612"/>
    <cellStyle name="Input 2 8 2 2 2 2 2" xfId="30508"/>
    <cellStyle name="Input 2 8 2 2 2 2 3" xfId="41573"/>
    <cellStyle name="Input 2 8 2 2 2 3" xfId="24876"/>
    <cellStyle name="Input 2 8 2 2 2 4" xfId="35943"/>
    <cellStyle name="Input 2 8 2 2 3" xfId="11563"/>
    <cellStyle name="Input 2 8 2 2 3 2" xfId="17194"/>
    <cellStyle name="Input 2 8 2 2 3 2 2" xfId="31090"/>
    <cellStyle name="Input 2 8 2 2 3 2 3" xfId="42155"/>
    <cellStyle name="Input 2 8 2 2 3 3" xfId="25459"/>
    <cellStyle name="Input 2 8 2 2 3 4" xfId="36525"/>
    <cellStyle name="Input 2 8 2 2 4" xfId="12095"/>
    <cellStyle name="Input 2 8 2 2 4 2" xfId="17726"/>
    <cellStyle name="Input 2 8 2 2 4 2 2" xfId="31622"/>
    <cellStyle name="Input 2 8 2 2 4 2 3" xfId="42687"/>
    <cellStyle name="Input 2 8 2 2 4 3" xfId="25991"/>
    <cellStyle name="Input 2 8 2 2 4 4" xfId="37057"/>
    <cellStyle name="Input 2 8 2 2 5" xfId="12531"/>
    <cellStyle name="Input 2 8 2 2 5 2" xfId="18162"/>
    <cellStyle name="Input 2 8 2 2 5 2 2" xfId="32058"/>
    <cellStyle name="Input 2 8 2 2 5 2 3" xfId="43123"/>
    <cellStyle name="Input 2 8 2 2 5 3" xfId="26427"/>
    <cellStyle name="Input 2 8 2 2 5 4" xfId="37493"/>
    <cellStyle name="Input 2 8 2 2 6" xfId="13405"/>
    <cellStyle name="Input 2 8 2 2 6 2" xfId="19035"/>
    <cellStyle name="Input 2 8 2 2 6 2 2" xfId="32931"/>
    <cellStyle name="Input 2 8 2 2 6 2 3" xfId="43996"/>
    <cellStyle name="Input 2 8 2 2 6 3" xfId="27301"/>
    <cellStyle name="Input 2 8 2 2 6 4" xfId="38366"/>
    <cellStyle name="Input 2 8 2 2 7" xfId="9377"/>
    <cellStyle name="Input 2 8 2 2 7 2" xfId="23650"/>
    <cellStyle name="Input 2 8 2 2 7 3" xfId="34883"/>
    <cellStyle name="Input 2 8 2 2 8" xfId="15552"/>
    <cellStyle name="Input 2 8 2 2 8 2" xfId="29448"/>
    <cellStyle name="Input 2 8 2 2 8 3" xfId="40513"/>
    <cellStyle name="Input 2 8 2 2 9" xfId="20748"/>
    <cellStyle name="Input 2 8 2 3" xfId="8420"/>
    <cellStyle name="Input 2 8 2 3 2" xfId="15140"/>
    <cellStyle name="Input 2 8 2 3 2 2" xfId="29036"/>
    <cellStyle name="Input 2 8 2 3 2 3" xfId="40101"/>
    <cellStyle name="Input 2 8 2 3 3" xfId="23072"/>
    <cellStyle name="Input 2 8 2 3 4" xfId="34471"/>
    <cellStyle name="Input 2 8 2 4" xfId="10337"/>
    <cellStyle name="Input 2 8 2 4 2" xfId="15969"/>
    <cellStyle name="Input 2 8 2 4 2 2" xfId="29865"/>
    <cellStyle name="Input 2 8 2 4 2 3" xfId="40930"/>
    <cellStyle name="Input 2 8 2 4 3" xfId="24233"/>
    <cellStyle name="Input 2 8 2 4 4" xfId="35300"/>
    <cellStyle name="Input 2 8 2 5" xfId="10689"/>
    <cellStyle name="Input 2 8 2 5 2" xfId="16321"/>
    <cellStyle name="Input 2 8 2 5 2 2" xfId="30217"/>
    <cellStyle name="Input 2 8 2 5 2 3" xfId="41282"/>
    <cellStyle name="Input 2 8 2 5 3" xfId="24585"/>
    <cellStyle name="Input 2 8 2 5 4" xfId="35652"/>
    <cellStyle name="Input 2 8 2 6" xfId="11250"/>
    <cellStyle name="Input 2 8 2 6 2" xfId="16881"/>
    <cellStyle name="Input 2 8 2 6 2 2" xfId="30777"/>
    <cellStyle name="Input 2 8 2 6 2 3" xfId="41842"/>
    <cellStyle name="Input 2 8 2 6 3" xfId="25146"/>
    <cellStyle name="Input 2 8 2 6 4" xfId="36212"/>
    <cellStyle name="Input 2 8 2 7" xfId="11051"/>
    <cellStyle name="Input 2 8 2 7 2" xfId="16683"/>
    <cellStyle name="Input 2 8 2 7 2 2" xfId="30579"/>
    <cellStyle name="Input 2 8 2 7 2 3" xfId="41644"/>
    <cellStyle name="Input 2 8 2 7 3" xfId="24947"/>
    <cellStyle name="Input 2 8 2 7 4" xfId="36014"/>
    <cellStyle name="Input 2 8 2 8" xfId="13008"/>
    <cellStyle name="Input 2 8 2 8 2" xfId="18638"/>
    <cellStyle name="Input 2 8 2 8 2 2" xfId="32534"/>
    <cellStyle name="Input 2 8 2 8 2 3" xfId="43599"/>
    <cellStyle name="Input 2 8 2 8 3" xfId="26904"/>
    <cellStyle name="Input 2 8 2 8 4" xfId="37969"/>
    <cellStyle name="Input 2 8 2 9" xfId="6522"/>
    <cellStyle name="Input 2 8 2 9 2" xfId="21558"/>
    <cellStyle name="Input 2 8 2 9 3" xfId="20803"/>
    <cellStyle name="Input 2 8 3" xfId="4124"/>
    <cellStyle name="Input 2 8 3 10" xfId="13912"/>
    <cellStyle name="Input 2 8 3 10 2" xfId="27808"/>
    <cellStyle name="Input 2 8 3 10 3" xfId="38873"/>
    <cellStyle name="Input 2 8 3 11" xfId="20297"/>
    <cellStyle name="Input 2 8 3 2" xfId="5607"/>
    <cellStyle name="Input 2 8 3 2 10" xfId="20008"/>
    <cellStyle name="Input 2 8 3 2 2" xfId="11348"/>
    <cellStyle name="Input 2 8 3 2 2 2" xfId="16979"/>
    <cellStyle name="Input 2 8 3 2 2 2 2" xfId="30875"/>
    <cellStyle name="Input 2 8 3 2 2 2 3" xfId="41940"/>
    <cellStyle name="Input 2 8 3 2 2 3" xfId="25244"/>
    <cellStyle name="Input 2 8 3 2 2 4" xfId="36310"/>
    <cellStyle name="Input 2 8 3 2 3" xfId="11882"/>
    <cellStyle name="Input 2 8 3 2 3 2" xfId="17513"/>
    <cellStyle name="Input 2 8 3 2 3 2 2" xfId="31409"/>
    <cellStyle name="Input 2 8 3 2 3 2 3" xfId="42474"/>
    <cellStyle name="Input 2 8 3 2 3 3" xfId="25778"/>
    <cellStyle name="Input 2 8 3 2 3 4" xfId="36844"/>
    <cellStyle name="Input 2 8 3 2 4" xfId="12318"/>
    <cellStyle name="Input 2 8 3 2 4 2" xfId="17949"/>
    <cellStyle name="Input 2 8 3 2 4 2 2" xfId="31845"/>
    <cellStyle name="Input 2 8 3 2 4 2 3" xfId="42910"/>
    <cellStyle name="Input 2 8 3 2 4 3" xfId="26214"/>
    <cellStyle name="Input 2 8 3 2 4 4" xfId="37280"/>
    <cellStyle name="Input 2 8 3 2 5" xfId="12646"/>
    <cellStyle name="Input 2 8 3 2 5 2" xfId="18277"/>
    <cellStyle name="Input 2 8 3 2 5 2 2" xfId="32173"/>
    <cellStyle name="Input 2 8 3 2 5 2 3" xfId="43238"/>
    <cellStyle name="Input 2 8 3 2 5 3" xfId="26542"/>
    <cellStyle name="Input 2 8 3 2 5 4" xfId="37608"/>
    <cellStyle name="Input 2 8 3 2 6" xfId="13520"/>
    <cellStyle name="Input 2 8 3 2 6 2" xfId="19150"/>
    <cellStyle name="Input 2 8 3 2 6 2 2" xfId="33046"/>
    <cellStyle name="Input 2 8 3 2 6 2 3" xfId="44111"/>
    <cellStyle name="Input 2 8 3 2 6 3" xfId="27416"/>
    <cellStyle name="Input 2 8 3 2 6 4" xfId="38481"/>
    <cellStyle name="Input 2 8 3 2 7" xfId="10035"/>
    <cellStyle name="Input 2 8 3 2 7 2" xfId="23931"/>
    <cellStyle name="Input 2 8 3 2 7 3" xfId="34998"/>
    <cellStyle name="Input 2 8 3 2 8" xfId="15667"/>
    <cellStyle name="Input 2 8 3 2 8 2" xfId="29563"/>
    <cellStyle name="Input 2 8 3 2 8 3" xfId="40628"/>
    <cellStyle name="Input 2 8 3 2 9" xfId="21024"/>
    <cellStyle name="Input 2 8 3 3" xfId="8542"/>
    <cellStyle name="Input 2 8 3 3 2" xfId="15261"/>
    <cellStyle name="Input 2 8 3 3 2 2" xfId="29157"/>
    <cellStyle name="Input 2 8 3 3 2 3" xfId="40222"/>
    <cellStyle name="Input 2 8 3 3 3" xfId="23194"/>
    <cellStyle name="Input 2 8 3 3 4" xfId="34592"/>
    <cellStyle name="Input 2 8 3 4" xfId="10445"/>
    <cellStyle name="Input 2 8 3 4 2" xfId="16077"/>
    <cellStyle name="Input 2 8 3 4 2 2" xfId="29973"/>
    <cellStyle name="Input 2 8 3 4 2 3" xfId="41038"/>
    <cellStyle name="Input 2 8 3 4 3" xfId="24341"/>
    <cellStyle name="Input 2 8 3 4 4" xfId="35408"/>
    <cellStyle name="Input 2 8 3 5" xfId="10665"/>
    <cellStyle name="Input 2 8 3 5 2" xfId="16297"/>
    <cellStyle name="Input 2 8 3 5 2 2" xfId="30193"/>
    <cellStyle name="Input 2 8 3 5 2 3" xfId="41258"/>
    <cellStyle name="Input 2 8 3 5 3" xfId="24561"/>
    <cellStyle name="Input 2 8 3 5 4" xfId="35628"/>
    <cellStyle name="Input 2 8 3 6" xfId="8130"/>
    <cellStyle name="Input 2 8 3 6 2" xfId="14854"/>
    <cellStyle name="Input 2 8 3 6 2 2" xfId="28750"/>
    <cellStyle name="Input 2 8 3 6 2 3" xfId="39815"/>
    <cellStyle name="Input 2 8 3 6 3" xfId="22784"/>
    <cellStyle name="Input 2 8 3 6 4" xfId="34185"/>
    <cellStyle name="Input 2 8 3 7" xfId="11173"/>
    <cellStyle name="Input 2 8 3 7 2" xfId="16805"/>
    <cellStyle name="Input 2 8 3 7 2 2" xfId="30701"/>
    <cellStyle name="Input 2 8 3 7 2 3" xfId="41766"/>
    <cellStyle name="Input 2 8 3 7 3" xfId="25069"/>
    <cellStyle name="Input 2 8 3 7 4" xfId="36136"/>
    <cellStyle name="Input 2 8 3 8" xfId="13114"/>
    <cellStyle name="Input 2 8 3 8 2" xfId="18744"/>
    <cellStyle name="Input 2 8 3 8 2 2" xfId="32640"/>
    <cellStyle name="Input 2 8 3 8 2 3" xfId="43705"/>
    <cellStyle name="Input 2 8 3 8 3" xfId="27010"/>
    <cellStyle name="Input 2 8 3 8 4" xfId="38075"/>
    <cellStyle name="Input 2 8 3 9" xfId="7184"/>
    <cellStyle name="Input 2 8 3 9 2" xfId="21838"/>
    <cellStyle name="Input 2 8 3 9 3" xfId="33243"/>
    <cellStyle name="Input 2 8 4" xfId="3913"/>
    <cellStyle name="Input 2 8 4 10" xfId="13708"/>
    <cellStyle name="Input 2 8 4 10 2" xfId="27604"/>
    <cellStyle name="Input 2 8 4 10 3" xfId="38669"/>
    <cellStyle name="Input 2 8 4 11" xfId="20164"/>
    <cellStyle name="Input 2 8 4 12" xfId="21436"/>
    <cellStyle name="Input 2 8 4 2" xfId="4872"/>
    <cellStyle name="Input 2 8 4 2 10" xfId="23396"/>
    <cellStyle name="Input 2 8 4 2 2" xfId="10898"/>
    <cellStyle name="Input 2 8 4 2 2 2" xfId="16530"/>
    <cellStyle name="Input 2 8 4 2 2 2 2" xfId="30426"/>
    <cellStyle name="Input 2 8 4 2 2 2 3" xfId="41491"/>
    <cellStyle name="Input 2 8 4 2 2 3" xfId="24794"/>
    <cellStyle name="Input 2 8 4 2 2 4" xfId="35861"/>
    <cellStyle name="Input 2 8 4 2 3" xfId="11481"/>
    <cellStyle name="Input 2 8 4 2 3 2" xfId="17112"/>
    <cellStyle name="Input 2 8 4 2 3 2 2" xfId="31008"/>
    <cellStyle name="Input 2 8 4 2 3 2 3" xfId="42073"/>
    <cellStyle name="Input 2 8 4 2 3 3" xfId="25377"/>
    <cellStyle name="Input 2 8 4 2 3 4" xfId="36443"/>
    <cellStyle name="Input 2 8 4 2 4" xfId="12014"/>
    <cellStyle name="Input 2 8 4 2 4 2" xfId="17645"/>
    <cellStyle name="Input 2 8 4 2 4 2 2" xfId="31541"/>
    <cellStyle name="Input 2 8 4 2 4 2 3" xfId="42606"/>
    <cellStyle name="Input 2 8 4 2 4 3" xfId="25910"/>
    <cellStyle name="Input 2 8 4 2 4 4" xfId="36976"/>
    <cellStyle name="Input 2 8 4 2 5" xfId="12450"/>
    <cellStyle name="Input 2 8 4 2 5 2" xfId="18081"/>
    <cellStyle name="Input 2 8 4 2 5 2 2" xfId="31977"/>
    <cellStyle name="Input 2 8 4 2 5 2 3" xfId="43042"/>
    <cellStyle name="Input 2 8 4 2 5 3" xfId="26346"/>
    <cellStyle name="Input 2 8 4 2 5 4" xfId="37412"/>
    <cellStyle name="Input 2 8 4 2 6" xfId="13324"/>
    <cellStyle name="Input 2 8 4 2 6 2" xfId="18954"/>
    <cellStyle name="Input 2 8 4 2 6 2 2" xfId="32850"/>
    <cellStyle name="Input 2 8 4 2 6 2 3" xfId="43915"/>
    <cellStyle name="Input 2 8 4 2 6 3" xfId="27220"/>
    <cellStyle name="Input 2 8 4 2 6 4" xfId="38285"/>
    <cellStyle name="Input 2 8 4 2 7" xfId="9295"/>
    <cellStyle name="Input 2 8 4 2 7 2" xfId="23569"/>
    <cellStyle name="Input 2 8 4 2 7 3" xfId="34802"/>
    <cellStyle name="Input 2 8 4 2 8" xfId="15471"/>
    <cellStyle name="Input 2 8 4 2 8 2" xfId="29367"/>
    <cellStyle name="Input 2 8 4 2 8 3" xfId="40432"/>
    <cellStyle name="Input 2 8 4 2 9" xfId="20667"/>
    <cellStyle name="Input 2 8 4 3" xfId="8333"/>
    <cellStyle name="Input 2 8 4 3 2" xfId="15055"/>
    <cellStyle name="Input 2 8 4 3 2 2" xfId="28951"/>
    <cellStyle name="Input 2 8 4 3 2 3" xfId="40016"/>
    <cellStyle name="Input 2 8 4 3 3" xfId="22987"/>
    <cellStyle name="Input 2 8 4 3 4" xfId="34386"/>
    <cellStyle name="Input 2 8 4 4" xfId="10250"/>
    <cellStyle name="Input 2 8 4 4 2" xfId="15882"/>
    <cellStyle name="Input 2 8 4 4 2 2" xfId="29778"/>
    <cellStyle name="Input 2 8 4 4 2 3" xfId="40843"/>
    <cellStyle name="Input 2 8 4 4 3" xfId="24146"/>
    <cellStyle name="Input 2 8 4 4 4" xfId="35213"/>
    <cellStyle name="Input 2 8 4 5" xfId="8062"/>
    <cellStyle name="Input 2 8 4 5 2" xfId="14786"/>
    <cellStyle name="Input 2 8 4 5 2 2" xfId="28682"/>
    <cellStyle name="Input 2 8 4 5 2 3" xfId="39747"/>
    <cellStyle name="Input 2 8 4 5 3" xfId="22716"/>
    <cellStyle name="Input 2 8 4 5 4" xfId="34117"/>
    <cellStyle name="Input 2 8 4 6" xfId="11726"/>
    <cellStyle name="Input 2 8 4 6 2" xfId="17357"/>
    <cellStyle name="Input 2 8 4 6 2 2" xfId="31253"/>
    <cellStyle name="Input 2 8 4 6 2 3" xfId="42318"/>
    <cellStyle name="Input 2 8 4 6 3" xfId="25622"/>
    <cellStyle name="Input 2 8 4 6 4" xfId="36688"/>
    <cellStyle name="Input 2 8 4 7" xfId="12233"/>
    <cellStyle name="Input 2 8 4 7 2" xfId="17864"/>
    <cellStyle name="Input 2 8 4 7 2 2" xfId="31760"/>
    <cellStyle name="Input 2 8 4 7 2 3" xfId="42825"/>
    <cellStyle name="Input 2 8 4 7 3" xfId="26129"/>
    <cellStyle name="Input 2 8 4 7 4" xfId="37195"/>
    <cellStyle name="Input 2 8 4 8" xfId="12923"/>
    <cellStyle name="Input 2 8 4 8 2" xfId="18553"/>
    <cellStyle name="Input 2 8 4 8 2 2" xfId="32449"/>
    <cellStyle name="Input 2 8 4 8 2 3" xfId="43514"/>
    <cellStyle name="Input 2 8 4 8 3" xfId="26819"/>
    <cellStyle name="Input 2 8 4 8 4" xfId="37884"/>
    <cellStyle name="Input 2 8 4 9" xfId="6436"/>
    <cellStyle name="Input 2 8 4 9 2" xfId="21473"/>
    <cellStyle name="Input 2 8 4 9 3" xfId="21172"/>
    <cellStyle name="Input 2 8 5" xfId="7945"/>
    <cellStyle name="Input 2 8 5 2" xfId="14669"/>
    <cellStyle name="Input 2 8 5 2 2" xfId="28565"/>
    <cellStyle name="Input 2 8 5 2 3" xfId="39630"/>
    <cellStyle name="Input 2 8 5 3" xfId="22599"/>
    <cellStyle name="Input 2 8 5 4" xfId="34000"/>
    <cellStyle name="Input 2 8 6" xfId="7479"/>
    <cellStyle name="Input 2 8 6 2" xfId="14206"/>
    <cellStyle name="Input 2 8 6 2 2" xfId="28102"/>
    <cellStyle name="Input 2 8 6 2 3" xfId="39167"/>
    <cellStyle name="Input 2 8 6 3" xfId="22133"/>
    <cellStyle name="Input 2 8 6 4" xfId="33537"/>
    <cellStyle name="Input 2 8 7" xfId="7714"/>
    <cellStyle name="Input 2 8 7 2" xfId="14439"/>
    <cellStyle name="Input 2 8 7 2 2" xfId="28335"/>
    <cellStyle name="Input 2 8 7 2 3" xfId="39400"/>
    <cellStyle name="Input 2 8 7 3" xfId="22368"/>
    <cellStyle name="Input 2 8 7 4" xfId="33770"/>
    <cellStyle name="Input 2 8 8" xfId="7570"/>
    <cellStyle name="Input 2 8 8 2" xfId="14296"/>
    <cellStyle name="Input 2 8 8 2 2" xfId="28192"/>
    <cellStyle name="Input 2 8 8 2 3" xfId="39257"/>
    <cellStyle name="Input 2 8 8 3" xfId="22224"/>
    <cellStyle name="Input 2 8 8 4" xfId="33627"/>
    <cellStyle name="Input 2 8 9" xfId="11182"/>
    <cellStyle name="Input 2 8 9 2" xfId="16814"/>
    <cellStyle name="Input 2 8 9 2 2" xfId="30710"/>
    <cellStyle name="Input 2 8 9 2 3" xfId="41775"/>
    <cellStyle name="Input 2 8 9 3" xfId="25078"/>
    <cellStyle name="Input 2 8 9 4" xfId="36145"/>
    <cellStyle name="Input 2 9" xfId="458"/>
    <cellStyle name="Input 2 9 10" xfId="12882"/>
    <cellStyle name="Input 2 9 10 2" xfId="18512"/>
    <cellStyle name="Input 2 9 10 2 2" xfId="32408"/>
    <cellStyle name="Input 2 9 10 2 3" xfId="43473"/>
    <cellStyle name="Input 2 9 10 3" xfId="26778"/>
    <cellStyle name="Input 2 9 10 4" xfId="37843"/>
    <cellStyle name="Input 2 9 11" xfId="6961"/>
    <cellStyle name="Input 2 9 11 2" xfId="21714"/>
    <cellStyle name="Input 2 9 11 3" xfId="33174"/>
    <cellStyle name="Input 2 9 12" xfId="13843"/>
    <cellStyle name="Input 2 9 12 2" xfId="27739"/>
    <cellStyle name="Input 2 9 12 3" xfId="38804"/>
    <cellStyle name="Input 2 9 13" xfId="3719"/>
    <cellStyle name="Input 2 9 13 2" xfId="20064"/>
    <cellStyle name="Input 2 9 13 3" xfId="21711"/>
    <cellStyle name="Input 2 9 2" xfId="4228"/>
    <cellStyle name="Input 2 9 2 10" xfId="14016"/>
    <cellStyle name="Input 2 9 2 10 2" xfId="27912"/>
    <cellStyle name="Input 2 9 2 10 3" xfId="38977"/>
    <cellStyle name="Input 2 9 2 11" xfId="20401"/>
    <cellStyle name="Input 2 9 2 12" xfId="23781"/>
    <cellStyle name="Input 2 9 2 2" xfId="5711"/>
    <cellStyle name="Input 2 9 2 2 10" xfId="23735"/>
    <cellStyle name="Input 2 9 2 2 2" xfId="11452"/>
    <cellStyle name="Input 2 9 2 2 2 2" xfId="17083"/>
    <cellStyle name="Input 2 9 2 2 2 2 2" xfId="30979"/>
    <cellStyle name="Input 2 9 2 2 2 2 3" xfId="42044"/>
    <cellStyle name="Input 2 9 2 2 2 3" xfId="25348"/>
    <cellStyle name="Input 2 9 2 2 2 4" xfId="36414"/>
    <cellStyle name="Input 2 9 2 2 3" xfId="11986"/>
    <cellStyle name="Input 2 9 2 2 3 2" xfId="17617"/>
    <cellStyle name="Input 2 9 2 2 3 2 2" xfId="31513"/>
    <cellStyle name="Input 2 9 2 2 3 2 3" xfId="42578"/>
    <cellStyle name="Input 2 9 2 2 3 3" xfId="25882"/>
    <cellStyle name="Input 2 9 2 2 3 4" xfId="36948"/>
    <cellStyle name="Input 2 9 2 2 4" xfId="12422"/>
    <cellStyle name="Input 2 9 2 2 4 2" xfId="18053"/>
    <cellStyle name="Input 2 9 2 2 4 2 2" xfId="31949"/>
    <cellStyle name="Input 2 9 2 2 4 2 3" xfId="43014"/>
    <cellStyle name="Input 2 9 2 2 4 3" xfId="26318"/>
    <cellStyle name="Input 2 9 2 2 4 4" xfId="37384"/>
    <cellStyle name="Input 2 9 2 2 5" xfId="12750"/>
    <cellStyle name="Input 2 9 2 2 5 2" xfId="18381"/>
    <cellStyle name="Input 2 9 2 2 5 2 2" xfId="32277"/>
    <cellStyle name="Input 2 9 2 2 5 2 3" xfId="43342"/>
    <cellStyle name="Input 2 9 2 2 5 3" xfId="26646"/>
    <cellStyle name="Input 2 9 2 2 5 4" xfId="37712"/>
    <cellStyle name="Input 2 9 2 2 6" xfId="13624"/>
    <cellStyle name="Input 2 9 2 2 6 2" xfId="19254"/>
    <cellStyle name="Input 2 9 2 2 6 2 2" xfId="33150"/>
    <cellStyle name="Input 2 9 2 2 6 2 3" xfId="44215"/>
    <cellStyle name="Input 2 9 2 2 6 3" xfId="27520"/>
    <cellStyle name="Input 2 9 2 2 6 4" xfId="38585"/>
    <cellStyle name="Input 2 9 2 2 7" xfId="10139"/>
    <cellStyle name="Input 2 9 2 2 7 2" xfId="24035"/>
    <cellStyle name="Input 2 9 2 2 7 3" xfId="35102"/>
    <cellStyle name="Input 2 9 2 2 8" xfId="15771"/>
    <cellStyle name="Input 2 9 2 2 8 2" xfId="29667"/>
    <cellStyle name="Input 2 9 2 2 8 3" xfId="40732"/>
    <cellStyle name="Input 2 9 2 2 9" xfId="21128"/>
    <cellStyle name="Input 2 9 2 3" xfId="8646"/>
    <cellStyle name="Input 2 9 2 3 2" xfId="15365"/>
    <cellStyle name="Input 2 9 2 3 2 2" xfId="29261"/>
    <cellStyle name="Input 2 9 2 3 2 3" xfId="40326"/>
    <cellStyle name="Input 2 9 2 3 3" xfId="23298"/>
    <cellStyle name="Input 2 9 2 3 4" xfId="34696"/>
    <cellStyle name="Input 2 9 2 4" xfId="10549"/>
    <cellStyle name="Input 2 9 2 4 2" xfId="16181"/>
    <cellStyle name="Input 2 9 2 4 2 2" xfId="30077"/>
    <cellStyle name="Input 2 9 2 4 2 3" xfId="41142"/>
    <cellStyle name="Input 2 9 2 4 3" xfId="24445"/>
    <cellStyle name="Input 2 9 2 4 4" xfId="35512"/>
    <cellStyle name="Input 2 9 2 5" xfId="11098"/>
    <cellStyle name="Input 2 9 2 5 2" xfId="16730"/>
    <cellStyle name="Input 2 9 2 5 2 2" xfId="30626"/>
    <cellStyle name="Input 2 9 2 5 2 3" xfId="41691"/>
    <cellStyle name="Input 2 9 2 5 3" xfId="24994"/>
    <cellStyle name="Input 2 9 2 5 4" xfId="36061"/>
    <cellStyle name="Input 2 9 2 6" xfId="7328"/>
    <cellStyle name="Input 2 9 2 6 2" xfId="14055"/>
    <cellStyle name="Input 2 9 2 6 2 2" xfId="27951"/>
    <cellStyle name="Input 2 9 2 6 2 3" xfId="39016"/>
    <cellStyle name="Input 2 9 2 6 3" xfId="21982"/>
    <cellStyle name="Input 2 9 2 6 4" xfId="33386"/>
    <cellStyle name="Input 2 9 2 7" xfId="11646"/>
    <cellStyle name="Input 2 9 2 7 2" xfId="17277"/>
    <cellStyle name="Input 2 9 2 7 2 2" xfId="31173"/>
    <cellStyle name="Input 2 9 2 7 2 3" xfId="42238"/>
    <cellStyle name="Input 2 9 2 7 3" xfId="25542"/>
    <cellStyle name="Input 2 9 2 7 4" xfId="36608"/>
    <cellStyle name="Input 2 9 2 8" xfId="13218"/>
    <cellStyle name="Input 2 9 2 8 2" xfId="18848"/>
    <cellStyle name="Input 2 9 2 8 2 2" xfId="32744"/>
    <cellStyle name="Input 2 9 2 8 2 3" xfId="43809"/>
    <cellStyle name="Input 2 9 2 8 3" xfId="27114"/>
    <cellStyle name="Input 2 9 2 8 4" xfId="38179"/>
    <cellStyle name="Input 2 9 2 9" xfId="7288"/>
    <cellStyle name="Input 2 9 2 9 2" xfId="21942"/>
    <cellStyle name="Input 2 9 2 9 3" xfId="33347"/>
    <cellStyle name="Input 2 9 3" xfId="3938"/>
    <cellStyle name="Input 2 9 3 10" xfId="13732"/>
    <cellStyle name="Input 2 9 3 10 2" xfId="27628"/>
    <cellStyle name="Input 2 9 3 10 3" xfId="38693"/>
    <cellStyle name="Input 2 9 3 11" xfId="20188"/>
    <cellStyle name="Input 2 9 3 12" xfId="21252"/>
    <cellStyle name="Input 2 9 3 2" xfId="4897"/>
    <cellStyle name="Input 2 9 3 2 10" xfId="20496"/>
    <cellStyle name="Input 2 9 3 2 2" xfId="10923"/>
    <cellStyle name="Input 2 9 3 2 2 2" xfId="16555"/>
    <cellStyle name="Input 2 9 3 2 2 2 2" xfId="30451"/>
    <cellStyle name="Input 2 9 3 2 2 2 3" xfId="41516"/>
    <cellStyle name="Input 2 9 3 2 2 3" xfId="24819"/>
    <cellStyle name="Input 2 9 3 2 2 4" xfId="35886"/>
    <cellStyle name="Input 2 9 3 2 3" xfId="11506"/>
    <cellStyle name="Input 2 9 3 2 3 2" xfId="17137"/>
    <cellStyle name="Input 2 9 3 2 3 2 2" xfId="31033"/>
    <cellStyle name="Input 2 9 3 2 3 2 3" xfId="42098"/>
    <cellStyle name="Input 2 9 3 2 3 3" xfId="25402"/>
    <cellStyle name="Input 2 9 3 2 3 4" xfId="36468"/>
    <cellStyle name="Input 2 9 3 2 4" xfId="12038"/>
    <cellStyle name="Input 2 9 3 2 4 2" xfId="17669"/>
    <cellStyle name="Input 2 9 3 2 4 2 2" xfId="31565"/>
    <cellStyle name="Input 2 9 3 2 4 2 3" xfId="42630"/>
    <cellStyle name="Input 2 9 3 2 4 3" xfId="25934"/>
    <cellStyle name="Input 2 9 3 2 4 4" xfId="37000"/>
    <cellStyle name="Input 2 9 3 2 5" xfId="12474"/>
    <cellStyle name="Input 2 9 3 2 5 2" xfId="18105"/>
    <cellStyle name="Input 2 9 3 2 5 2 2" xfId="32001"/>
    <cellStyle name="Input 2 9 3 2 5 2 3" xfId="43066"/>
    <cellStyle name="Input 2 9 3 2 5 3" xfId="26370"/>
    <cellStyle name="Input 2 9 3 2 5 4" xfId="37436"/>
    <cellStyle name="Input 2 9 3 2 6" xfId="13348"/>
    <cellStyle name="Input 2 9 3 2 6 2" xfId="18978"/>
    <cellStyle name="Input 2 9 3 2 6 2 2" xfId="32874"/>
    <cellStyle name="Input 2 9 3 2 6 2 3" xfId="43939"/>
    <cellStyle name="Input 2 9 3 2 6 3" xfId="27244"/>
    <cellStyle name="Input 2 9 3 2 6 4" xfId="38309"/>
    <cellStyle name="Input 2 9 3 2 7" xfId="9320"/>
    <cellStyle name="Input 2 9 3 2 7 2" xfId="23593"/>
    <cellStyle name="Input 2 9 3 2 7 3" xfId="34826"/>
    <cellStyle name="Input 2 9 3 2 8" xfId="15495"/>
    <cellStyle name="Input 2 9 3 2 8 2" xfId="29391"/>
    <cellStyle name="Input 2 9 3 2 8 3" xfId="40456"/>
    <cellStyle name="Input 2 9 3 2 9" xfId="20691"/>
    <cellStyle name="Input 2 9 3 3" xfId="8358"/>
    <cellStyle name="Input 2 9 3 3 2" xfId="15079"/>
    <cellStyle name="Input 2 9 3 3 2 2" xfId="28975"/>
    <cellStyle name="Input 2 9 3 3 2 3" xfId="40040"/>
    <cellStyle name="Input 2 9 3 3 3" xfId="23011"/>
    <cellStyle name="Input 2 9 3 3 4" xfId="34410"/>
    <cellStyle name="Input 2 9 3 4" xfId="10275"/>
    <cellStyle name="Input 2 9 3 4 2" xfId="15907"/>
    <cellStyle name="Input 2 9 3 4 2 2" xfId="29803"/>
    <cellStyle name="Input 2 9 3 4 2 3" xfId="40868"/>
    <cellStyle name="Input 2 9 3 4 3" xfId="24171"/>
    <cellStyle name="Input 2 9 3 4 4" xfId="35238"/>
    <cellStyle name="Input 2 9 3 5" xfId="7385"/>
    <cellStyle name="Input 2 9 3 5 2" xfId="14112"/>
    <cellStyle name="Input 2 9 3 5 2 2" xfId="28008"/>
    <cellStyle name="Input 2 9 3 5 2 3" xfId="39073"/>
    <cellStyle name="Input 2 9 3 5 3" xfId="22039"/>
    <cellStyle name="Input 2 9 3 5 4" xfId="33443"/>
    <cellStyle name="Input 2 9 3 6" xfId="11720"/>
    <cellStyle name="Input 2 9 3 6 2" xfId="17351"/>
    <cellStyle name="Input 2 9 3 6 2 2" xfId="31247"/>
    <cellStyle name="Input 2 9 3 6 2 3" xfId="42312"/>
    <cellStyle name="Input 2 9 3 6 3" xfId="25616"/>
    <cellStyle name="Input 2 9 3 6 4" xfId="36682"/>
    <cellStyle name="Input 2 9 3 7" xfId="12227"/>
    <cellStyle name="Input 2 9 3 7 2" xfId="17858"/>
    <cellStyle name="Input 2 9 3 7 2 2" xfId="31754"/>
    <cellStyle name="Input 2 9 3 7 2 3" xfId="42819"/>
    <cellStyle name="Input 2 9 3 7 3" xfId="26123"/>
    <cellStyle name="Input 2 9 3 7 4" xfId="37189"/>
    <cellStyle name="Input 2 9 3 8" xfId="12947"/>
    <cellStyle name="Input 2 9 3 8 2" xfId="18577"/>
    <cellStyle name="Input 2 9 3 8 2 2" xfId="32473"/>
    <cellStyle name="Input 2 9 3 8 2 3" xfId="43538"/>
    <cellStyle name="Input 2 9 3 8 3" xfId="26843"/>
    <cellStyle name="Input 2 9 3 8 4" xfId="37908"/>
    <cellStyle name="Input 2 9 3 9" xfId="6461"/>
    <cellStyle name="Input 2 9 3 9 2" xfId="21497"/>
    <cellStyle name="Input 2 9 3 9 3" xfId="21169"/>
    <cellStyle name="Input 2 9 4" xfId="5387"/>
    <cellStyle name="Input 2 9 4 10" xfId="19731"/>
    <cellStyle name="Input 2 9 4 2" xfId="11222"/>
    <cellStyle name="Input 2 9 4 2 2" xfId="16854"/>
    <cellStyle name="Input 2 9 4 2 2 2" xfId="30750"/>
    <cellStyle name="Input 2 9 4 2 2 3" xfId="41815"/>
    <cellStyle name="Input 2 9 4 2 3" xfId="25118"/>
    <cellStyle name="Input 2 9 4 2 4" xfId="36185"/>
    <cellStyle name="Input 2 9 4 3" xfId="11767"/>
    <cellStyle name="Input 2 9 4 3 2" xfId="17398"/>
    <cellStyle name="Input 2 9 4 3 2 2" xfId="31294"/>
    <cellStyle name="Input 2 9 4 3 2 3" xfId="42359"/>
    <cellStyle name="Input 2 9 4 3 3" xfId="25663"/>
    <cellStyle name="Input 2 9 4 3 4" xfId="36729"/>
    <cellStyle name="Input 2 9 4 4" xfId="12246"/>
    <cellStyle name="Input 2 9 4 4 2" xfId="17877"/>
    <cellStyle name="Input 2 9 4 4 2 2" xfId="31773"/>
    <cellStyle name="Input 2 9 4 4 2 3" xfId="42838"/>
    <cellStyle name="Input 2 9 4 4 3" xfId="26142"/>
    <cellStyle name="Input 2 9 4 4 4" xfId="37208"/>
    <cellStyle name="Input 2 9 4 5" xfId="12577"/>
    <cellStyle name="Input 2 9 4 5 2" xfId="18208"/>
    <cellStyle name="Input 2 9 4 5 2 2" xfId="32104"/>
    <cellStyle name="Input 2 9 4 5 2 3" xfId="43169"/>
    <cellStyle name="Input 2 9 4 5 3" xfId="26473"/>
    <cellStyle name="Input 2 9 4 5 4" xfId="37539"/>
    <cellStyle name="Input 2 9 4 6" xfId="13451"/>
    <cellStyle name="Input 2 9 4 6 2" xfId="19081"/>
    <cellStyle name="Input 2 9 4 6 2 2" xfId="32977"/>
    <cellStyle name="Input 2 9 4 6 2 3" xfId="44042"/>
    <cellStyle name="Input 2 9 4 6 3" xfId="27347"/>
    <cellStyle name="Input 2 9 4 6 4" xfId="38412"/>
    <cellStyle name="Input 2 9 4 7" xfId="9812"/>
    <cellStyle name="Input 2 9 4 7 2" xfId="23807"/>
    <cellStyle name="Input 2 9 4 7 3" xfId="34929"/>
    <cellStyle name="Input 2 9 4 8" xfId="15598"/>
    <cellStyle name="Input 2 9 4 8 2" xfId="29494"/>
    <cellStyle name="Input 2 9 4 8 3" xfId="40559"/>
    <cellStyle name="Input 2 9 4 9" xfId="20900"/>
    <cellStyle name="Input 2 9 5" xfId="8210"/>
    <cellStyle name="Input 2 9 5 2" xfId="14934"/>
    <cellStyle name="Input 2 9 5 2 2" xfId="28830"/>
    <cellStyle name="Input 2 9 5 2 3" xfId="39895"/>
    <cellStyle name="Input 2 9 5 3" xfId="22864"/>
    <cellStyle name="Input 2 9 5 4" xfId="34265"/>
    <cellStyle name="Input 2 9 6" xfId="7352"/>
    <cellStyle name="Input 2 9 6 2" xfId="14079"/>
    <cellStyle name="Input 2 9 6 2 2" xfId="27975"/>
    <cellStyle name="Input 2 9 6 2 3" xfId="39040"/>
    <cellStyle name="Input 2 9 6 3" xfId="22006"/>
    <cellStyle name="Input 2 9 6 4" xfId="33410"/>
    <cellStyle name="Input 2 9 7" xfId="7373"/>
    <cellStyle name="Input 2 9 7 2" xfId="14100"/>
    <cellStyle name="Input 2 9 7 2 2" xfId="27996"/>
    <cellStyle name="Input 2 9 7 2 3" xfId="39061"/>
    <cellStyle name="Input 2 9 7 3" xfId="22027"/>
    <cellStyle name="Input 2 9 7 4" xfId="33431"/>
    <cellStyle name="Input 2 9 8" xfId="11736"/>
    <cellStyle name="Input 2 9 8 2" xfId="17367"/>
    <cellStyle name="Input 2 9 8 2 2" xfId="31263"/>
    <cellStyle name="Input 2 9 8 2 3" xfId="42328"/>
    <cellStyle name="Input 2 9 8 3" xfId="25632"/>
    <cellStyle name="Input 2 9 8 4" xfId="36698"/>
    <cellStyle name="Input 2 9 9" xfId="12242"/>
    <cellStyle name="Input 2 9 9 2" xfId="17873"/>
    <cellStyle name="Input 2 9 9 2 2" xfId="31769"/>
    <cellStyle name="Input 2 9 9 2 3" xfId="42834"/>
    <cellStyle name="Input 2 9 9 3" xfId="26138"/>
    <cellStyle name="Input 2 9 9 4" xfId="37204"/>
    <cellStyle name="Input 20" xfId="2713"/>
    <cellStyle name="Input 21" xfId="2714"/>
    <cellStyle name="Input 22" xfId="2715"/>
    <cellStyle name="Input 23" xfId="2716"/>
    <cellStyle name="Input 24" xfId="2717"/>
    <cellStyle name="Input 25" xfId="2718"/>
    <cellStyle name="Input 26" xfId="2719"/>
    <cellStyle name="Input 27" xfId="2720"/>
    <cellStyle name="Input 28" xfId="2721"/>
    <cellStyle name="Input 29" xfId="2722"/>
    <cellStyle name="Input 3" xfId="237"/>
    <cellStyle name="Input 3 10" xfId="954"/>
    <cellStyle name="Input 3 11" xfId="19889"/>
    <cellStyle name="Input 3 12" xfId="44370"/>
    <cellStyle name="Input 3 2" xfId="238"/>
    <cellStyle name="Input 3 2 2" xfId="239"/>
    <cellStyle name="Input 3 2 2 2" xfId="629"/>
    <cellStyle name="Input 3 2 2 2 2" xfId="1291"/>
    <cellStyle name="Input 3 2 2 2 3" xfId="19304"/>
    <cellStyle name="Input 3 2 2 2 4" xfId="20234"/>
    <cellStyle name="Input 3 2 2 3" xfId="609"/>
    <cellStyle name="Input 3 2 2 3 2" xfId="1292"/>
    <cellStyle name="Input 3 2 2 3 3" xfId="19305"/>
    <cellStyle name="Input 3 2 2 3 4" xfId="19949"/>
    <cellStyle name="Input 3 2 2 4" xfId="597"/>
    <cellStyle name="Input 3 2 2 4 2" xfId="1293"/>
    <cellStyle name="Input 3 2 2 4 3" xfId="19306"/>
    <cellStyle name="Input 3 2 2 4 4" xfId="20230"/>
    <cellStyle name="Input 3 2 2 5" xfId="631"/>
    <cellStyle name="Input 3 2 2 5 2" xfId="1294"/>
    <cellStyle name="Input 3 2 2 5 3" xfId="19307"/>
    <cellStyle name="Input 3 2 2 5 4" xfId="19944"/>
    <cellStyle name="Input 3 2 2 6" xfId="507"/>
    <cellStyle name="Input 3 2 2 6 2" xfId="19308"/>
    <cellStyle name="Input 3 2 2 6 3" xfId="20229"/>
    <cellStyle name="Input 3 2 2 7" xfId="1130"/>
    <cellStyle name="Input 3 2 2 8" xfId="19888"/>
    <cellStyle name="Input 3 2 3" xfId="454"/>
    <cellStyle name="Input 3 2 3 2" xfId="1295"/>
    <cellStyle name="Input 3 2 3 3" xfId="19309"/>
    <cellStyle name="Input 3 2 3 4" xfId="19943"/>
    <cellStyle name="Input 3 2 4" xfId="608"/>
    <cellStyle name="Input 3 2 4 2" xfId="1296"/>
    <cellStyle name="Input 3 2 4 3" xfId="19310"/>
    <cellStyle name="Input 3 2 4 4" xfId="20226"/>
    <cellStyle name="Input 3 2 5" xfId="524"/>
    <cellStyle name="Input 3 2 5 2" xfId="1297"/>
    <cellStyle name="Input 3 2 5 3" xfId="19311"/>
    <cellStyle name="Input 3 2 5 4" xfId="19940"/>
    <cellStyle name="Input 3 2 6" xfId="630"/>
    <cellStyle name="Input 3 2 6 2" xfId="1298"/>
    <cellStyle name="Input 3 2 6 3" xfId="19312"/>
    <cellStyle name="Input 3 2 6 4" xfId="19660"/>
    <cellStyle name="Input 3 2 7" xfId="456"/>
    <cellStyle name="Input 3 2 7 2" xfId="19313"/>
    <cellStyle name="Input 3 2 7 3" xfId="19856"/>
    <cellStyle name="Input 3 2 8" xfId="1131"/>
    <cellStyle name="Input 3 2 9" xfId="1067"/>
    <cellStyle name="Input 3 3" xfId="240"/>
    <cellStyle name="Input 3 3 2" xfId="638"/>
    <cellStyle name="Input 3 3 2 2" xfId="1299"/>
    <cellStyle name="Input 3 3 2 3" xfId="19314"/>
    <cellStyle name="Input 3 3 2 4" xfId="19855"/>
    <cellStyle name="Input 3 3 3" xfId="567"/>
    <cellStyle name="Input 3 3 3 2" xfId="1300"/>
    <cellStyle name="Input 3 3 3 3" xfId="19315"/>
    <cellStyle name="Input 3 3 3 4" xfId="19854"/>
    <cellStyle name="Input 3 3 4" xfId="523"/>
    <cellStyle name="Input 3 3 4 2" xfId="1301"/>
    <cellStyle name="Input 3 3 4 3" xfId="19316"/>
    <cellStyle name="Input 3 3 4 4" xfId="19853"/>
    <cellStyle name="Input 3 3 5" xfId="583"/>
    <cellStyle name="Input 3 3 5 2" xfId="1302"/>
    <cellStyle name="Input 3 3 5 3" xfId="19317"/>
    <cellStyle name="Input 3 3 5 4" xfId="19852"/>
    <cellStyle name="Input 3 3 6" xfId="506"/>
    <cellStyle name="Input 3 3 6 2" xfId="19318"/>
    <cellStyle name="Input 3 3 6 3" xfId="1096"/>
    <cellStyle name="Input 3 3 7" xfId="1129"/>
    <cellStyle name="Input 3 3 8" xfId="19887"/>
    <cellStyle name="Input 3 4" xfId="632"/>
    <cellStyle name="Input 3 4 2" xfId="1303"/>
    <cellStyle name="Input 3 4 3" xfId="19319"/>
    <cellStyle name="Input 3 4 4" xfId="20235"/>
    <cellStyle name="Input 3 5" xfId="566"/>
    <cellStyle name="Input 3 5 2" xfId="1304"/>
    <cellStyle name="Input 3 5 3" xfId="19320"/>
    <cellStyle name="Input 3 5 4" xfId="19950"/>
    <cellStyle name="Input 3 6" xfId="525"/>
    <cellStyle name="Input 3 6 2" xfId="1305"/>
    <cellStyle name="Input 3 6 3" xfId="19321"/>
    <cellStyle name="Input 3 6 4" xfId="20223"/>
    <cellStyle name="Input 3 7" xfId="582"/>
    <cellStyle name="Input 3 7 2" xfId="1306"/>
    <cellStyle name="Input 3 7 3" xfId="19322"/>
    <cellStyle name="Input 3 7 4" xfId="19937"/>
    <cellStyle name="Input 3 8" xfId="611"/>
    <cellStyle name="Input 3 8 2" xfId="19323"/>
    <cellStyle name="Input 3 8 3" xfId="20232"/>
    <cellStyle name="Input 3 9" xfId="2723"/>
    <cellStyle name="Input 30" xfId="2724"/>
    <cellStyle name="Input 31" xfId="2725"/>
    <cellStyle name="Input 4" xfId="241"/>
    <cellStyle name="Input 4 10" xfId="19886"/>
    <cellStyle name="Input 4 11" xfId="44472"/>
    <cellStyle name="Input 4 2" xfId="242"/>
    <cellStyle name="Input 4 2 2" xfId="635"/>
    <cellStyle name="Input 4 2 2 2" xfId="1307"/>
    <cellStyle name="Input 4 2 2 3" xfId="19324"/>
    <cellStyle name="Input 4 2 2 4" xfId="19946"/>
    <cellStyle name="Input 4 2 3" xfId="569"/>
    <cellStyle name="Input 4 2 3 2" xfId="1308"/>
    <cellStyle name="Input 4 2 3 3" xfId="19325"/>
    <cellStyle name="Input 4 2 3 4" xfId="20228"/>
    <cellStyle name="Input 4 2 4" xfId="521"/>
    <cellStyle name="Input 4 2 4 2" xfId="1309"/>
    <cellStyle name="Input 4 2 4 3" xfId="19326"/>
    <cellStyle name="Input 4 2 4 4" xfId="19942"/>
    <cellStyle name="Input 4 2 5" xfId="585"/>
    <cellStyle name="Input 4 2 5 2" xfId="1310"/>
    <cellStyle name="Input 4 2 5 3" xfId="19327"/>
    <cellStyle name="Input 4 2 5 4" xfId="20227"/>
    <cellStyle name="Input 4 2 6" xfId="505"/>
    <cellStyle name="Input 4 2 6 2" xfId="19328"/>
    <cellStyle name="Input 4 2 6 3" xfId="19941"/>
    <cellStyle name="Input 4 2 7" xfId="1159"/>
    <cellStyle name="Input 4 2 8" xfId="19885"/>
    <cellStyle name="Input 4 3" xfId="452"/>
    <cellStyle name="Input 4 3 2" xfId="1311"/>
    <cellStyle name="Input 4 3 3" xfId="19329"/>
    <cellStyle name="Input 4 3 4" xfId="20233"/>
    <cellStyle name="Input 4 4" xfId="568"/>
    <cellStyle name="Input 4 4 2" xfId="1312"/>
    <cellStyle name="Input 4 4 3" xfId="19330"/>
    <cellStyle name="Input 4 4 4" xfId="19947"/>
    <cellStyle name="Input 4 5" xfId="522"/>
    <cellStyle name="Input 4 5 2" xfId="1313"/>
    <cellStyle name="Input 4 5 3" xfId="19331"/>
    <cellStyle name="Input 4 5 4" xfId="20231"/>
    <cellStyle name="Input 4 6" xfId="584"/>
    <cellStyle name="Input 4 6 2" xfId="1314"/>
    <cellStyle name="Input 4 6 3" xfId="19332"/>
    <cellStyle name="Input 4 6 4" xfId="19945"/>
    <cellStyle name="Input 4 7" xfId="640"/>
    <cellStyle name="Input 4 7 2" xfId="19333"/>
    <cellStyle name="Input 4 7 3" xfId="20236"/>
    <cellStyle name="Input 4 8" xfId="2726"/>
    <cellStyle name="Input 4 9" xfId="1128"/>
    <cellStyle name="Input 5" xfId="243"/>
    <cellStyle name="Input 5 10" xfId="19884"/>
    <cellStyle name="Input 5 11" xfId="44518"/>
    <cellStyle name="Input 5 2" xfId="244"/>
    <cellStyle name="Input 5 2 2" xfId="450"/>
    <cellStyle name="Input 5 2 2 2" xfId="1315"/>
    <cellStyle name="Input 5 2 2 3" xfId="19334"/>
    <cellStyle name="Input 5 2 2 4" xfId="19951"/>
    <cellStyle name="Input 5 2 3" xfId="633"/>
    <cellStyle name="Input 5 2 3 2" xfId="1316"/>
    <cellStyle name="Input 5 2 3 3" xfId="19335"/>
    <cellStyle name="Input 5 2 3 4" xfId="20224"/>
    <cellStyle name="Input 5 2 4" xfId="520"/>
    <cellStyle name="Input 5 2 4 2" xfId="1317"/>
    <cellStyle name="Input 5 2 4 3" xfId="19336"/>
    <cellStyle name="Input 5 2 4 4" xfId="19938"/>
    <cellStyle name="Input 5 2 5" xfId="477"/>
    <cellStyle name="Input 5 2 5 2" xfId="1318"/>
    <cellStyle name="Input 5 2 5 3" xfId="19337"/>
    <cellStyle name="Input 5 2 5 4" xfId="20222"/>
    <cellStyle name="Input 5 2 6" xfId="716"/>
    <cellStyle name="Input 5 2 6 2" xfId="19338"/>
    <cellStyle name="Input 5 2 6 3" xfId="19936"/>
    <cellStyle name="Input 5 2 7" xfId="1126"/>
    <cellStyle name="Input 5 2 8" xfId="19883"/>
    <cellStyle name="Input 5 3" xfId="642"/>
    <cellStyle name="Input 5 3 2" xfId="1319"/>
    <cellStyle name="Input 5 3 3" xfId="19339"/>
    <cellStyle name="Input 5 3 4" xfId="19845"/>
    <cellStyle name="Input 5 4" xfId="453"/>
    <cellStyle name="Input 5 4 2" xfId="1320"/>
    <cellStyle name="Input 5 4 3" xfId="19340"/>
    <cellStyle name="Input 5 4 4" xfId="19851"/>
    <cellStyle name="Input 5 5" xfId="605"/>
    <cellStyle name="Input 5 5 2" xfId="1321"/>
    <cellStyle name="Input 5 5 3" xfId="19341"/>
    <cellStyle name="Input 5 5 4" xfId="21294"/>
    <cellStyle name="Input 5 6" xfId="442"/>
    <cellStyle name="Input 5 6 2" xfId="1322"/>
    <cellStyle name="Input 5 6 3" xfId="19342"/>
    <cellStyle name="Input 5 6 4" xfId="23460"/>
    <cellStyle name="Input 5 7" xfId="618"/>
    <cellStyle name="Input 5 7 2" xfId="19343"/>
    <cellStyle name="Input 5 7 3" xfId="20561"/>
    <cellStyle name="Input 5 8" xfId="2727"/>
    <cellStyle name="Input 5 9" xfId="1127"/>
    <cellStyle name="Input 6" xfId="245"/>
    <cellStyle name="Input 6 2" xfId="538"/>
    <cellStyle name="Input 6 2 2" xfId="1323"/>
    <cellStyle name="Input 6 2 3" xfId="19344"/>
    <cellStyle name="Input 6 2 4" xfId="21739"/>
    <cellStyle name="Input 6 3" xfId="570"/>
    <cellStyle name="Input 6 3 2" xfId="1324"/>
    <cellStyle name="Input 6 3 3" xfId="19345"/>
    <cellStyle name="Input 6 3 4" xfId="23832"/>
    <cellStyle name="Input 6 4" xfId="519"/>
    <cellStyle name="Input 6 4 2" xfId="1325"/>
    <cellStyle name="Input 6 4 3" xfId="19346"/>
    <cellStyle name="Input 6 4 4" xfId="20924"/>
    <cellStyle name="Input 6 5" xfId="586"/>
    <cellStyle name="Input 6 5 2" xfId="1326"/>
    <cellStyle name="Input 6 5 3" xfId="19347"/>
    <cellStyle name="Input 6 5 4" xfId="20089"/>
    <cellStyle name="Input 6 6" xfId="504"/>
    <cellStyle name="Input 6 6 2" xfId="19348"/>
    <cellStyle name="Input 6 6 3" xfId="19850"/>
    <cellStyle name="Input 6 7" xfId="2728"/>
    <cellStyle name="Input 6 8" xfId="1125"/>
    <cellStyle name="Input 6 9" xfId="19882"/>
    <cellStyle name="Input 7" xfId="2729"/>
    <cellStyle name="Input 8" xfId="2730"/>
    <cellStyle name="Input 9" xfId="2731"/>
    <cellStyle name="Linea horizontal" xfId="2732"/>
    <cellStyle name="Linked Cell" xfId="925" builtinId="24" customBuiltin="1"/>
    <cellStyle name="Linked Cell 10" xfId="2733"/>
    <cellStyle name="Linked Cell 11" xfId="2734"/>
    <cellStyle name="Linked Cell 12" xfId="2735"/>
    <cellStyle name="Linked Cell 13" xfId="2736"/>
    <cellStyle name="Linked Cell 14" xfId="2737"/>
    <cellStyle name="Linked Cell 15" xfId="2738"/>
    <cellStyle name="Linked Cell 16" xfId="2739"/>
    <cellStyle name="Linked Cell 17" xfId="2740"/>
    <cellStyle name="Linked Cell 18" xfId="2741"/>
    <cellStyle name="Linked Cell 19" xfId="2742"/>
    <cellStyle name="Linked Cell 2" xfId="246"/>
    <cellStyle name="Linked Cell 2 2" xfId="2743"/>
    <cellStyle name="Linked Cell 2 2 2" xfId="44372"/>
    <cellStyle name="Linked Cell 2 3" xfId="44475"/>
    <cellStyle name="Linked Cell 2 4" xfId="44521"/>
    <cellStyle name="Linked Cell 2 5" xfId="44371"/>
    <cellStyle name="Linked Cell 20" xfId="2744"/>
    <cellStyle name="Linked Cell 21" xfId="2745"/>
    <cellStyle name="Linked Cell 22" xfId="2746"/>
    <cellStyle name="Linked Cell 23" xfId="2747"/>
    <cellStyle name="Linked Cell 24" xfId="2748"/>
    <cellStyle name="Linked Cell 25" xfId="2749"/>
    <cellStyle name="Linked Cell 26" xfId="2750"/>
    <cellStyle name="Linked Cell 27" xfId="2751"/>
    <cellStyle name="Linked Cell 28" xfId="2752"/>
    <cellStyle name="Linked Cell 29" xfId="2753"/>
    <cellStyle name="Linked Cell 3" xfId="247"/>
    <cellStyle name="Linked Cell 3 2" xfId="2754"/>
    <cellStyle name="Linked Cell 3 3" xfId="44374"/>
    <cellStyle name="Linked Cell 30" xfId="2755"/>
    <cellStyle name="Linked Cell 31" xfId="2756"/>
    <cellStyle name="Linked Cell 4" xfId="248"/>
    <cellStyle name="Linked Cell 4 2" xfId="2757"/>
    <cellStyle name="Linked Cell 4 3" xfId="44474"/>
    <cellStyle name="Linked Cell 5" xfId="249"/>
    <cellStyle name="Linked Cell 5 2" xfId="2758"/>
    <cellStyle name="Linked Cell 5 3" xfId="44520"/>
    <cellStyle name="Linked Cell 6" xfId="2759"/>
    <cellStyle name="Linked Cell 7" xfId="2760"/>
    <cellStyle name="Linked Cell 8" xfId="2761"/>
    <cellStyle name="Linked Cell 9" xfId="2762"/>
    <cellStyle name="MacroCode" xfId="2763"/>
    <cellStyle name="MacroCode 2" xfId="2764"/>
    <cellStyle name="Millares [0]_ACTUAL CUPOS" xfId="2765"/>
    <cellStyle name="Millares 2" xfId="2766"/>
    <cellStyle name="Millares 3" xfId="2767"/>
    <cellStyle name="Millares 4" xfId="2768"/>
    <cellStyle name="Millares 5" xfId="2769"/>
    <cellStyle name="Millares_ACTUAL CUPOS" xfId="2770"/>
    <cellStyle name="Milliers [0]_Feuil1" xfId="2771"/>
    <cellStyle name="Milliers_Feuil1" xfId="2772"/>
    <cellStyle name="Moneda [0]_ACTUAL CUPOS" xfId="2773"/>
    <cellStyle name="Moneda_ACTUAL CUPOS" xfId="2774"/>
    <cellStyle name="Monétaire [0]_Feuil1" xfId="2775"/>
    <cellStyle name="Monétaire_Feuil1" xfId="2776"/>
    <cellStyle name="Monetario" xfId="2777"/>
    <cellStyle name="Monetario0" xfId="2778"/>
    <cellStyle name="Neutral" xfId="921" builtinId="28" customBuiltin="1"/>
    <cellStyle name="Neutral 10" xfId="2779"/>
    <cellStyle name="Neutral 11" xfId="2780"/>
    <cellStyle name="Neutral 12" xfId="2781"/>
    <cellStyle name="Neutral 13" xfId="2782"/>
    <cellStyle name="Neutral 14" xfId="2783"/>
    <cellStyle name="Neutral 15" xfId="2784"/>
    <cellStyle name="Neutral 16" xfId="2785"/>
    <cellStyle name="Neutral 17" xfId="2786"/>
    <cellStyle name="Neutral 18" xfId="2787"/>
    <cellStyle name="Neutral 19" xfId="2788"/>
    <cellStyle name="Neutral 2" xfId="250"/>
    <cellStyle name="Neutral 2 2" xfId="2789"/>
    <cellStyle name="Neutral 2 2 2" xfId="44376"/>
    <cellStyle name="Neutral 2 3" xfId="44479"/>
    <cellStyle name="Neutral 2 4" xfId="44523"/>
    <cellStyle name="Neutral 2 5" xfId="44375"/>
    <cellStyle name="Neutral 20" xfId="2790"/>
    <cellStyle name="Neutral 21" xfId="2791"/>
    <cellStyle name="Neutral 22" xfId="2792"/>
    <cellStyle name="Neutral 23" xfId="2793"/>
    <cellStyle name="Neutral 24" xfId="2794"/>
    <cellStyle name="Neutral 25" xfId="2795"/>
    <cellStyle name="Neutral 26" xfId="2796"/>
    <cellStyle name="Neutral 27" xfId="2797"/>
    <cellStyle name="Neutral 28" xfId="2798"/>
    <cellStyle name="Neutral 29" xfId="2799"/>
    <cellStyle name="Neutral 3" xfId="251"/>
    <cellStyle name="Neutral 3 2" xfId="2800"/>
    <cellStyle name="Neutral 3 3" xfId="44378"/>
    <cellStyle name="Neutral 30" xfId="2801"/>
    <cellStyle name="Neutral 31" xfId="2802"/>
    <cellStyle name="Neutral 4" xfId="252"/>
    <cellStyle name="Neutral 4 2" xfId="2803"/>
    <cellStyle name="Neutral 4 3" xfId="44478"/>
    <cellStyle name="Neutral 5" xfId="253"/>
    <cellStyle name="Neutral 5 2" xfId="2804"/>
    <cellStyle name="Neutral 5 3" xfId="44522"/>
    <cellStyle name="Neutral 6" xfId="2805"/>
    <cellStyle name="Neutral 7" xfId="2806"/>
    <cellStyle name="Neutral 8" xfId="2807"/>
    <cellStyle name="Neutral 9" xfId="2808"/>
    <cellStyle name="No-definido" xfId="2809"/>
    <cellStyle name="No-definido 2" xfId="2810"/>
    <cellStyle name="Normal" xfId="0" builtinId="0"/>
    <cellStyle name="Normal - Modelo1" xfId="2811"/>
    <cellStyle name="Normal - Modelo1 2" xfId="2812"/>
    <cellStyle name="Normal - Style1" xfId="2813"/>
    <cellStyle name="Normal - Style1 2" xfId="2814"/>
    <cellStyle name="Normal - Style2" xfId="2815"/>
    <cellStyle name="Normal - Style2 2" xfId="2816"/>
    <cellStyle name="Normal - Style3" xfId="2817"/>
    <cellStyle name="Normal - Style3 2" xfId="2818"/>
    <cellStyle name="Normal 10" xfId="254"/>
    <cellStyle name="Normal 10 2" xfId="255"/>
    <cellStyle name="Normal 10 2 2" xfId="256"/>
    <cellStyle name="Normal 10 2 3" xfId="2820"/>
    <cellStyle name="Normal 10 3" xfId="257"/>
    <cellStyle name="Normal 10 3 2" xfId="2821"/>
    <cellStyle name="Normal 10 4" xfId="2822"/>
    <cellStyle name="Normal 10 5" xfId="2819"/>
    <cellStyle name="Normal 11" xfId="258"/>
    <cellStyle name="Normal 11 2" xfId="2824"/>
    <cellStyle name="Normal 11 3" xfId="2825"/>
    <cellStyle name="Normal 11 4" xfId="2826"/>
    <cellStyle name="Normal 11 5" xfId="2823"/>
    <cellStyle name="Normal 12" xfId="259"/>
    <cellStyle name="Normal 12 2" xfId="260"/>
    <cellStyle name="Normal 12 2 2" xfId="2827"/>
    <cellStyle name="Normal 12 3" xfId="2828"/>
    <cellStyle name="Normal 12 3 2" xfId="3722"/>
    <cellStyle name="Normal 12 3 2 2" xfId="5390"/>
    <cellStyle name="Normal 12 3 2 2 2" xfId="9815"/>
    <cellStyle name="Normal 12 3 2 3" xfId="6964"/>
    <cellStyle name="Normal 12 3 3" xfId="4645"/>
    <cellStyle name="Normal 12 3 3 2" xfId="9065"/>
    <cellStyle name="Normal 12 3 4" xfId="6137"/>
    <cellStyle name="Normal 12 4" xfId="2829"/>
    <cellStyle name="Normal 12 5" xfId="3721"/>
    <cellStyle name="Normal 12 5 2" xfId="5389"/>
    <cellStyle name="Normal 12 5 2 2" xfId="9814"/>
    <cellStyle name="Normal 12 5 3" xfId="6963"/>
    <cellStyle name="Normal 12 6" xfId="4644"/>
    <cellStyle name="Normal 12 6 2" xfId="9064"/>
    <cellStyle name="Normal 12 7" xfId="6136"/>
    <cellStyle name="Normal 13" xfId="261"/>
    <cellStyle name="Normal 13 2" xfId="2831"/>
    <cellStyle name="Normal 13 2 2" xfId="2832"/>
    <cellStyle name="Normal 13 3" xfId="3723"/>
    <cellStyle name="Normal 13 3 2" xfId="5391"/>
    <cellStyle name="Normal 13 3 2 2" xfId="9816"/>
    <cellStyle name="Normal 13 3 3" xfId="6965"/>
    <cellStyle name="Normal 13 4" xfId="4646"/>
    <cellStyle name="Normal 13 4 2" xfId="9066"/>
    <cellStyle name="Normal 13 5" xfId="6138"/>
    <cellStyle name="Normal 13 6" xfId="2830"/>
    <cellStyle name="Normal 14" xfId="262"/>
    <cellStyle name="Normal 14 2" xfId="2833"/>
    <cellStyle name="Normal 14 2 2" xfId="3725"/>
    <cellStyle name="Normal 14 2 2 2" xfId="5393"/>
    <cellStyle name="Normal 14 2 2 2 2" xfId="9818"/>
    <cellStyle name="Normal 14 2 2 3" xfId="6967"/>
    <cellStyle name="Normal 14 2 3" xfId="4648"/>
    <cellStyle name="Normal 14 2 3 2" xfId="9068"/>
    <cellStyle name="Normal 14 2 4" xfId="6140"/>
    <cellStyle name="Normal 14 3" xfId="2834"/>
    <cellStyle name="Normal 14 4" xfId="3724"/>
    <cellStyle name="Normal 14 4 2" xfId="5392"/>
    <cellStyle name="Normal 14 4 2 2" xfId="9817"/>
    <cellStyle name="Normal 14 4 3" xfId="6966"/>
    <cellStyle name="Normal 14 5" xfId="4647"/>
    <cellStyle name="Normal 14 5 2" xfId="9067"/>
    <cellStyle name="Normal 14 6" xfId="6139"/>
    <cellStyle name="Normal 15" xfId="263"/>
    <cellStyle name="Normal 15 2" xfId="2836"/>
    <cellStyle name="Normal 15 2 2" xfId="3727"/>
    <cellStyle name="Normal 15 2 2 2" xfId="5395"/>
    <cellStyle name="Normal 15 2 2 2 2" xfId="9820"/>
    <cellStyle name="Normal 15 2 2 3" xfId="6969"/>
    <cellStyle name="Normal 15 2 3" xfId="4650"/>
    <cellStyle name="Normal 15 2 3 2" xfId="9070"/>
    <cellStyle name="Normal 15 2 4" xfId="6142"/>
    <cellStyle name="Normal 15 3" xfId="2837"/>
    <cellStyle name="Normal 15 4" xfId="3726"/>
    <cellStyle name="Normal 15 4 2" xfId="5394"/>
    <cellStyle name="Normal 15 4 2 2" xfId="9819"/>
    <cellStyle name="Normal 15 4 3" xfId="6968"/>
    <cellStyle name="Normal 15 5" xfId="4649"/>
    <cellStyle name="Normal 15 5 2" xfId="9069"/>
    <cellStyle name="Normal 15 6" xfId="6141"/>
    <cellStyle name="Normal 15 7" xfId="2835"/>
    <cellStyle name="Normal 16" xfId="264"/>
    <cellStyle name="Normal 16 2" xfId="2838"/>
    <cellStyle name="Normal 16 2 2" xfId="3729"/>
    <cellStyle name="Normal 16 2 2 2" xfId="5397"/>
    <cellStyle name="Normal 16 2 2 2 2" xfId="9822"/>
    <cellStyle name="Normal 16 2 2 3" xfId="6971"/>
    <cellStyle name="Normal 16 2 3" xfId="4652"/>
    <cellStyle name="Normal 16 2 3 2" xfId="9072"/>
    <cellStyle name="Normal 16 2 4" xfId="6144"/>
    <cellStyle name="Normal 16 3" xfId="2839"/>
    <cellStyle name="Normal 16 4" xfId="3728"/>
    <cellStyle name="Normal 16 4 2" xfId="5396"/>
    <cellStyle name="Normal 16 4 2 2" xfId="9821"/>
    <cellStyle name="Normal 16 4 3" xfId="6970"/>
    <cellStyle name="Normal 16 5" xfId="4651"/>
    <cellStyle name="Normal 16 5 2" xfId="9071"/>
    <cellStyle name="Normal 16 6" xfId="6143"/>
    <cellStyle name="Normal 17" xfId="265"/>
    <cellStyle name="Normal 17 2" xfId="2841"/>
    <cellStyle name="Normal 17 2 2" xfId="3730"/>
    <cellStyle name="Normal 17 2 2 2" xfId="5398"/>
    <cellStyle name="Normal 17 2 2 2 2" xfId="9823"/>
    <cellStyle name="Normal 17 2 2 3" xfId="6972"/>
    <cellStyle name="Normal 17 2 3" xfId="4653"/>
    <cellStyle name="Normal 17 2 3 2" xfId="9073"/>
    <cellStyle name="Normal 17 2 4" xfId="6145"/>
    <cellStyle name="Normal 17 3" xfId="2842"/>
    <cellStyle name="Normal 17 4" xfId="2840"/>
    <cellStyle name="Normal 18" xfId="266"/>
    <cellStyle name="Normal 18 2" xfId="2843"/>
    <cellStyle name="Normal 18 3" xfId="3731"/>
    <cellStyle name="Normal 18 3 2" xfId="5399"/>
    <cellStyle name="Normal 18 3 2 2" xfId="9824"/>
    <cellStyle name="Normal 18 3 3" xfId="6973"/>
    <cellStyle name="Normal 18 4" xfId="4654"/>
    <cellStyle name="Normal 18 4 2" xfId="9074"/>
    <cellStyle name="Normal 18 5" xfId="6146"/>
    <cellStyle name="Normal 19" xfId="2844"/>
    <cellStyle name="Normal 19 2" xfId="2845"/>
    <cellStyle name="Normal 19 2 2" xfId="3732"/>
    <cellStyle name="Normal 19 2 2 2" xfId="5400"/>
    <cellStyle name="Normal 19 2 2 2 2" xfId="9825"/>
    <cellStyle name="Normal 19 2 2 3" xfId="6974"/>
    <cellStyle name="Normal 19 2 3" xfId="4655"/>
    <cellStyle name="Normal 19 2 3 2" xfId="9075"/>
    <cellStyle name="Normal 19 2 4" xfId="6147"/>
    <cellStyle name="Normal 19 3" xfId="2846"/>
    <cellStyle name="Normal 2" xfId="267"/>
    <cellStyle name="Normal 2 10" xfId="2847"/>
    <cellStyle name="Normal 2 10 2" xfId="2848"/>
    <cellStyle name="Normal 2 10 2 2" xfId="3734"/>
    <cellStyle name="Normal 2 10 2 2 2" xfId="5402"/>
    <cellStyle name="Normal 2 10 2 2 2 2" xfId="9827"/>
    <cellStyle name="Normal 2 10 2 2 3" xfId="6976"/>
    <cellStyle name="Normal 2 10 2 3" xfId="4657"/>
    <cellStyle name="Normal 2 10 2 3 2" xfId="9077"/>
    <cellStyle name="Normal 2 10 2 4" xfId="6149"/>
    <cellStyle name="Normal 2 10 3" xfId="2849"/>
    <cellStyle name="Normal 2 10 4" xfId="3733"/>
    <cellStyle name="Normal 2 10 4 2" xfId="5401"/>
    <cellStyle name="Normal 2 10 4 2 2" xfId="9826"/>
    <cellStyle name="Normal 2 10 4 3" xfId="6975"/>
    <cellStyle name="Normal 2 10 5" xfId="4656"/>
    <cellStyle name="Normal 2 10 5 2" xfId="9076"/>
    <cellStyle name="Normal 2 10 6" xfId="6148"/>
    <cellStyle name="Normal 2 100" xfId="2850"/>
    <cellStyle name="Normal 2 101" xfId="2851"/>
    <cellStyle name="Normal 2 103" xfId="2852"/>
    <cellStyle name="Normal 2 104" xfId="2853"/>
    <cellStyle name="Normal 2 105" xfId="2854"/>
    <cellStyle name="Normal 2 11" xfId="2855"/>
    <cellStyle name="Normal 2 11 2" xfId="2856"/>
    <cellStyle name="Normal 2 11 2 2" xfId="3736"/>
    <cellStyle name="Normal 2 11 2 2 2" xfId="5404"/>
    <cellStyle name="Normal 2 11 2 2 2 2" xfId="9829"/>
    <cellStyle name="Normal 2 11 2 2 3" xfId="6978"/>
    <cellStyle name="Normal 2 11 2 3" xfId="4659"/>
    <cellStyle name="Normal 2 11 2 3 2" xfId="9079"/>
    <cellStyle name="Normal 2 11 2 4" xfId="6151"/>
    <cellStyle name="Normal 2 11 3" xfId="2857"/>
    <cellStyle name="Normal 2 11 4" xfId="3735"/>
    <cellStyle name="Normal 2 11 4 2" xfId="5403"/>
    <cellStyle name="Normal 2 11 4 2 2" xfId="9828"/>
    <cellStyle name="Normal 2 11 4 3" xfId="6977"/>
    <cellStyle name="Normal 2 11 5" xfId="4658"/>
    <cellStyle name="Normal 2 11 5 2" xfId="9078"/>
    <cellStyle name="Normal 2 11 6" xfId="6150"/>
    <cellStyle name="Normal 2 12" xfId="2858"/>
    <cellStyle name="Normal 2 12 2" xfId="2859"/>
    <cellStyle name="Normal 2 12 2 2" xfId="3738"/>
    <cellStyle name="Normal 2 12 2 2 2" xfId="5406"/>
    <cellStyle name="Normal 2 12 2 2 2 2" xfId="9831"/>
    <cellStyle name="Normal 2 12 2 2 3" xfId="6980"/>
    <cellStyle name="Normal 2 12 2 3" xfId="4661"/>
    <cellStyle name="Normal 2 12 2 3 2" xfId="9081"/>
    <cellStyle name="Normal 2 12 2 4" xfId="6153"/>
    <cellStyle name="Normal 2 12 3" xfId="2860"/>
    <cellStyle name="Normal 2 12 4" xfId="3737"/>
    <cellStyle name="Normal 2 12 4 2" xfId="5405"/>
    <cellStyle name="Normal 2 12 4 2 2" xfId="9830"/>
    <cellStyle name="Normal 2 12 4 3" xfId="6979"/>
    <cellStyle name="Normal 2 12 5" xfId="4660"/>
    <cellStyle name="Normal 2 12 5 2" xfId="9080"/>
    <cellStyle name="Normal 2 12 6" xfId="6152"/>
    <cellStyle name="Normal 2 13" xfId="2861"/>
    <cellStyle name="Normal 2 13 2" xfId="2862"/>
    <cellStyle name="Normal 2 13 2 2" xfId="2863"/>
    <cellStyle name="Normal 2 13 2 3" xfId="3740"/>
    <cellStyle name="Normal 2 13 2 3 2" xfId="5408"/>
    <cellStyle name="Normal 2 13 2 3 2 2" xfId="9833"/>
    <cellStyle name="Normal 2 13 2 3 3" xfId="6982"/>
    <cellStyle name="Normal 2 13 2 4" xfId="4663"/>
    <cellStyle name="Normal 2 13 2 4 2" xfId="9083"/>
    <cellStyle name="Normal 2 13 2 5" xfId="6155"/>
    <cellStyle name="Normal 2 13 3" xfId="3739"/>
    <cellStyle name="Normal 2 13 3 2" xfId="5407"/>
    <cellStyle name="Normal 2 13 3 2 2" xfId="9832"/>
    <cellStyle name="Normal 2 13 3 3" xfId="6981"/>
    <cellStyle name="Normal 2 13 4" xfId="4662"/>
    <cellStyle name="Normal 2 13 4 2" xfId="9082"/>
    <cellStyle name="Normal 2 13 5" xfId="6154"/>
    <cellStyle name="Normal 2 14" xfId="2864"/>
    <cellStyle name="Normal 2 14 2" xfId="2865"/>
    <cellStyle name="Normal 2 14 2 2" xfId="3742"/>
    <cellStyle name="Normal 2 14 2 2 2" xfId="5410"/>
    <cellStyle name="Normal 2 14 2 2 2 2" xfId="9835"/>
    <cellStyle name="Normal 2 14 2 2 3" xfId="6984"/>
    <cellStyle name="Normal 2 14 2 3" xfId="4665"/>
    <cellStyle name="Normal 2 14 2 3 2" xfId="9085"/>
    <cellStyle name="Normal 2 14 2 4" xfId="6157"/>
    <cellStyle name="Normal 2 14 3" xfId="2866"/>
    <cellStyle name="Normal 2 14 4" xfId="3741"/>
    <cellStyle name="Normal 2 14 4 2" xfId="5409"/>
    <cellStyle name="Normal 2 14 4 2 2" xfId="9834"/>
    <cellStyle name="Normal 2 14 4 3" xfId="6983"/>
    <cellStyle name="Normal 2 14 5" xfId="4664"/>
    <cellStyle name="Normal 2 14 5 2" xfId="9084"/>
    <cellStyle name="Normal 2 14 6" xfId="6156"/>
    <cellStyle name="Normal 2 15" xfId="2867"/>
    <cellStyle name="Normal 2 15 2" xfId="2868"/>
    <cellStyle name="Normal 2 15 3" xfId="3743"/>
    <cellStyle name="Normal 2 15 3 2" xfId="5411"/>
    <cellStyle name="Normal 2 15 3 2 2" xfId="9836"/>
    <cellStyle name="Normal 2 15 3 3" xfId="6985"/>
    <cellStyle name="Normal 2 15 4" xfId="4666"/>
    <cellStyle name="Normal 2 15 4 2" xfId="9086"/>
    <cellStyle name="Normal 2 15 5" xfId="6158"/>
    <cellStyle name="Normal 2 16" xfId="2869"/>
    <cellStyle name="Normal 2 16 2" xfId="2870"/>
    <cellStyle name="Normal 2 17" xfId="2871"/>
    <cellStyle name="Normal 2 18" xfId="2872"/>
    <cellStyle name="Normal 2 19" xfId="2873"/>
    <cellStyle name="Normal 2 19 2" xfId="2874"/>
    <cellStyle name="Normal 2 2" xfId="268"/>
    <cellStyle name="Normal 2 2 10" xfId="2875"/>
    <cellStyle name="Normal 2 2 11" xfId="2876"/>
    <cellStyle name="Normal 2 2 11 2" xfId="3744"/>
    <cellStyle name="Normal 2 2 11 2 2" xfId="5412"/>
    <cellStyle name="Normal 2 2 11 2 2 2" xfId="9837"/>
    <cellStyle name="Normal 2 2 11 2 3" xfId="6986"/>
    <cellStyle name="Normal 2 2 11 3" xfId="4667"/>
    <cellStyle name="Normal 2 2 11 3 2" xfId="9087"/>
    <cellStyle name="Normal 2 2 11 4" xfId="6159"/>
    <cellStyle name="Normal 2 2 12" xfId="2877"/>
    <cellStyle name="Normal 2 2 12 2" xfId="2878"/>
    <cellStyle name="Normal 2 2 12 3" xfId="3745"/>
    <cellStyle name="Normal 2 2 12 3 2" xfId="5413"/>
    <cellStyle name="Normal 2 2 12 3 2 2" xfId="9838"/>
    <cellStyle name="Normal 2 2 12 3 3" xfId="6987"/>
    <cellStyle name="Normal 2 2 12 4" xfId="4668"/>
    <cellStyle name="Normal 2 2 12 4 2" xfId="9088"/>
    <cellStyle name="Normal 2 2 12 5" xfId="6160"/>
    <cellStyle name="Normal 2 2 2" xfId="269"/>
    <cellStyle name="Normal 2 2 2 2" xfId="2880"/>
    <cellStyle name="Normal 2 2 2 2 2" xfId="2881"/>
    <cellStyle name="Normal 2 2 2 2 2 2" xfId="2882"/>
    <cellStyle name="Normal 2 2 2 2 2 2 2" xfId="2883"/>
    <cellStyle name="Normal 2 2 2 2 2 2 2 2" xfId="2884"/>
    <cellStyle name="Normal 2 2 2 2 2 2 2 3" xfId="3747"/>
    <cellStyle name="Normal 2 2 2 2 2 2 2 3 2" xfId="5415"/>
    <cellStyle name="Normal 2 2 2 2 2 2 2 3 2 2" xfId="9840"/>
    <cellStyle name="Normal 2 2 2 2 2 2 2 3 3" xfId="6989"/>
    <cellStyle name="Normal 2 2 2 2 2 2 2 4" xfId="4670"/>
    <cellStyle name="Normal 2 2 2 2 2 2 2 4 2" xfId="9090"/>
    <cellStyle name="Normal 2 2 2 2 2 2 2 5" xfId="6162"/>
    <cellStyle name="Normal 2 2 2 2 2 3" xfId="2885"/>
    <cellStyle name="Normal 2 2 2 2 3" xfId="2886"/>
    <cellStyle name="Normal 2 2 2 2 3 2" xfId="3748"/>
    <cellStyle name="Normal 2 2 2 2 3 2 2" xfId="5416"/>
    <cellStyle name="Normal 2 2 2 2 3 2 2 2" xfId="9841"/>
    <cellStyle name="Normal 2 2 2 2 3 2 3" xfId="6990"/>
    <cellStyle name="Normal 2 2 2 2 3 3" xfId="4671"/>
    <cellStyle name="Normal 2 2 2 2 3 3 2" xfId="9091"/>
    <cellStyle name="Normal 2 2 2 2 3 4" xfId="6163"/>
    <cellStyle name="Normal 2 2 2 2 4" xfId="3746"/>
    <cellStyle name="Normal 2 2 2 2 4 2" xfId="5414"/>
    <cellStyle name="Normal 2 2 2 2 4 2 2" xfId="9839"/>
    <cellStyle name="Normal 2 2 2 2 4 3" xfId="6988"/>
    <cellStyle name="Normal 2 2 2 2 5" xfId="4669"/>
    <cellStyle name="Normal 2 2 2 2 5 2" xfId="9089"/>
    <cellStyle name="Normal 2 2 2 2 6" xfId="6161"/>
    <cellStyle name="Normal 2 2 2 3" xfId="2887"/>
    <cellStyle name="Normal 2 2 2 4" xfId="2888"/>
    <cellStyle name="Normal 2 2 2 5" xfId="2889"/>
    <cellStyle name="Normal 2 2 2 5 2" xfId="2890"/>
    <cellStyle name="Normal 2 2 2 5 2 2" xfId="3750"/>
    <cellStyle name="Normal 2 2 2 5 2 2 2" xfId="5418"/>
    <cellStyle name="Normal 2 2 2 5 2 2 2 2" xfId="9843"/>
    <cellStyle name="Normal 2 2 2 5 2 2 3" xfId="6992"/>
    <cellStyle name="Normal 2 2 2 5 2 3" xfId="4673"/>
    <cellStyle name="Normal 2 2 2 5 2 3 2" xfId="9093"/>
    <cellStyle name="Normal 2 2 2 5 2 4" xfId="6165"/>
    <cellStyle name="Normal 2 2 2 5 3" xfId="3749"/>
    <cellStyle name="Normal 2 2 2 5 3 2" xfId="5417"/>
    <cellStyle name="Normal 2 2 2 5 3 2 2" xfId="9842"/>
    <cellStyle name="Normal 2 2 2 5 3 3" xfId="6991"/>
    <cellStyle name="Normal 2 2 2 5 4" xfId="4672"/>
    <cellStyle name="Normal 2 2 2 5 4 2" xfId="9092"/>
    <cellStyle name="Normal 2 2 2 5 5" xfId="6164"/>
    <cellStyle name="Normal 2 2 2 6" xfId="2879"/>
    <cellStyle name="Normal 2 2 3" xfId="2891"/>
    <cellStyle name="Normal 2 2 3 2" xfId="2892"/>
    <cellStyle name="Normal 2 2 3 2 2" xfId="2893"/>
    <cellStyle name="Normal 2 2 3 2 2 2" xfId="2894"/>
    <cellStyle name="Normal 2 2 3 2 2 3" xfId="2895"/>
    <cellStyle name="Normal 2 2 3 2 2 3 2" xfId="3752"/>
    <cellStyle name="Normal 2 2 3 2 2 3 2 2" xfId="5420"/>
    <cellStyle name="Normal 2 2 3 2 2 3 2 2 2" xfId="9845"/>
    <cellStyle name="Normal 2 2 3 2 2 3 2 3" xfId="6994"/>
    <cellStyle name="Normal 2 2 3 2 2 3 3" xfId="4675"/>
    <cellStyle name="Normal 2 2 3 2 2 3 3 2" xfId="9095"/>
    <cellStyle name="Normal 2 2 3 2 2 3 4" xfId="6167"/>
    <cellStyle name="Normal 2 2 3 2 3" xfId="3751"/>
    <cellStyle name="Normal 2 2 3 2 3 2" xfId="5419"/>
    <cellStyle name="Normal 2 2 3 2 3 2 2" xfId="9844"/>
    <cellStyle name="Normal 2 2 3 2 3 3" xfId="6993"/>
    <cellStyle name="Normal 2 2 3 2 4" xfId="4674"/>
    <cellStyle name="Normal 2 2 3 2 4 2" xfId="9094"/>
    <cellStyle name="Normal 2 2 3 2 5" xfId="6166"/>
    <cellStyle name="Normal 2 2 3 3" xfId="2896"/>
    <cellStyle name="Normal 2 2 3 3 2" xfId="3753"/>
    <cellStyle name="Normal 2 2 3 3 2 2" xfId="5421"/>
    <cellStyle name="Normal 2 2 3 3 2 2 2" xfId="9846"/>
    <cellStyle name="Normal 2 2 3 3 2 3" xfId="6995"/>
    <cellStyle name="Normal 2 2 3 3 3" xfId="4676"/>
    <cellStyle name="Normal 2 2 3 3 3 2" xfId="9096"/>
    <cellStyle name="Normal 2 2 3 3 4" xfId="6168"/>
    <cellStyle name="Normal 2 2 4" xfId="2897"/>
    <cellStyle name="Normal 2 2 5" xfId="2898"/>
    <cellStyle name="Normal 2 2 6" xfId="2899"/>
    <cellStyle name="Normal 2 2 7" xfId="2900"/>
    <cellStyle name="Normal 2 2 8" xfId="2901"/>
    <cellStyle name="Normal 2 2 9" xfId="2902"/>
    <cellStyle name="Normal 2 20" xfId="2903"/>
    <cellStyle name="Normal 2 21" xfId="2904"/>
    <cellStyle name="Normal 2 22" xfId="2905"/>
    <cellStyle name="Normal 2 23" xfId="2906"/>
    <cellStyle name="Normal 2 24" xfId="2907"/>
    <cellStyle name="Normal 2 25" xfId="2908"/>
    <cellStyle name="Normal 2 26" xfId="2909"/>
    <cellStyle name="Normal 2 27" xfId="2910"/>
    <cellStyle name="Normal 2 28" xfId="2911"/>
    <cellStyle name="Normal 2 29" xfId="2912"/>
    <cellStyle name="Normal 2 3" xfId="270"/>
    <cellStyle name="Normal 2 3 2" xfId="2914"/>
    <cellStyle name="Normal 2 3 3" xfId="2915"/>
    <cellStyle name="Normal 2 3 4" xfId="3330"/>
    <cellStyle name="Normal 2 3 4 2" xfId="3878"/>
    <cellStyle name="Normal 2 3 4 2 2" xfId="5544"/>
    <cellStyle name="Normal 2 3 4 2 2 2" xfId="9972"/>
    <cellStyle name="Normal 2 3 4 2 3" xfId="7121"/>
    <cellStyle name="Normal 2 3 4 3" xfId="4837"/>
    <cellStyle name="Normal 2 3 4 3 2" xfId="9260"/>
    <cellStyle name="Normal 2 3 4 4" xfId="6401"/>
    <cellStyle name="Normal 2 3 5" xfId="2913"/>
    <cellStyle name="Normal 2 30" xfId="2916"/>
    <cellStyle name="Normal 2 31" xfId="2917"/>
    <cellStyle name="Normal 2 32" xfId="2918"/>
    <cellStyle name="Normal 2 32 2" xfId="3754"/>
    <cellStyle name="Normal 2 32 2 2" xfId="5422"/>
    <cellStyle name="Normal 2 32 2 2 2" xfId="9847"/>
    <cellStyle name="Normal 2 32 2 3" xfId="6996"/>
    <cellStyle name="Normal 2 32 3" xfId="4677"/>
    <cellStyle name="Normal 2 32 3 2" xfId="9097"/>
    <cellStyle name="Normal 2 32 4" xfId="6169"/>
    <cellStyle name="Normal 2 4" xfId="271"/>
    <cellStyle name="Normal 2 4 2" xfId="2920"/>
    <cellStyle name="Normal 2 4 3" xfId="3315"/>
    <cellStyle name="Normal 2 4 3 2" xfId="3857"/>
    <cellStyle name="Normal 2 4 3 2 2" xfId="5523"/>
    <cellStyle name="Normal 2 4 3 2 2 2" xfId="9948"/>
    <cellStyle name="Normal 2 4 3 2 3" xfId="7097"/>
    <cellStyle name="Normal 2 4 3 3" xfId="4816"/>
    <cellStyle name="Normal 2 4 3 3 2" xfId="9236"/>
    <cellStyle name="Normal 2 4 3 4" xfId="6377"/>
    <cellStyle name="Normal 2 4 4" xfId="2919"/>
    <cellStyle name="Normal 2 4 5" xfId="1598"/>
    <cellStyle name="Normal 2 5" xfId="2921"/>
    <cellStyle name="Normal 2 5 2" xfId="2922"/>
    <cellStyle name="Normal 2 5 2 2" xfId="2923"/>
    <cellStyle name="Normal 2 5 2 2 2" xfId="2924"/>
    <cellStyle name="Normal 2 5 2 2 2 2" xfId="2925"/>
    <cellStyle name="Normal 2 5 2 2 2 2 2" xfId="3758"/>
    <cellStyle name="Normal 2 5 2 2 2 2 2 2" xfId="5426"/>
    <cellStyle name="Normal 2 5 2 2 2 2 2 2 2" xfId="9851"/>
    <cellStyle name="Normal 2 5 2 2 2 2 2 3" xfId="7000"/>
    <cellStyle name="Normal 2 5 2 2 2 2 3" xfId="4681"/>
    <cellStyle name="Normal 2 5 2 2 2 2 3 2" xfId="9101"/>
    <cellStyle name="Normal 2 5 2 2 2 2 4" xfId="6173"/>
    <cellStyle name="Normal 2 5 2 2 2 3" xfId="3757"/>
    <cellStyle name="Normal 2 5 2 2 2 3 2" xfId="5425"/>
    <cellStyle name="Normal 2 5 2 2 2 3 2 2" xfId="9850"/>
    <cellStyle name="Normal 2 5 2 2 2 3 3" xfId="6999"/>
    <cellStyle name="Normal 2 5 2 2 2 4" xfId="4680"/>
    <cellStyle name="Normal 2 5 2 2 2 4 2" xfId="9100"/>
    <cellStyle name="Normal 2 5 2 2 2 5" xfId="6172"/>
    <cellStyle name="Normal 2 5 2 2 3" xfId="2926"/>
    <cellStyle name="Normal 2 5 2 2 4" xfId="3756"/>
    <cellStyle name="Normal 2 5 2 2 4 2" xfId="5424"/>
    <cellStyle name="Normal 2 5 2 2 4 2 2" xfId="9849"/>
    <cellStyle name="Normal 2 5 2 2 4 3" xfId="6998"/>
    <cellStyle name="Normal 2 5 2 2 5" xfId="4679"/>
    <cellStyle name="Normal 2 5 2 2 5 2" xfId="9099"/>
    <cellStyle name="Normal 2 5 2 2 6" xfId="6171"/>
    <cellStyle name="Normal 2 5 2 3" xfId="2927"/>
    <cellStyle name="Normal 2 5 2 3 2" xfId="3759"/>
    <cellStyle name="Normal 2 5 2 3 2 2" xfId="5427"/>
    <cellStyle name="Normal 2 5 2 3 2 2 2" xfId="9852"/>
    <cellStyle name="Normal 2 5 2 3 2 3" xfId="7001"/>
    <cellStyle name="Normal 2 5 2 3 3" xfId="4682"/>
    <cellStyle name="Normal 2 5 2 3 3 2" xfId="9102"/>
    <cellStyle name="Normal 2 5 2 3 4" xfId="6174"/>
    <cellStyle name="Normal 2 5 3" xfId="2928"/>
    <cellStyle name="Normal 2 5 4" xfId="3755"/>
    <cellStyle name="Normal 2 5 4 2" xfId="5423"/>
    <cellStyle name="Normal 2 5 4 2 2" xfId="9848"/>
    <cellStyle name="Normal 2 5 4 3" xfId="6997"/>
    <cellStyle name="Normal 2 5 5" xfId="4678"/>
    <cellStyle name="Normal 2 5 5 2" xfId="9098"/>
    <cellStyle name="Normal 2 5 6" xfId="6170"/>
    <cellStyle name="Normal 2 6" xfId="2929"/>
    <cellStyle name="Normal 2 6 2" xfId="2930"/>
    <cellStyle name="Normal 2 6 2 2" xfId="2931"/>
    <cellStyle name="Normal 2 6 2 2 2" xfId="3762"/>
    <cellStyle name="Normal 2 6 2 2 2 2" xfId="5430"/>
    <cellStyle name="Normal 2 6 2 2 2 2 2" xfId="9855"/>
    <cellStyle name="Normal 2 6 2 2 2 3" xfId="7004"/>
    <cellStyle name="Normal 2 6 2 2 3" xfId="4685"/>
    <cellStyle name="Normal 2 6 2 2 3 2" xfId="9105"/>
    <cellStyle name="Normal 2 6 2 2 4" xfId="6177"/>
    <cellStyle name="Normal 2 6 2 3" xfId="3761"/>
    <cellStyle name="Normal 2 6 2 3 2" xfId="5429"/>
    <cellStyle name="Normal 2 6 2 3 2 2" xfId="9854"/>
    <cellStyle name="Normal 2 6 2 3 3" xfId="7003"/>
    <cellStyle name="Normal 2 6 2 4" xfId="4684"/>
    <cellStyle name="Normal 2 6 2 4 2" xfId="9104"/>
    <cellStyle name="Normal 2 6 2 5" xfId="6176"/>
    <cellStyle name="Normal 2 6 3" xfId="2932"/>
    <cellStyle name="Normal 2 6 3 2" xfId="2933"/>
    <cellStyle name="Normal 2 6 4" xfId="3760"/>
    <cellStyle name="Normal 2 6 4 2" xfId="5428"/>
    <cellStyle name="Normal 2 6 4 2 2" xfId="9853"/>
    <cellStyle name="Normal 2 6 4 3" xfId="7002"/>
    <cellStyle name="Normal 2 6 5" xfId="4683"/>
    <cellStyle name="Normal 2 6 5 2" xfId="9103"/>
    <cellStyle name="Normal 2 6 6" xfId="6175"/>
    <cellStyle name="Normal 2 61" xfId="2934"/>
    <cellStyle name="Normal 2 7" xfId="2935"/>
    <cellStyle name="Normal 2 7 2" xfId="2936"/>
    <cellStyle name="Normal 2 7 2 2" xfId="3764"/>
    <cellStyle name="Normal 2 7 2 2 2" xfId="5432"/>
    <cellStyle name="Normal 2 7 2 2 2 2" xfId="9857"/>
    <cellStyle name="Normal 2 7 2 2 3" xfId="7006"/>
    <cellStyle name="Normal 2 7 2 3" xfId="4687"/>
    <cellStyle name="Normal 2 7 2 3 2" xfId="9107"/>
    <cellStyle name="Normal 2 7 2 4" xfId="6179"/>
    <cellStyle name="Normal 2 7 3" xfId="2937"/>
    <cellStyle name="Normal 2 7 4" xfId="3763"/>
    <cellStyle name="Normal 2 7 4 2" xfId="5431"/>
    <cellStyle name="Normal 2 7 4 2 2" xfId="9856"/>
    <cellStyle name="Normal 2 7 4 3" xfId="7005"/>
    <cellStyle name="Normal 2 7 5" xfId="4686"/>
    <cellStyle name="Normal 2 7 5 2" xfId="9106"/>
    <cellStyle name="Normal 2 7 6" xfId="6178"/>
    <cellStyle name="Normal 2 8" xfId="2938"/>
    <cellStyle name="Normal 2 8 2" xfId="2939"/>
    <cellStyle name="Normal 2 8 2 2" xfId="3766"/>
    <cellStyle name="Normal 2 8 2 2 2" xfId="5434"/>
    <cellStyle name="Normal 2 8 2 2 2 2" xfId="9859"/>
    <cellStyle name="Normal 2 8 2 2 3" xfId="7008"/>
    <cellStyle name="Normal 2 8 2 3" xfId="4689"/>
    <cellStyle name="Normal 2 8 2 3 2" xfId="9109"/>
    <cellStyle name="Normal 2 8 2 4" xfId="6181"/>
    <cellStyle name="Normal 2 8 3" xfId="2940"/>
    <cellStyle name="Normal 2 8 4" xfId="3765"/>
    <cellStyle name="Normal 2 8 4 2" xfId="5433"/>
    <cellStyle name="Normal 2 8 4 2 2" xfId="9858"/>
    <cellStyle name="Normal 2 8 4 3" xfId="7007"/>
    <cellStyle name="Normal 2 8 5" xfId="4688"/>
    <cellStyle name="Normal 2 8 5 2" xfId="9108"/>
    <cellStyle name="Normal 2 8 6" xfId="6180"/>
    <cellStyle name="Normal 2 9" xfId="2941"/>
    <cellStyle name="Normal 2 9 2" xfId="2942"/>
    <cellStyle name="Normal 2 9 2 2" xfId="3768"/>
    <cellStyle name="Normal 2 9 2 2 2" xfId="5436"/>
    <cellStyle name="Normal 2 9 2 2 2 2" xfId="9861"/>
    <cellStyle name="Normal 2 9 2 2 3" xfId="7010"/>
    <cellStyle name="Normal 2 9 2 3" xfId="4691"/>
    <cellStyle name="Normal 2 9 2 3 2" xfId="9111"/>
    <cellStyle name="Normal 2 9 2 4" xfId="6183"/>
    <cellStyle name="Normal 2 9 3" xfId="2943"/>
    <cellStyle name="Normal 2 9 4" xfId="3767"/>
    <cellStyle name="Normal 2 9 4 2" xfId="5435"/>
    <cellStyle name="Normal 2 9 4 2 2" xfId="9860"/>
    <cellStyle name="Normal 2 9 4 3" xfId="7009"/>
    <cellStyle name="Normal 2 9 5" xfId="4690"/>
    <cellStyle name="Normal 2 9 5 2" xfId="9110"/>
    <cellStyle name="Normal 2 9 6" xfId="6182"/>
    <cellStyle name="Normal 2 92" xfId="2944"/>
    <cellStyle name="Normal 2 93" xfId="2945"/>
    <cellStyle name="Normal 2 94" xfId="2946"/>
    <cellStyle name="Normal 2 95" xfId="2947"/>
    <cellStyle name="Normal 2_20070702_Modelo Subsidios a Pagina Web" xfId="2948"/>
    <cellStyle name="Normal 20" xfId="2949"/>
    <cellStyle name="Normal 20 2" xfId="2950"/>
    <cellStyle name="Normal 20 2 2" xfId="3769"/>
    <cellStyle name="Normal 20 2 2 2" xfId="5437"/>
    <cellStyle name="Normal 20 2 2 2 2" xfId="9862"/>
    <cellStyle name="Normal 20 2 2 3" xfId="7011"/>
    <cellStyle name="Normal 20 2 3" xfId="4692"/>
    <cellStyle name="Normal 20 2 3 2" xfId="9112"/>
    <cellStyle name="Normal 20 2 4" xfId="6184"/>
    <cellStyle name="Normal 20 3" xfId="2951"/>
    <cellStyle name="Normal 21" xfId="2952"/>
    <cellStyle name="Normal 21 2" xfId="2953"/>
    <cellStyle name="Normal 22" xfId="2954"/>
    <cellStyle name="Normal 22 2" xfId="2955"/>
    <cellStyle name="Normal 23" xfId="2956"/>
    <cellStyle name="Normal 23 2" xfId="2957"/>
    <cellStyle name="Normal 24" xfId="2958"/>
    <cellStyle name="Normal 24 2" xfId="2959"/>
    <cellStyle name="Normal 25" xfId="2960"/>
    <cellStyle name="Normal 25 2" xfId="2961"/>
    <cellStyle name="Normal 26" xfId="2962"/>
    <cellStyle name="Normal 26 2" xfId="2963"/>
    <cellStyle name="Normal 27" xfId="2964"/>
    <cellStyle name="Normal 27 2" xfId="2965"/>
    <cellStyle name="Normal 28" xfId="2966"/>
    <cellStyle name="Normal 28 2" xfId="2967"/>
    <cellStyle name="Normal 29" xfId="2968"/>
    <cellStyle name="Normal 29 2" xfId="2969"/>
    <cellStyle name="Normal 29 3" xfId="2970"/>
    <cellStyle name="Normal 3" xfId="272"/>
    <cellStyle name="Normal 3 10" xfId="44237"/>
    <cellStyle name="Normal 3 19" xfId="2971"/>
    <cellStyle name="Normal 3 2" xfId="273"/>
    <cellStyle name="Normal 3 2 2" xfId="274"/>
    <cellStyle name="Normal 3 2 2 2" xfId="275"/>
    <cellStyle name="Normal 3 2 2 2 2" xfId="276"/>
    <cellStyle name="Normal 3 2 2 3" xfId="277"/>
    <cellStyle name="Normal 3 2 2 4" xfId="2973"/>
    <cellStyle name="Normal 3 2 3" xfId="278"/>
    <cellStyle name="Normal 3 2 3 2" xfId="279"/>
    <cellStyle name="Normal 3 2 3 3" xfId="2974"/>
    <cellStyle name="Normal 3 2 4" xfId="280"/>
    <cellStyle name="Normal 3 2 5" xfId="2972"/>
    <cellStyle name="Normal 3 2 6" xfId="44380"/>
    <cellStyle name="Normal 3 3" xfId="281"/>
    <cellStyle name="Normal 3 3 2" xfId="282"/>
    <cellStyle name="Normal 3 3 2 2" xfId="283"/>
    <cellStyle name="Normal 3 3 2 3" xfId="2976"/>
    <cellStyle name="Normal 3 3 3" xfId="284"/>
    <cellStyle name="Normal 3 3 4" xfId="2975"/>
    <cellStyle name="Normal 3 4" xfId="285"/>
    <cellStyle name="Normal 3 4 2" xfId="286"/>
    <cellStyle name="Normal 3 4 2 2" xfId="2978"/>
    <cellStyle name="Normal 3 4 3" xfId="2977"/>
    <cellStyle name="Normal 3 5" xfId="287"/>
    <cellStyle name="Normal 3 5 2" xfId="2979"/>
    <cellStyle name="Normal 3 6" xfId="2980"/>
    <cellStyle name="Normal 3 7" xfId="2981"/>
    <cellStyle name="Normal 3 8" xfId="2982"/>
    <cellStyle name="Normal 3 9" xfId="1593"/>
    <cellStyle name="Normal 30" xfId="2983"/>
    <cellStyle name="Normal 30 2" xfId="2984"/>
    <cellStyle name="Normal 30 3" xfId="3770"/>
    <cellStyle name="Normal 30 3 2" xfId="5438"/>
    <cellStyle name="Normal 30 3 2 2" xfId="9863"/>
    <cellStyle name="Normal 30 3 3" xfId="7012"/>
    <cellStyle name="Normal 30 4" xfId="4693"/>
    <cellStyle name="Normal 30 4 2" xfId="9113"/>
    <cellStyle name="Normal 30 5" xfId="6185"/>
    <cellStyle name="Normal 31" xfId="2985"/>
    <cellStyle name="Normal 31 2" xfId="2986"/>
    <cellStyle name="Normal 31 2 2" xfId="3771"/>
    <cellStyle name="Normal 31 2 2 2" xfId="5439"/>
    <cellStyle name="Normal 31 2 2 2 2" xfId="9864"/>
    <cellStyle name="Normal 31 2 2 3" xfId="7013"/>
    <cellStyle name="Normal 31 2 3" xfId="4694"/>
    <cellStyle name="Normal 31 2 3 2" xfId="9114"/>
    <cellStyle name="Normal 31 2 4" xfId="6186"/>
    <cellStyle name="Normal 32" xfId="2987"/>
    <cellStyle name="Normal 32 2" xfId="2988"/>
    <cellStyle name="Normal 32 2 2" xfId="3772"/>
    <cellStyle name="Normal 32 2 2 2" xfId="5440"/>
    <cellStyle name="Normal 32 2 2 2 2" xfId="9865"/>
    <cellStyle name="Normal 32 2 2 3" xfId="7014"/>
    <cellStyle name="Normal 32 2 3" xfId="4695"/>
    <cellStyle name="Normal 32 2 3 2" xfId="9115"/>
    <cellStyle name="Normal 32 2 4" xfId="6187"/>
    <cellStyle name="Normal 33" xfId="2989"/>
    <cellStyle name="Normal 33 2" xfId="2990"/>
    <cellStyle name="Normal 33 2 2" xfId="3773"/>
    <cellStyle name="Normal 33 2 2 2" xfId="5441"/>
    <cellStyle name="Normal 33 2 2 2 2" xfId="9866"/>
    <cellStyle name="Normal 33 2 2 3" xfId="7015"/>
    <cellStyle name="Normal 33 2 3" xfId="4696"/>
    <cellStyle name="Normal 33 2 3 2" xfId="9116"/>
    <cellStyle name="Normal 33 2 4" xfId="6188"/>
    <cellStyle name="Normal 34" xfId="2991"/>
    <cellStyle name="Normal 34 2" xfId="2992"/>
    <cellStyle name="Normal 34 2 2" xfId="3775"/>
    <cellStyle name="Normal 34 2 2 2" xfId="5443"/>
    <cellStyle name="Normal 34 2 2 2 2" xfId="9868"/>
    <cellStyle name="Normal 34 2 2 3" xfId="7017"/>
    <cellStyle name="Normal 34 2 3" xfId="4698"/>
    <cellStyle name="Normal 34 2 3 2" xfId="9118"/>
    <cellStyle name="Normal 34 2 4" xfId="6190"/>
    <cellStyle name="Normal 34 3" xfId="3774"/>
    <cellStyle name="Normal 34 3 2" xfId="5442"/>
    <cellStyle name="Normal 34 3 2 2" xfId="9867"/>
    <cellStyle name="Normal 34 3 3" xfId="7016"/>
    <cellStyle name="Normal 34 4" xfId="4697"/>
    <cellStyle name="Normal 34 4 2" xfId="9117"/>
    <cellStyle name="Normal 34 5" xfId="6189"/>
    <cellStyle name="Normal 35" xfId="2993"/>
    <cellStyle name="Normal 35 2" xfId="2994"/>
    <cellStyle name="Normal 35 2 2" xfId="3776"/>
    <cellStyle name="Normal 35 2 2 2" xfId="5444"/>
    <cellStyle name="Normal 35 2 2 2 2" xfId="9869"/>
    <cellStyle name="Normal 35 2 2 3" xfId="7018"/>
    <cellStyle name="Normal 35 2 3" xfId="4699"/>
    <cellStyle name="Normal 35 2 3 2" xfId="9119"/>
    <cellStyle name="Normal 35 2 4" xfId="6191"/>
    <cellStyle name="Normal 36" xfId="2995"/>
    <cellStyle name="Normal 36 2" xfId="2996"/>
    <cellStyle name="Normal 36 2 2" xfId="3777"/>
    <cellStyle name="Normal 36 2 2 2" xfId="5445"/>
    <cellStyle name="Normal 36 2 2 2 2" xfId="9870"/>
    <cellStyle name="Normal 36 2 2 3" xfId="7019"/>
    <cellStyle name="Normal 36 2 3" xfId="4700"/>
    <cellStyle name="Normal 36 2 3 2" xfId="9120"/>
    <cellStyle name="Normal 36 2 4" xfId="6192"/>
    <cellStyle name="Normal 37" xfId="2997"/>
    <cellStyle name="Normal 37 2" xfId="2998"/>
    <cellStyle name="Normal 37 2 2" xfId="3778"/>
    <cellStyle name="Normal 37 2 2 2" xfId="5446"/>
    <cellStyle name="Normal 37 2 2 2 2" xfId="9871"/>
    <cellStyle name="Normal 37 2 2 3" xfId="7020"/>
    <cellStyle name="Normal 37 2 3" xfId="4701"/>
    <cellStyle name="Normal 37 2 3 2" xfId="9121"/>
    <cellStyle name="Normal 37 2 4" xfId="6193"/>
    <cellStyle name="Normal 38" xfId="2999"/>
    <cellStyle name="Normal 38 2" xfId="3000"/>
    <cellStyle name="Normal 38 2 2" xfId="3779"/>
    <cellStyle name="Normal 38 2 2 2" xfId="5447"/>
    <cellStyle name="Normal 38 2 2 2 2" xfId="9872"/>
    <cellStyle name="Normal 38 2 2 3" xfId="7021"/>
    <cellStyle name="Normal 38 2 3" xfId="4702"/>
    <cellStyle name="Normal 38 2 3 2" xfId="9122"/>
    <cellStyle name="Normal 38 2 4" xfId="6194"/>
    <cellStyle name="Normal 38 3" xfId="3001"/>
    <cellStyle name="Normal 38 3 2" xfId="3780"/>
    <cellStyle name="Normal 38 3 2 2" xfId="5448"/>
    <cellStyle name="Normal 38 3 2 2 2" xfId="9873"/>
    <cellStyle name="Normal 38 3 2 3" xfId="7022"/>
    <cellStyle name="Normal 38 3 3" xfId="4703"/>
    <cellStyle name="Normal 38 3 3 2" xfId="9123"/>
    <cellStyle name="Normal 38 3 4" xfId="6195"/>
    <cellStyle name="Normal 39" xfId="3002"/>
    <cellStyle name="Normal 39 2" xfId="3003"/>
    <cellStyle name="Normal 39 2 2" xfId="3782"/>
    <cellStyle name="Normal 39 2 2 2" xfId="5450"/>
    <cellStyle name="Normal 39 2 2 2 2" xfId="9875"/>
    <cellStyle name="Normal 39 2 2 3" xfId="7024"/>
    <cellStyle name="Normal 39 2 3" xfId="4705"/>
    <cellStyle name="Normal 39 2 3 2" xfId="9125"/>
    <cellStyle name="Normal 39 2 4" xfId="6197"/>
    <cellStyle name="Normal 39 3" xfId="3781"/>
    <cellStyle name="Normal 39 3 2" xfId="5449"/>
    <cellStyle name="Normal 39 3 2 2" xfId="9874"/>
    <cellStyle name="Normal 39 3 3" xfId="7023"/>
    <cellStyle name="Normal 39 4" xfId="4704"/>
    <cellStyle name="Normal 39 4 2" xfId="9124"/>
    <cellStyle name="Normal 39 5" xfId="6196"/>
    <cellStyle name="Normal 4" xfId="288"/>
    <cellStyle name="Normal 4 10" xfId="3005"/>
    <cellStyle name="Normal 4 10 2" xfId="3006"/>
    <cellStyle name="Normal 4 11" xfId="3004"/>
    <cellStyle name="Normal 4 12" xfId="44535"/>
    <cellStyle name="Normal 4 18" xfId="3007"/>
    <cellStyle name="Normal 4 2" xfId="289"/>
    <cellStyle name="Normal 4 2 2" xfId="290"/>
    <cellStyle name="Normal 4 2 2 2" xfId="291"/>
    <cellStyle name="Normal 4 2 2 2 2" xfId="292"/>
    <cellStyle name="Normal 4 2 2 3" xfId="293"/>
    <cellStyle name="Normal 4 2 2 4" xfId="3009"/>
    <cellStyle name="Normal 4 2 3" xfId="294"/>
    <cellStyle name="Normal 4 2 3 2" xfId="295"/>
    <cellStyle name="Normal 4 2 3 2 2" xfId="5548"/>
    <cellStyle name="Normal 4 2 3 2 2 2" xfId="9976"/>
    <cellStyle name="Normal 4 2 3 2 3" xfId="7125"/>
    <cellStyle name="Normal 4 2 3 3" xfId="4841"/>
    <cellStyle name="Normal 4 2 3 3 2" xfId="9264"/>
    <cellStyle name="Normal 4 2 3 4" xfId="6405"/>
    <cellStyle name="Normal 4 2 4" xfId="296"/>
    <cellStyle name="Normal 4 2 4 2" xfId="3008"/>
    <cellStyle name="Normal 4 3" xfId="297"/>
    <cellStyle name="Normal 4 3 2" xfId="298"/>
    <cellStyle name="Normal 4 3 2 2" xfId="299"/>
    <cellStyle name="Normal 4 3 2 3" xfId="3011"/>
    <cellStyle name="Normal 4 3 3" xfId="300"/>
    <cellStyle name="Normal 4 3 3 2" xfId="3861"/>
    <cellStyle name="Normal 4 3 3 2 2" xfId="5527"/>
    <cellStyle name="Normal 4 3 3 2 2 2" xfId="9952"/>
    <cellStyle name="Normal 4 3 3 2 3" xfId="7101"/>
    <cellStyle name="Normal 4 3 3 3" xfId="4820"/>
    <cellStyle name="Normal 4 3 3 3 2" xfId="9240"/>
    <cellStyle name="Normal 4 3 3 4" xfId="6381"/>
    <cellStyle name="Normal 4 3 4" xfId="3010"/>
    <cellStyle name="Normal 4 4" xfId="301"/>
    <cellStyle name="Normal 4 4 2" xfId="302"/>
    <cellStyle name="Normal 4 4 3" xfId="3012"/>
    <cellStyle name="Normal 4 5" xfId="303"/>
    <cellStyle name="Normal 4 5 2" xfId="3013"/>
    <cellStyle name="Normal 4 6" xfId="3014"/>
    <cellStyle name="Normal 4 7" xfId="3015"/>
    <cellStyle name="Normal 4 8" xfId="3016"/>
    <cellStyle name="Normal 4 9" xfId="3017"/>
    <cellStyle name="Normal 4 9 2" xfId="3783"/>
    <cellStyle name="Normal 4 9 2 2" xfId="5451"/>
    <cellStyle name="Normal 4 9 2 2 2" xfId="9876"/>
    <cellStyle name="Normal 4 9 2 3" xfId="7025"/>
    <cellStyle name="Normal 4 9 3" xfId="4706"/>
    <cellStyle name="Normal 4 9 3 2" xfId="9126"/>
    <cellStyle name="Normal 4 9 4" xfId="6198"/>
    <cellStyle name="Normal 40" xfId="3018"/>
    <cellStyle name="Normal 40 2" xfId="3019"/>
    <cellStyle name="Normal 40 2 2" xfId="3784"/>
    <cellStyle name="Normal 40 2 2 2" xfId="5452"/>
    <cellStyle name="Normal 40 2 2 2 2" xfId="9877"/>
    <cellStyle name="Normal 40 2 2 3" xfId="7026"/>
    <cellStyle name="Normal 40 2 3" xfId="4707"/>
    <cellStyle name="Normal 40 2 3 2" xfId="9127"/>
    <cellStyle name="Normal 40 2 4" xfId="6199"/>
    <cellStyle name="Normal 41" xfId="3020"/>
    <cellStyle name="Normal 41 2" xfId="3021"/>
    <cellStyle name="Normal 41 2 2" xfId="3785"/>
    <cellStyle name="Normal 41 2 2 2" xfId="5453"/>
    <cellStyle name="Normal 41 2 2 2 2" xfId="9878"/>
    <cellStyle name="Normal 41 2 2 3" xfId="7027"/>
    <cellStyle name="Normal 41 2 3" xfId="4708"/>
    <cellStyle name="Normal 41 2 3 2" xfId="9128"/>
    <cellStyle name="Normal 41 2 4" xfId="6200"/>
    <cellStyle name="Normal 42" xfId="3022"/>
    <cellStyle name="Normal 42 2" xfId="3023"/>
    <cellStyle name="Normal 42 2 2" xfId="3786"/>
    <cellStyle name="Normal 42 2 2 2" xfId="5454"/>
    <cellStyle name="Normal 42 2 2 2 2" xfId="9879"/>
    <cellStyle name="Normal 42 2 2 3" xfId="7028"/>
    <cellStyle name="Normal 42 2 3" xfId="4709"/>
    <cellStyle name="Normal 42 2 3 2" xfId="9129"/>
    <cellStyle name="Normal 42 2 4" xfId="6201"/>
    <cellStyle name="Normal 43" xfId="3024"/>
    <cellStyle name="Normal 43 2" xfId="3025"/>
    <cellStyle name="Normal 43 2 2" xfId="3787"/>
    <cellStyle name="Normal 43 2 2 2" xfId="5455"/>
    <cellStyle name="Normal 43 2 2 2 2" xfId="9880"/>
    <cellStyle name="Normal 43 2 2 3" xfId="7029"/>
    <cellStyle name="Normal 43 2 3" xfId="4710"/>
    <cellStyle name="Normal 43 2 3 2" xfId="9130"/>
    <cellStyle name="Normal 43 2 4" xfId="6202"/>
    <cellStyle name="Normal 44" xfId="3026"/>
    <cellStyle name="Normal 44 2" xfId="3027"/>
    <cellStyle name="Normal 44 2 2" xfId="3788"/>
    <cellStyle name="Normal 44 2 2 2" xfId="5456"/>
    <cellStyle name="Normal 44 2 2 2 2" xfId="9881"/>
    <cellStyle name="Normal 44 2 2 3" xfId="7030"/>
    <cellStyle name="Normal 44 2 3" xfId="4711"/>
    <cellStyle name="Normal 44 2 3 2" xfId="9131"/>
    <cellStyle name="Normal 44 2 4" xfId="6203"/>
    <cellStyle name="Normal 45" xfId="3028"/>
    <cellStyle name="Normal 45 2" xfId="3029"/>
    <cellStyle name="Normal 45 2 2" xfId="3789"/>
    <cellStyle name="Normal 45 2 2 2" xfId="5457"/>
    <cellStyle name="Normal 45 2 2 2 2" xfId="9882"/>
    <cellStyle name="Normal 45 2 2 3" xfId="7031"/>
    <cellStyle name="Normal 45 2 3" xfId="4712"/>
    <cellStyle name="Normal 45 2 3 2" xfId="9132"/>
    <cellStyle name="Normal 45 2 4" xfId="6204"/>
    <cellStyle name="Normal 46" xfId="3030"/>
    <cellStyle name="Normal 47" xfId="3297"/>
    <cellStyle name="Normal 47 2" xfId="4048"/>
    <cellStyle name="Normal 48" xfId="3031"/>
    <cellStyle name="Normal 48 2" xfId="3790"/>
    <cellStyle name="Normal 48 2 2" xfId="5458"/>
    <cellStyle name="Normal 48 2 2 2" xfId="9883"/>
    <cellStyle name="Normal 48 2 3" xfId="7032"/>
    <cellStyle name="Normal 48 3" xfId="4713"/>
    <cellStyle name="Normal 48 3 2" xfId="9133"/>
    <cellStyle name="Normal 48 4" xfId="6205"/>
    <cellStyle name="Normal 49" xfId="3032"/>
    <cellStyle name="Normal 49 2" xfId="3791"/>
    <cellStyle name="Normal 49 2 2" xfId="5459"/>
    <cellStyle name="Normal 49 2 2 2" xfId="9884"/>
    <cellStyle name="Normal 49 2 3" xfId="7033"/>
    <cellStyle name="Normal 49 3" xfId="4714"/>
    <cellStyle name="Normal 49 3 2" xfId="9134"/>
    <cellStyle name="Normal 49 4" xfId="6206"/>
    <cellStyle name="Normal 5" xfId="304"/>
    <cellStyle name="Normal 5 2" xfId="305"/>
    <cellStyle name="Normal 5 2 2" xfId="306"/>
    <cellStyle name="Normal 5 2 2 2" xfId="307"/>
    <cellStyle name="Normal 5 2 2 2 2" xfId="308"/>
    <cellStyle name="Normal 5 2 2 2 2 2" xfId="9953"/>
    <cellStyle name="Normal 5 2 2 2 3" xfId="7102"/>
    <cellStyle name="Normal 5 2 2 3" xfId="309"/>
    <cellStyle name="Normal 5 2 2 3 2" xfId="9241"/>
    <cellStyle name="Normal 5 2 2 4" xfId="6382"/>
    <cellStyle name="Normal 5 2 3" xfId="310"/>
    <cellStyle name="Normal 5 2 3 2" xfId="311"/>
    <cellStyle name="Normal 5 2 3 3" xfId="3034"/>
    <cellStyle name="Normal 5 2 4" xfId="312"/>
    <cellStyle name="Normal 5 3" xfId="313"/>
    <cellStyle name="Normal 5 3 2" xfId="314"/>
    <cellStyle name="Normal 5 3 2 2" xfId="315"/>
    <cellStyle name="Normal 5 3 3" xfId="316"/>
    <cellStyle name="Normal 5 3 4" xfId="3035"/>
    <cellStyle name="Normal 5 4" xfId="317"/>
    <cellStyle name="Normal 5 4 2" xfId="318"/>
    <cellStyle name="Normal 5 4 2 2" xfId="3793"/>
    <cellStyle name="Normal 5 4 2 2 2" xfId="5461"/>
    <cellStyle name="Normal 5 4 2 2 2 2" xfId="9886"/>
    <cellStyle name="Normal 5 4 2 2 3" xfId="7035"/>
    <cellStyle name="Normal 5 4 2 3" xfId="4716"/>
    <cellStyle name="Normal 5 4 2 3 2" xfId="9136"/>
    <cellStyle name="Normal 5 4 2 4" xfId="6208"/>
    <cellStyle name="Normal 5 4 3" xfId="3792"/>
    <cellStyle name="Normal 5 4 3 2" xfId="5460"/>
    <cellStyle name="Normal 5 4 3 2 2" xfId="9885"/>
    <cellStyle name="Normal 5 4 3 3" xfId="7034"/>
    <cellStyle name="Normal 5 4 4" xfId="4715"/>
    <cellStyle name="Normal 5 4 4 2" xfId="9135"/>
    <cellStyle name="Normal 5 4 5" xfId="6207"/>
    <cellStyle name="Normal 5 5" xfId="319"/>
    <cellStyle name="Normal 5 5 2" xfId="3794"/>
    <cellStyle name="Normal 5 5 2 2" xfId="5462"/>
    <cellStyle name="Normal 5 5 2 2 2" xfId="9887"/>
    <cellStyle name="Normal 5 5 2 3" xfId="7036"/>
    <cellStyle name="Normal 5 5 3" xfId="4717"/>
    <cellStyle name="Normal 5 5 3 2" xfId="9137"/>
    <cellStyle name="Normal 5 5 4" xfId="6209"/>
    <cellStyle name="Normal 5 6" xfId="3036"/>
    <cellStyle name="Normal 5 7" xfId="3033"/>
    <cellStyle name="Normal 50" xfId="3037"/>
    <cellStyle name="Normal 50 2" xfId="3795"/>
    <cellStyle name="Normal 50 2 2" xfId="5463"/>
    <cellStyle name="Normal 50 2 2 2" xfId="9888"/>
    <cellStyle name="Normal 50 2 3" xfId="7037"/>
    <cellStyle name="Normal 50 3" xfId="4718"/>
    <cellStyle name="Normal 50 3 2" xfId="9138"/>
    <cellStyle name="Normal 50 4" xfId="6210"/>
    <cellStyle name="Normal 51" xfId="3038"/>
    <cellStyle name="Normal 51 2" xfId="3796"/>
    <cellStyle name="Normal 51 2 2" xfId="5464"/>
    <cellStyle name="Normal 51 2 2 2" xfId="9889"/>
    <cellStyle name="Normal 51 2 3" xfId="7038"/>
    <cellStyle name="Normal 51 3" xfId="4719"/>
    <cellStyle name="Normal 51 3 2" xfId="9139"/>
    <cellStyle name="Normal 51 4" xfId="6211"/>
    <cellStyle name="Normal 52" xfId="3039"/>
    <cellStyle name="Normal 52 2" xfId="3797"/>
    <cellStyle name="Normal 52 2 2" xfId="5465"/>
    <cellStyle name="Normal 52 2 2 2" xfId="9890"/>
    <cellStyle name="Normal 52 2 3" xfId="7039"/>
    <cellStyle name="Normal 52 3" xfId="4720"/>
    <cellStyle name="Normal 52 3 2" xfId="9140"/>
    <cellStyle name="Normal 52 4" xfId="6212"/>
    <cellStyle name="Normal 53" xfId="3040"/>
    <cellStyle name="Normal 53 2" xfId="3798"/>
    <cellStyle name="Normal 53 2 2" xfId="5466"/>
    <cellStyle name="Normal 53 2 2 2" xfId="9891"/>
    <cellStyle name="Normal 53 2 3" xfId="7040"/>
    <cellStyle name="Normal 53 3" xfId="4721"/>
    <cellStyle name="Normal 53 3 2" xfId="9141"/>
    <cellStyle name="Normal 53 4" xfId="6213"/>
    <cellStyle name="Normal 54" xfId="425"/>
    <cellStyle name="Normal 54 2" xfId="1597"/>
    <cellStyle name="Normal 54 2 2" xfId="1616"/>
    <cellStyle name="Normal 54 2 2 2" xfId="3876"/>
    <cellStyle name="Normal 54 2 2 2 2" xfId="5542"/>
    <cellStyle name="Normal 54 2 2 2 2 2" xfId="9970"/>
    <cellStyle name="Normal 54 2 2 2 3" xfId="7119"/>
    <cellStyle name="Normal 54 2 2 3" xfId="4835"/>
    <cellStyle name="Normal 54 2 2 3 2" xfId="9258"/>
    <cellStyle name="Normal 54 2 2 4" xfId="6399"/>
    <cellStyle name="Normal 54 2 3" xfId="3855"/>
    <cellStyle name="Normal 54 2 3 2" xfId="5522"/>
    <cellStyle name="Normal 54 2 3 2 2" xfId="9947"/>
    <cellStyle name="Normal 54 2 3 3" xfId="7096"/>
    <cellStyle name="Normal 54 2 4" xfId="4815"/>
    <cellStyle name="Normal 54 2 4 2" xfId="9235"/>
    <cellStyle name="Normal 54 2 5" xfId="6376"/>
    <cellStyle name="Normal 54 3" xfId="1618"/>
    <cellStyle name="Normal 54 3 2" xfId="3880"/>
    <cellStyle name="Normal 54 3 2 2" xfId="5546"/>
    <cellStyle name="Normal 54 3 2 2 2" xfId="9974"/>
    <cellStyle name="Normal 54 3 2 3" xfId="7123"/>
    <cellStyle name="Normal 54 3 3" xfId="4839"/>
    <cellStyle name="Normal 54 3 3 2" xfId="9262"/>
    <cellStyle name="Normal 54 3 4" xfId="6403"/>
    <cellStyle name="Normal 54 4" xfId="1600"/>
    <cellStyle name="Normal 54 4 2" xfId="3859"/>
    <cellStyle name="Normal 54 4 2 2" xfId="5525"/>
    <cellStyle name="Normal 54 4 2 2 2" xfId="9950"/>
    <cellStyle name="Normal 54 4 2 3" xfId="7099"/>
    <cellStyle name="Normal 54 4 3" xfId="4818"/>
    <cellStyle name="Normal 54 4 3 2" xfId="9238"/>
    <cellStyle name="Normal 54 4 4" xfId="6379"/>
    <cellStyle name="Normal 54 5" xfId="3348"/>
    <cellStyle name="Normal 54 5 2" xfId="5014"/>
    <cellStyle name="Normal 54 5 2 2" xfId="9437"/>
    <cellStyle name="Normal 54 5 3" xfId="6586"/>
    <cellStyle name="Normal 54 6" xfId="4266"/>
    <cellStyle name="Normal 54 6 2" xfId="8684"/>
    <cellStyle name="Normal 54 7" xfId="5750"/>
    <cellStyle name="Normal 55" xfId="426"/>
    <cellStyle name="Normal 55 2" xfId="1596"/>
    <cellStyle name="Normal 55 2 2" xfId="1615"/>
    <cellStyle name="Normal 55 2 2 2" xfId="3875"/>
    <cellStyle name="Normal 55 2 2 2 2" xfId="5541"/>
    <cellStyle name="Normal 55 2 2 2 2 2" xfId="9969"/>
    <cellStyle name="Normal 55 2 2 2 3" xfId="7118"/>
    <cellStyle name="Normal 55 2 2 3" xfId="4834"/>
    <cellStyle name="Normal 55 2 2 3 2" xfId="9257"/>
    <cellStyle name="Normal 55 2 2 4" xfId="6398"/>
    <cellStyle name="Normal 55 2 3" xfId="3854"/>
    <cellStyle name="Normal 55 2 3 2" xfId="5521"/>
    <cellStyle name="Normal 55 2 3 2 2" xfId="9946"/>
    <cellStyle name="Normal 55 2 3 3" xfId="7095"/>
    <cellStyle name="Normal 55 2 4" xfId="4814"/>
    <cellStyle name="Normal 55 2 4 2" xfId="9234"/>
    <cellStyle name="Normal 55 2 5" xfId="6375"/>
    <cellStyle name="Normal 55 3" xfId="1619"/>
    <cellStyle name="Normal 55 3 2" xfId="3881"/>
    <cellStyle name="Normal 55 3 2 2" xfId="5547"/>
    <cellStyle name="Normal 55 3 2 2 2" xfId="9975"/>
    <cellStyle name="Normal 55 3 2 3" xfId="7124"/>
    <cellStyle name="Normal 55 3 3" xfId="4840"/>
    <cellStyle name="Normal 55 3 3 2" xfId="9263"/>
    <cellStyle name="Normal 55 3 4" xfId="6404"/>
    <cellStyle name="Normal 55 4" xfId="1601"/>
    <cellStyle name="Normal 55 4 2" xfId="3860"/>
    <cellStyle name="Normal 55 4 2 2" xfId="5526"/>
    <cellStyle name="Normal 55 4 2 2 2" xfId="9951"/>
    <cellStyle name="Normal 55 4 2 3" xfId="7100"/>
    <cellStyle name="Normal 55 4 3" xfId="4819"/>
    <cellStyle name="Normal 55 4 3 2" xfId="9239"/>
    <cellStyle name="Normal 55 4 4" xfId="6380"/>
    <cellStyle name="Normal 55 5" xfId="3347"/>
    <cellStyle name="Normal 55 5 2" xfId="5013"/>
    <cellStyle name="Normal 55 5 2 2" xfId="9436"/>
    <cellStyle name="Normal 55 5 3" xfId="6585"/>
    <cellStyle name="Normal 55 6" xfId="4265"/>
    <cellStyle name="Normal 55 6 2" xfId="8683"/>
    <cellStyle name="Normal 55 7" xfId="5749"/>
    <cellStyle name="Normal 56" xfId="3041"/>
    <cellStyle name="Normal 56 2" xfId="3799"/>
    <cellStyle name="Normal 56 2 2" xfId="5467"/>
    <cellStyle name="Normal 56 2 2 2" xfId="9892"/>
    <cellStyle name="Normal 56 2 3" xfId="7041"/>
    <cellStyle name="Normal 56 3" xfId="4722"/>
    <cellStyle name="Normal 56 3 2" xfId="9142"/>
    <cellStyle name="Normal 56 4" xfId="6214"/>
    <cellStyle name="Normal 57" xfId="3042"/>
    <cellStyle name="Normal 57 2" xfId="3800"/>
    <cellStyle name="Normal 57 2 2" xfId="5468"/>
    <cellStyle name="Normal 57 2 2 2" xfId="9893"/>
    <cellStyle name="Normal 57 2 3" xfId="7042"/>
    <cellStyle name="Normal 57 3" xfId="4723"/>
    <cellStyle name="Normal 57 3 2" xfId="9143"/>
    <cellStyle name="Normal 57 4" xfId="6215"/>
    <cellStyle name="Normal 58" xfId="3301"/>
    <cellStyle name="Normal 58 2" xfId="4052"/>
    <cellStyle name="Normal 59" xfId="3043"/>
    <cellStyle name="Normal 59 2" xfId="3801"/>
    <cellStyle name="Normal 59 2 2" xfId="5469"/>
    <cellStyle name="Normal 59 2 2 2" xfId="9894"/>
    <cellStyle name="Normal 59 2 3" xfId="7043"/>
    <cellStyle name="Normal 59 3" xfId="4724"/>
    <cellStyle name="Normal 59 3 2" xfId="9144"/>
    <cellStyle name="Normal 59 4" xfId="6216"/>
    <cellStyle name="Normal 6" xfId="320"/>
    <cellStyle name="Normal 6 2" xfId="321"/>
    <cellStyle name="Normal 6 2 2" xfId="322"/>
    <cellStyle name="Normal 6 2 2 2" xfId="323"/>
    <cellStyle name="Normal 6 2 2 2 2" xfId="324"/>
    <cellStyle name="Normal 6 2 2 2 2 2" xfId="9966"/>
    <cellStyle name="Normal 6 2 2 2 3" xfId="7115"/>
    <cellStyle name="Normal 6 2 2 3" xfId="325"/>
    <cellStyle name="Normal 6 2 2 3 2" xfId="9254"/>
    <cellStyle name="Normal 6 2 2 4" xfId="6395"/>
    <cellStyle name="Normal 6 2 3" xfId="326"/>
    <cellStyle name="Normal 6 2 3 2" xfId="327"/>
    <cellStyle name="Normal 6 2 3 3" xfId="3045"/>
    <cellStyle name="Normal 6 2 4" xfId="328"/>
    <cellStyle name="Normal 6 3" xfId="329"/>
    <cellStyle name="Normal 6 3 2" xfId="330"/>
    <cellStyle name="Normal 6 3 2 2" xfId="331"/>
    <cellStyle name="Normal 6 3 3" xfId="332"/>
    <cellStyle name="Normal 6 3 4" xfId="3046"/>
    <cellStyle name="Normal 6 4" xfId="333"/>
    <cellStyle name="Normal 6 4 2" xfId="334"/>
    <cellStyle name="Normal 6 4 2 2" xfId="3803"/>
    <cellStyle name="Normal 6 4 2 2 2" xfId="5471"/>
    <cellStyle name="Normal 6 4 2 2 2 2" xfId="9896"/>
    <cellStyle name="Normal 6 4 2 2 3" xfId="7045"/>
    <cellStyle name="Normal 6 4 2 3" xfId="4726"/>
    <cellStyle name="Normal 6 4 2 3 2" xfId="9146"/>
    <cellStyle name="Normal 6 4 2 4" xfId="6218"/>
    <cellStyle name="Normal 6 4 3" xfId="3802"/>
    <cellStyle name="Normal 6 4 3 2" xfId="5470"/>
    <cellStyle name="Normal 6 4 3 2 2" xfId="9895"/>
    <cellStyle name="Normal 6 4 3 3" xfId="7044"/>
    <cellStyle name="Normal 6 4 4" xfId="4725"/>
    <cellStyle name="Normal 6 4 4 2" xfId="9145"/>
    <cellStyle name="Normal 6 4 5" xfId="6217"/>
    <cellStyle name="Normal 6 5" xfId="335"/>
    <cellStyle name="Normal 6 5 2" xfId="3804"/>
    <cellStyle name="Normal 6 5 2 2" xfId="5472"/>
    <cellStyle name="Normal 6 5 2 2 2" xfId="9897"/>
    <cellStyle name="Normal 6 5 2 3" xfId="7046"/>
    <cellStyle name="Normal 6 5 3" xfId="4727"/>
    <cellStyle name="Normal 6 5 3 2" xfId="9147"/>
    <cellStyle name="Normal 6 5 4" xfId="6219"/>
    <cellStyle name="Normal 6 6" xfId="3047"/>
    <cellStyle name="Normal 6 6 2" xfId="3805"/>
    <cellStyle name="Normal 6 6 2 2" xfId="5473"/>
    <cellStyle name="Normal 6 6 2 2 2" xfId="9898"/>
    <cellStyle name="Normal 6 6 2 3" xfId="7047"/>
    <cellStyle name="Normal 6 6 3" xfId="4728"/>
    <cellStyle name="Normal 6 6 3 2" xfId="9148"/>
    <cellStyle name="Normal 6 6 4" xfId="6220"/>
    <cellStyle name="Normal 6 7" xfId="3048"/>
    <cellStyle name="Normal 6 7 2" xfId="3049"/>
    <cellStyle name="Normal 6 7 3" xfId="3806"/>
    <cellStyle name="Normal 6 7 3 2" xfId="5474"/>
    <cellStyle name="Normal 6 7 3 2 2" xfId="9899"/>
    <cellStyle name="Normal 6 7 3 3" xfId="7048"/>
    <cellStyle name="Normal 6 7 4" xfId="4729"/>
    <cellStyle name="Normal 6 7 4 2" xfId="9149"/>
    <cellStyle name="Normal 6 7 5" xfId="6221"/>
    <cellStyle name="Normal 6 8" xfId="3050"/>
    <cellStyle name="Normal 6 9" xfId="3044"/>
    <cellStyle name="Normal 60" xfId="3298"/>
    <cellStyle name="Normal 60 2" xfId="4049"/>
    <cellStyle name="Normal 61" xfId="3300"/>
    <cellStyle name="Normal 61 2" xfId="4051"/>
    <cellStyle name="Normal 62" xfId="3313"/>
    <cellStyle name="Normal 62 2" xfId="4063"/>
    <cellStyle name="Normal 63" xfId="3307"/>
    <cellStyle name="Normal 63 2" xfId="4058"/>
    <cellStyle name="Normal 64" xfId="3309"/>
    <cellStyle name="Normal 64 2" xfId="4060"/>
    <cellStyle name="Normal 65" xfId="3303"/>
    <cellStyle name="Normal 65 2" xfId="4054"/>
    <cellStyle name="Normal 66" xfId="3304"/>
    <cellStyle name="Normal 66 2" xfId="4055"/>
    <cellStyle name="Normal 67" xfId="3308"/>
    <cellStyle name="Normal 67 2" xfId="4059"/>
    <cellStyle name="Normal 68" xfId="3299"/>
    <cellStyle name="Normal 68 2" xfId="4050"/>
    <cellStyle name="Normal 69" xfId="3312"/>
    <cellStyle name="Normal 69 2" xfId="4062"/>
    <cellStyle name="Normal 7" xfId="336"/>
    <cellStyle name="Normal 7 2" xfId="3051"/>
    <cellStyle name="Normal 7 3" xfId="3052"/>
    <cellStyle name="Normal 7 4" xfId="3053"/>
    <cellStyle name="Normal 7 4 2" xfId="3054"/>
    <cellStyle name="Normal 7 5" xfId="3055"/>
    <cellStyle name="Normal 7 6" xfId="1594"/>
    <cellStyle name="Normal 70" xfId="3302"/>
    <cellStyle name="Normal 70 2" xfId="4053"/>
    <cellStyle name="Normal 71" xfId="3305"/>
    <cellStyle name="Normal 71 2" xfId="4056"/>
    <cellStyle name="Normal 72" xfId="3306"/>
    <cellStyle name="Normal 72 2" xfId="4057"/>
    <cellStyle name="Normal 73" xfId="3311"/>
    <cellStyle name="Normal 73 2" xfId="4061"/>
    <cellStyle name="Normal 74" xfId="3314"/>
    <cellStyle name="Normal 74 2" xfId="3856"/>
    <cellStyle name="Normal 74 3" xfId="4064"/>
    <cellStyle name="Normal 75" xfId="3332"/>
    <cellStyle name="Normal 75 2" xfId="4998"/>
    <cellStyle name="Normal 75 2 2" xfId="9421"/>
    <cellStyle name="Normal 75 3" xfId="6570"/>
    <cellStyle name="Normal 76" xfId="3884"/>
    <cellStyle name="Normal 76 2" xfId="8304"/>
    <cellStyle name="Normal 77" xfId="3941"/>
    <cellStyle name="Normal 77 2" xfId="8361"/>
    <cellStyle name="Normal 78" xfId="4065"/>
    <cellStyle name="Normal 78 2" xfId="8483"/>
    <cellStyle name="Normal 79" xfId="3850"/>
    <cellStyle name="Normal 79 2" xfId="8285"/>
    <cellStyle name="Normal 8" xfId="337"/>
    <cellStyle name="Normal 8 2" xfId="338"/>
    <cellStyle name="Normal 8 2 2" xfId="339"/>
    <cellStyle name="Normal 8 2 2 2" xfId="340"/>
    <cellStyle name="Normal 8 2 2 3" xfId="3057"/>
    <cellStyle name="Normal 8 2 3" xfId="341"/>
    <cellStyle name="Normal 8 2 3 2" xfId="3877"/>
    <cellStyle name="Normal 8 2 3 2 2" xfId="5543"/>
    <cellStyle name="Normal 8 2 3 2 2 2" xfId="9971"/>
    <cellStyle name="Normal 8 2 3 2 3" xfId="7120"/>
    <cellStyle name="Normal 8 2 3 3" xfId="4836"/>
    <cellStyle name="Normal 8 2 3 3 2" xfId="9259"/>
    <cellStyle name="Normal 8 2 3 4" xfId="6400"/>
    <cellStyle name="Normal 8 2 4" xfId="3056"/>
    <cellStyle name="Normal 8 3" xfId="342"/>
    <cellStyle name="Normal 8 3 2" xfId="343"/>
    <cellStyle name="Normal 8 3 3" xfId="3058"/>
    <cellStyle name="Normal 8 4" xfId="344"/>
    <cellStyle name="Normal 8 4 2" xfId="3059"/>
    <cellStyle name="Normal 8 5" xfId="3807"/>
    <cellStyle name="Normal 8 5 2" xfId="5475"/>
    <cellStyle name="Normal 8 5 2 2" xfId="9900"/>
    <cellStyle name="Normal 8 5 3" xfId="7049"/>
    <cellStyle name="Normal 8 6" xfId="4730"/>
    <cellStyle name="Normal 8 6 2" xfId="9150"/>
    <cellStyle name="Normal 8 7" xfId="6222"/>
    <cellStyle name="Normal 80" xfId="4250"/>
    <cellStyle name="Normal 80 2" xfId="8668"/>
    <cellStyle name="Normal 81" xfId="7310"/>
    <cellStyle name="Normal 82" xfId="7882"/>
    <cellStyle name="Normal 83" xfId="7508"/>
    <cellStyle name="Normal 84" xfId="7672"/>
    <cellStyle name="Normal 85" xfId="11224"/>
    <cellStyle name="Normal 86" xfId="12772"/>
    <cellStyle name="Normal 87" xfId="5733"/>
    <cellStyle name="Normal 88" xfId="6265"/>
    <cellStyle name="Normal 9" xfId="345"/>
    <cellStyle name="Normal 9 2" xfId="3060"/>
    <cellStyle name="Normal 9 3" xfId="3061"/>
    <cellStyle name="Normal 9 4" xfId="3062"/>
    <cellStyle name="Normal Table" xfId="3063"/>
    <cellStyle name="Note 10" xfId="3064"/>
    <cellStyle name="Note 10 2" xfId="3808"/>
    <cellStyle name="Note 10 2 2" xfId="5476"/>
    <cellStyle name="Note 10 2 2 2" xfId="9901"/>
    <cellStyle name="Note 10 2 3" xfId="7050"/>
    <cellStyle name="Note 10 3" xfId="4731"/>
    <cellStyle name="Note 10 3 2" xfId="9151"/>
    <cellStyle name="Note 10 4" xfId="6223"/>
    <cellStyle name="Note 11" xfId="3065"/>
    <cellStyle name="Note 11 2" xfId="3809"/>
    <cellStyle name="Note 11 2 2" xfId="5477"/>
    <cellStyle name="Note 11 2 2 2" xfId="9902"/>
    <cellStyle name="Note 11 2 3" xfId="7051"/>
    <cellStyle name="Note 11 3" xfId="4732"/>
    <cellStyle name="Note 11 3 2" xfId="9152"/>
    <cellStyle name="Note 11 4" xfId="6224"/>
    <cellStyle name="Note 12" xfId="3066"/>
    <cellStyle name="Note 12 2" xfId="3810"/>
    <cellStyle name="Note 12 2 2" xfId="5478"/>
    <cellStyle name="Note 12 2 2 2" xfId="9903"/>
    <cellStyle name="Note 12 2 3" xfId="7052"/>
    <cellStyle name="Note 12 3" xfId="4733"/>
    <cellStyle name="Note 12 3 2" xfId="9153"/>
    <cellStyle name="Note 12 4" xfId="6225"/>
    <cellStyle name="Note 13" xfId="3067"/>
    <cellStyle name="Note 13 2" xfId="3811"/>
    <cellStyle name="Note 13 2 2" xfId="5479"/>
    <cellStyle name="Note 13 2 2 2" xfId="9904"/>
    <cellStyle name="Note 13 2 3" xfId="7053"/>
    <cellStyle name="Note 13 3" xfId="4734"/>
    <cellStyle name="Note 13 3 2" xfId="9154"/>
    <cellStyle name="Note 13 4" xfId="6226"/>
    <cellStyle name="Note 14" xfId="3068"/>
    <cellStyle name="Note 14 2" xfId="3812"/>
    <cellStyle name="Note 14 2 2" xfId="5480"/>
    <cellStyle name="Note 14 2 2 2" xfId="9905"/>
    <cellStyle name="Note 14 2 3" xfId="7054"/>
    <cellStyle name="Note 14 3" xfId="4735"/>
    <cellStyle name="Note 14 3 2" xfId="9155"/>
    <cellStyle name="Note 14 4" xfId="6227"/>
    <cellStyle name="Note 15" xfId="3069"/>
    <cellStyle name="Note 15 2" xfId="3813"/>
    <cellStyle name="Note 15 2 2" xfId="5481"/>
    <cellStyle name="Note 15 2 2 2" xfId="9906"/>
    <cellStyle name="Note 15 2 3" xfId="7055"/>
    <cellStyle name="Note 15 3" xfId="4736"/>
    <cellStyle name="Note 15 3 2" xfId="9156"/>
    <cellStyle name="Note 15 4" xfId="6228"/>
    <cellStyle name="Note 16" xfId="3070"/>
    <cellStyle name="Note 16 2" xfId="3814"/>
    <cellStyle name="Note 16 2 2" xfId="5482"/>
    <cellStyle name="Note 16 2 2 2" xfId="9907"/>
    <cellStyle name="Note 16 2 3" xfId="7056"/>
    <cellStyle name="Note 16 3" xfId="4737"/>
    <cellStyle name="Note 16 3 2" xfId="9157"/>
    <cellStyle name="Note 16 4" xfId="6229"/>
    <cellStyle name="Note 17" xfId="3071"/>
    <cellStyle name="Note 17 2" xfId="3815"/>
    <cellStyle name="Note 17 2 2" xfId="5483"/>
    <cellStyle name="Note 17 2 2 2" xfId="9908"/>
    <cellStyle name="Note 17 2 3" xfId="7057"/>
    <cellStyle name="Note 17 3" xfId="4738"/>
    <cellStyle name="Note 17 3 2" xfId="9158"/>
    <cellStyle name="Note 17 4" xfId="6230"/>
    <cellStyle name="Note 18" xfId="3072"/>
    <cellStyle name="Note 18 2" xfId="3816"/>
    <cellStyle name="Note 18 2 2" xfId="5484"/>
    <cellStyle name="Note 18 2 2 2" xfId="9909"/>
    <cellStyle name="Note 18 2 3" xfId="7058"/>
    <cellStyle name="Note 18 3" xfId="4739"/>
    <cellStyle name="Note 18 3 2" xfId="9159"/>
    <cellStyle name="Note 18 4" xfId="6231"/>
    <cellStyle name="Note 19" xfId="3073"/>
    <cellStyle name="Note 19 2" xfId="3817"/>
    <cellStyle name="Note 19 2 2" xfId="5485"/>
    <cellStyle name="Note 19 2 2 2" xfId="9910"/>
    <cellStyle name="Note 19 2 3" xfId="7059"/>
    <cellStyle name="Note 19 3" xfId="4740"/>
    <cellStyle name="Note 19 3 2" xfId="9160"/>
    <cellStyle name="Note 19 4" xfId="6232"/>
    <cellStyle name="Note 2" xfId="346"/>
    <cellStyle name="Note 2 10" xfId="3074"/>
    <cellStyle name="Note 2 10 10" xfId="11769"/>
    <cellStyle name="Note 2 10 10 2" xfId="17400"/>
    <cellStyle name="Note 2 10 10 2 2" xfId="31296"/>
    <cellStyle name="Note 2 10 10 2 3" xfId="42361"/>
    <cellStyle name="Note 2 10 10 3" xfId="25665"/>
    <cellStyle name="Note 2 10 10 4" xfId="36731"/>
    <cellStyle name="Note 2 10 11" xfId="12773"/>
    <cellStyle name="Note 2 10 11 2" xfId="18403"/>
    <cellStyle name="Note 2 10 11 2 2" xfId="32299"/>
    <cellStyle name="Note 2 10 11 2 3" xfId="43364"/>
    <cellStyle name="Note 2 10 11 3" xfId="26669"/>
    <cellStyle name="Note 2 10 11 4" xfId="37734"/>
    <cellStyle name="Note 2 10 12" xfId="6458"/>
    <cellStyle name="Note 2 10 12 2" xfId="21495"/>
    <cellStyle name="Note 2 10 12 3" xfId="20811"/>
    <cellStyle name="Note 2 10 13" xfId="13730"/>
    <cellStyle name="Note 2 10 13 2" xfId="27626"/>
    <cellStyle name="Note 2 10 13 3" xfId="38691"/>
    <cellStyle name="Note 2 10 14" xfId="19874"/>
    <cellStyle name="Note 2 10 15" xfId="19813"/>
    <cellStyle name="Note 2 10 2" xfId="3885"/>
    <cellStyle name="Note 2 10 2 10" xfId="13680"/>
    <cellStyle name="Note 2 10 2 10 2" xfId="27576"/>
    <cellStyle name="Note 2 10 2 10 3" xfId="38641"/>
    <cellStyle name="Note 2 10 2 11" xfId="20136"/>
    <cellStyle name="Note 2 10 2 2" xfId="4844"/>
    <cellStyle name="Note 2 10 2 2 10" xfId="20870"/>
    <cellStyle name="Note 2 10 2 2 2" xfId="10870"/>
    <cellStyle name="Note 2 10 2 2 2 2" xfId="16502"/>
    <cellStyle name="Note 2 10 2 2 2 2 2" xfId="30398"/>
    <cellStyle name="Note 2 10 2 2 2 2 3" xfId="41463"/>
    <cellStyle name="Note 2 10 2 2 2 3" xfId="24766"/>
    <cellStyle name="Note 2 10 2 2 2 4" xfId="35833"/>
    <cellStyle name="Note 2 10 2 2 3" xfId="7847"/>
    <cellStyle name="Note 2 10 2 2 3 2" xfId="14572"/>
    <cellStyle name="Note 2 10 2 2 3 2 2" xfId="28468"/>
    <cellStyle name="Note 2 10 2 2 3 2 3" xfId="39533"/>
    <cellStyle name="Note 2 10 2 2 3 3" xfId="22501"/>
    <cellStyle name="Note 2 10 2 2 3 4" xfId="33903"/>
    <cellStyle name="Note 2 10 2 2 4" xfId="11215"/>
    <cellStyle name="Note 2 10 2 2 4 2" xfId="16847"/>
    <cellStyle name="Note 2 10 2 2 4 2 2" xfId="30743"/>
    <cellStyle name="Note 2 10 2 2 4 2 3" xfId="41808"/>
    <cellStyle name="Note 2 10 2 2 4 3" xfId="25111"/>
    <cellStyle name="Note 2 10 2 2 4 4" xfId="36178"/>
    <cellStyle name="Note 2 10 2 2 5" xfId="11058"/>
    <cellStyle name="Note 2 10 2 2 5 2" xfId="16690"/>
    <cellStyle name="Note 2 10 2 2 5 2 2" xfId="30586"/>
    <cellStyle name="Note 2 10 2 2 5 2 3" xfId="41651"/>
    <cellStyle name="Note 2 10 2 2 5 3" xfId="24954"/>
    <cellStyle name="Note 2 10 2 2 5 4" xfId="36021"/>
    <cellStyle name="Note 2 10 2 2 6" xfId="13296"/>
    <cellStyle name="Note 2 10 2 2 6 2" xfId="18926"/>
    <cellStyle name="Note 2 10 2 2 6 2 2" xfId="32822"/>
    <cellStyle name="Note 2 10 2 2 6 2 3" xfId="43887"/>
    <cellStyle name="Note 2 10 2 2 6 3" xfId="27192"/>
    <cellStyle name="Note 2 10 2 2 6 4" xfId="38257"/>
    <cellStyle name="Note 2 10 2 2 7" xfId="9267"/>
    <cellStyle name="Note 2 10 2 2 7 2" xfId="23541"/>
    <cellStyle name="Note 2 10 2 2 7 3" xfId="34774"/>
    <cellStyle name="Note 2 10 2 2 8" xfId="15443"/>
    <cellStyle name="Note 2 10 2 2 8 2" xfId="29339"/>
    <cellStyle name="Note 2 10 2 2 8 3" xfId="40404"/>
    <cellStyle name="Note 2 10 2 2 9" xfId="20639"/>
    <cellStyle name="Note 2 10 2 3" xfId="8305"/>
    <cellStyle name="Note 2 10 2 3 2" xfId="15027"/>
    <cellStyle name="Note 2 10 2 3 2 2" xfId="28923"/>
    <cellStyle name="Note 2 10 2 3 2 3" xfId="39988"/>
    <cellStyle name="Note 2 10 2 3 3" xfId="22959"/>
    <cellStyle name="Note 2 10 2 3 4" xfId="34358"/>
    <cellStyle name="Note 2 10 2 4" xfId="10222"/>
    <cellStyle name="Note 2 10 2 4 2" xfId="15854"/>
    <cellStyle name="Note 2 10 2 4 2 2" xfId="29750"/>
    <cellStyle name="Note 2 10 2 4 2 3" xfId="40815"/>
    <cellStyle name="Note 2 10 2 4 3" xfId="24118"/>
    <cellStyle name="Note 2 10 2 4 4" xfId="35185"/>
    <cellStyle name="Note 2 10 2 5" xfId="8030"/>
    <cellStyle name="Note 2 10 2 5 2" xfId="14754"/>
    <cellStyle name="Note 2 10 2 5 2 2" xfId="28650"/>
    <cellStyle name="Note 2 10 2 5 2 3" xfId="39715"/>
    <cellStyle name="Note 2 10 2 5 3" xfId="22684"/>
    <cellStyle name="Note 2 10 2 5 4" xfId="34085"/>
    <cellStyle name="Note 2 10 2 6" xfId="8009"/>
    <cellStyle name="Note 2 10 2 6 2" xfId="14733"/>
    <cellStyle name="Note 2 10 2 6 2 2" xfId="28629"/>
    <cellStyle name="Note 2 10 2 6 2 3" xfId="39694"/>
    <cellStyle name="Note 2 10 2 6 3" xfId="22663"/>
    <cellStyle name="Note 2 10 2 6 4" xfId="34064"/>
    <cellStyle name="Note 2 10 2 7" xfId="11186"/>
    <cellStyle name="Note 2 10 2 7 2" xfId="16818"/>
    <cellStyle name="Note 2 10 2 7 2 2" xfId="30714"/>
    <cellStyle name="Note 2 10 2 7 2 3" xfId="41779"/>
    <cellStyle name="Note 2 10 2 7 3" xfId="25082"/>
    <cellStyle name="Note 2 10 2 7 4" xfId="36149"/>
    <cellStyle name="Note 2 10 2 8" xfId="12895"/>
    <cellStyle name="Note 2 10 2 8 2" xfId="18525"/>
    <cellStyle name="Note 2 10 2 8 2 2" xfId="32421"/>
    <cellStyle name="Note 2 10 2 8 2 3" xfId="43486"/>
    <cellStyle name="Note 2 10 2 8 3" xfId="26791"/>
    <cellStyle name="Note 2 10 2 8 4" xfId="37856"/>
    <cellStyle name="Note 2 10 2 9" xfId="6408"/>
    <cellStyle name="Note 2 10 2 9 2" xfId="21445"/>
    <cellStyle name="Note 2 10 2 9 3" xfId="23717"/>
    <cellStyle name="Note 2 10 3" xfId="4225"/>
    <cellStyle name="Note 2 10 3 10" xfId="14013"/>
    <cellStyle name="Note 2 10 3 10 2" xfId="27909"/>
    <cellStyle name="Note 2 10 3 10 3" xfId="38974"/>
    <cellStyle name="Note 2 10 3 11" xfId="20398"/>
    <cellStyle name="Note 2 10 3 12" xfId="23409"/>
    <cellStyle name="Note 2 10 3 2" xfId="5708"/>
    <cellStyle name="Note 2 10 3 2 10" xfId="23363"/>
    <cellStyle name="Note 2 10 3 2 2" xfId="11449"/>
    <cellStyle name="Note 2 10 3 2 2 2" xfId="17080"/>
    <cellStyle name="Note 2 10 3 2 2 2 2" xfId="30976"/>
    <cellStyle name="Note 2 10 3 2 2 2 3" xfId="42041"/>
    <cellStyle name="Note 2 10 3 2 2 3" xfId="25345"/>
    <cellStyle name="Note 2 10 3 2 2 4" xfId="36411"/>
    <cellStyle name="Note 2 10 3 2 3" xfId="11983"/>
    <cellStyle name="Note 2 10 3 2 3 2" xfId="17614"/>
    <cellStyle name="Note 2 10 3 2 3 2 2" xfId="31510"/>
    <cellStyle name="Note 2 10 3 2 3 2 3" xfId="42575"/>
    <cellStyle name="Note 2 10 3 2 3 3" xfId="25879"/>
    <cellStyle name="Note 2 10 3 2 3 4" xfId="36945"/>
    <cellStyle name="Note 2 10 3 2 4" xfId="12419"/>
    <cellStyle name="Note 2 10 3 2 4 2" xfId="18050"/>
    <cellStyle name="Note 2 10 3 2 4 2 2" xfId="31946"/>
    <cellStyle name="Note 2 10 3 2 4 2 3" xfId="43011"/>
    <cellStyle name="Note 2 10 3 2 4 3" xfId="26315"/>
    <cellStyle name="Note 2 10 3 2 4 4" xfId="37381"/>
    <cellStyle name="Note 2 10 3 2 5" xfId="12747"/>
    <cellStyle name="Note 2 10 3 2 5 2" xfId="18378"/>
    <cellStyle name="Note 2 10 3 2 5 2 2" xfId="32274"/>
    <cellStyle name="Note 2 10 3 2 5 2 3" xfId="43339"/>
    <cellStyle name="Note 2 10 3 2 5 3" xfId="26643"/>
    <cellStyle name="Note 2 10 3 2 5 4" xfId="37709"/>
    <cellStyle name="Note 2 10 3 2 6" xfId="13621"/>
    <cellStyle name="Note 2 10 3 2 6 2" xfId="19251"/>
    <cellStyle name="Note 2 10 3 2 6 2 2" xfId="33147"/>
    <cellStyle name="Note 2 10 3 2 6 2 3" xfId="44212"/>
    <cellStyle name="Note 2 10 3 2 6 3" xfId="27517"/>
    <cellStyle name="Note 2 10 3 2 6 4" xfId="38582"/>
    <cellStyle name="Note 2 10 3 2 7" xfId="10136"/>
    <cellStyle name="Note 2 10 3 2 7 2" xfId="24032"/>
    <cellStyle name="Note 2 10 3 2 7 3" xfId="35099"/>
    <cellStyle name="Note 2 10 3 2 8" xfId="15768"/>
    <cellStyle name="Note 2 10 3 2 8 2" xfId="29664"/>
    <cellStyle name="Note 2 10 3 2 8 3" xfId="40729"/>
    <cellStyle name="Note 2 10 3 2 9" xfId="21125"/>
    <cellStyle name="Note 2 10 3 3" xfId="8643"/>
    <cellStyle name="Note 2 10 3 3 2" xfId="15362"/>
    <cellStyle name="Note 2 10 3 3 2 2" xfId="29258"/>
    <cellStyle name="Note 2 10 3 3 2 3" xfId="40323"/>
    <cellStyle name="Note 2 10 3 3 3" xfId="23295"/>
    <cellStyle name="Note 2 10 3 3 4" xfId="34693"/>
    <cellStyle name="Note 2 10 3 4" xfId="10546"/>
    <cellStyle name="Note 2 10 3 4 2" xfId="16178"/>
    <cellStyle name="Note 2 10 3 4 2 2" xfId="30074"/>
    <cellStyle name="Note 2 10 3 4 2 3" xfId="41139"/>
    <cellStyle name="Note 2 10 3 4 3" xfId="24442"/>
    <cellStyle name="Note 2 10 3 4 4" xfId="35509"/>
    <cellStyle name="Note 2 10 3 5" xfId="7414"/>
    <cellStyle name="Note 2 10 3 5 2" xfId="14141"/>
    <cellStyle name="Note 2 10 3 5 2 2" xfId="28037"/>
    <cellStyle name="Note 2 10 3 5 2 3" xfId="39102"/>
    <cellStyle name="Note 2 10 3 5 3" xfId="22068"/>
    <cellStyle name="Note 2 10 3 5 4" xfId="33472"/>
    <cellStyle name="Note 2 10 3 6" xfId="11659"/>
    <cellStyle name="Note 2 10 3 6 2" xfId="17290"/>
    <cellStyle name="Note 2 10 3 6 2 2" xfId="31186"/>
    <cellStyle name="Note 2 10 3 6 2 3" xfId="42251"/>
    <cellStyle name="Note 2 10 3 6 3" xfId="25555"/>
    <cellStyle name="Note 2 10 3 6 4" xfId="36621"/>
    <cellStyle name="Note 2 10 3 7" xfId="12166"/>
    <cellStyle name="Note 2 10 3 7 2" xfId="17797"/>
    <cellStyle name="Note 2 10 3 7 2 2" xfId="31693"/>
    <cellStyle name="Note 2 10 3 7 2 3" xfId="42758"/>
    <cellStyle name="Note 2 10 3 7 3" xfId="26062"/>
    <cellStyle name="Note 2 10 3 7 4" xfId="37128"/>
    <cellStyle name="Note 2 10 3 8" xfId="13215"/>
    <cellStyle name="Note 2 10 3 8 2" xfId="18845"/>
    <cellStyle name="Note 2 10 3 8 2 2" xfId="32741"/>
    <cellStyle name="Note 2 10 3 8 2 3" xfId="43806"/>
    <cellStyle name="Note 2 10 3 8 3" xfId="27111"/>
    <cellStyle name="Note 2 10 3 8 4" xfId="38176"/>
    <cellStyle name="Note 2 10 3 9" xfId="7285"/>
    <cellStyle name="Note 2 10 3 9 2" xfId="21939"/>
    <cellStyle name="Note 2 10 3 9 3" xfId="33344"/>
    <cellStyle name="Note 2 10 4" xfId="3935"/>
    <cellStyle name="Note 2 10 4 2" xfId="10272"/>
    <cellStyle name="Note 2 10 4 2 2" xfId="15904"/>
    <cellStyle name="Note 2 10 4 2 2 2" xfId="29800"/>
    <cellStyle name="Note 2 10 4 2 2 3" xfId="40865"/>
    <cellStyle name="Note 2 10 4 2 3" xfId="24168"/>
    <cellStyle name="Note 2 10 4 2 4" xfId="35235"/>
    <cellStyle name="Note 2 10 4 3" xfId="8297"/>
    <cellStyle name="Note 2 10 4 3 2" xfId="15020"/>
    <cellStyle name="Note 2 10 4 3 2 2" xfId="28916"/>
    <cellStyle name="Note 2 10 4 3 2 3" xfId="39981"/>
    <cellStyle name="Note 2 10 4 3 3" xfId="22951"/>
    <cellStyle name="Note 2 10 4 3 4" xfId="34351"/>
    <cellStyle name="Note 2 10 4 4" xfId="10736"/>
    <cellStyle name="Note 2 10 4 4 2" xfId="16368"/>
    <cellStyle name="Note 2 10 4 4 2 2" xfId="30264"/>
    <cellStyle name="Note 2 10 4 4 2 3" xfId="41329"/>
    <cellStyle name="Note 2 10 4 4 3" xfId="24632"/>
    <cellStyle name="Note 2 10 4 4 4" xfId="35699"/>
    <cellStyle name="Note 2 10 4 5" xfId="7552"/>
    <cellStyle name="Note 2 10 4 5 2" xfId="14278"/>
    <cellStyle name="Note 2 10 4 5 2 2" xfId="28174"/>
    <cellStyle name="Note 2 10 4 5 2 3" xfId="39239"/>
    <cellStyle name="Note 2 10 4 5 3" xfId="22206"/>
    <cellStyle name="Note 2 10 4 5 4" xfId="33609"/>
    <cellStyle name="Note 2 10 4 6" xfId="12945"/>
    <cellStyle name="Note 2 10 4 6 2" xfId="18575"/>
    <cellStyle name="Note 2 10 4 6 2 2" xfId="32471"/>
    <cellStyle name="Note 2 10 4 6 2 3" xfId="43536"/>
    <cellStyle name="Note 2 10 4 6 3" xfId="26841"/>
    <cellStyle name="Note 2 10 4 6 4" xfId="37906"/>
    <cellStyle name="Note 2 10 4 7" xfId="8355"/>
    <cellStyle name="Note 2 10 4 7 2" xfId="23009"/>
    <cellStyle name="Note 2 10 4 7 3" xfId="34408"/>
    <cellStyle name="Note 2 10 4 8" xfId="15077"/>
    <cellStyle name="Note 2 10 4 8 2" xfId="28973"/>
    <cellStyle name="Note 2 10 4 8 3" xfId="40038"/>
    <cellStyle name="Note 2 10 4 9" xfId="20186"/>
    <cellStyle name="Note 2 10 5" xfId="4894"/>
    <cellStyle name="Note 2 10 5 10" xfId="19744"/>
    <cellStyle name="Note 2 10 5 2" xfId="10920"/>
    <cellStyle name="Note 2 10 5 2 2" xfId="16552"/>
    <cellStyle name="Note 2 10 5 2 2 2" xfId="30448"/>
    <cellStyle name="Note 2 10 5 2 2 3" xfId="41513"/>
    <cellStyle name="Note 2 10 5 2 3" xfId="24816"/>
    <cellStyle name="Note 2 10 5 2 4" xfId="35883"/>
    <cellStyle name="Note 2 10 5 3" xfId="11503"/>
    <cellStyle name="Note 2 10 5 3 2" xfId="17134"/>
    <cellStyle name="Note 2 10 5 3 2 2" xfId="31030"/>
    <cellStyle name="Note 2 10 5 3 2 3" xfId="42095"/>
    <cellStyle name="Note 2 10 5 3 3" xfId="25399"/>
    <cellStyle name="Note 2 10 5 3 4" xfId="36465"/>
    <cellStyle name="Note 2 10 5 4" xfId="12036"/>
    <cellStyle name="Note 2 10 5 4 2" xfId="17667"/>
    <cellStyle name="Note 2 10 5 4 2 2" xfId="31563"/>
    <cellStyle name="Note 2 10 5 4 2 3" xfId="42628"/>
    <cellStyle name="Note 2 10 5 4 3" xfId="25932"/>
    <cellStyle name="Note 2 10 5 4 4" xfId="36998"/>
    <cellStyle name="Note 2 10 5 5" xfId="12472"/>
    <cellStyle name="Note 2 10 5 5 2" xfId="18103"/>
    <cellStyle name="Note 2 10 5 5 2 2" xfId="31999"/>
    <cellStyle name="Note 2 10 5 5 2 3" xfId="43064"/>
    <cellStyle name="Note 2 10 5 5 3" xfId="26368"/>
    <cellStyle name="Note 2 10 5 5 4" xfId="37434"/>
    <cellStyle name="Note 2 10 5 6" xfId="13346"/>
    <cellStyle name="Note 2 10 5 6 2" xfId="18976"/>
    <cellStyle name="Note 2 10 5 6 2 2" xfId="32872"/>
    <cellStyle name="Note 2 10 5 6 2 3" xfId="43937"/>
    <cellStyle name="Note 2 10 5 6 3" xfId="27242"/>
    <cellStyle name="Note 2 10 5 6 4" xfId="38307"/>
    <cellStyle name="Note 2 10 5 7" xfId="9317"/>
    <cellStyle name="Note 2 10 5 7 2" xfId="23591"/>
    <cellStyle name="Note 2 10 5 7 3" xfId="34824"/>
    <cellStyle name="Note 2 10 5 8" xfId="15493"/>
    <cellStyle name="Note 2 10 5 8 2" xfId="29389"/>
    <cellStyle name="Note 2 10 5 8 3" xfId="40454"/>
    <cellStyle name="Note 2 10 5 9" xfId="20689"/>
    <cellStyle name="Note 2 10 6" xfId="7804"/>
    <cellStyle name="Note 2 10 6 2" xfId="14529"/>
    <cellStyle name="Note 2 10 6 2 2" xfId="28425"/>
    <cellStyle name="Note 2 10 6 2 3" xfId="39490"/>
    <cellStyle name="Note 2 10 6 3" xfId="22458"/>
    <cellStyle name="Note 2 10 6 4" xfId="33860"/>
    <cellStyle name="Note 2 10 7" xfId="7536"/>
    <cellStyle name="Note 2 10 7 2" xfId="14262"/>
    <cellStyle name="Note 2 10 7 2 2" xfId="28158"/>
    <cellStyle name="Note 2 10 7 2 3" xfId="39223"/>
    <cellStyle name="Note 2 10 7 3" xfId="22190"/>
    <cellStyle name="Note 2 10 7 4" xfId="33593"/>
    <cellStyle name="Note 2 10 8" xfId="7637"/>
    <cellStyle name="Note 2 10 8 2" xfId="14363"/>
    <cellStyle name="Note 2 10 8 2 2" xfId="28259"/>
    <cellStyle name="Note 2 10 8 2 3" xfId="39324"/>
    <cellStyle name="Note 2 10 8 3" xfId="22291"/>
    <cellStyle name="Note 2 10 8 4" xfId="33694"/>
    <cellStyle name="Note 2 10 9" xfId="7351"/>
    <cellStyle name="Note 2 10 9 2" xfId="14078"/>
    <cellStyle name="Note 2 10 9 2 2" xfId="27974"/>
    <cellStyle name="Note 2 10 9 2 3" xfId="39039"/>
    <cellStyle name="Note 2 10 9 3" xfId="22005"/>
    <cellStyle name="Note 2 10 9 4" xfId="33409"/>
    <cellStyle name="Note 2 11" xfId="3818"/>
    <cellStyle name="Note 2 11 10" xfId="12884"/>
    <cellStyle name="Note 2 11 10 2" xfId="18514"/>
    <cellStyle name="Note 2 11 10 2 2" xfId="32410"/>
    <cellStyle name="Note 2 11 10 2 3" xfId="43475"/>
    <cellStyle name="Note 2 11 10 3" xfId="26780"/>
    <cellStyle name="Note 2 11 10 4" xfId="37845"/>
    <cellStyle name="Note 2 11 11" xfId="7060"/>
    <cellStyle name="Note 2 11 11 2" xfId="21750"/>
    <cellStyle name="Note 2 11 11 3" xfId="33176"/>
    <cellStyle name="Note 2 11 12" xfId="13845"/>
    <cellStyle name="Note 2 11 12 2" xfId="27741"/>
    <cellStyle name="Note 2 11 12 3" xfId="38806"/>
    <cellStyle name="Note 2 11 13" xfId="20100"/>
    <cellStyle name="Note 2 11 2" xfId="4230"/>
    <cellStyle name="Note 2 11 2 10" xfId="14018"/>
    <cellStyle name="Note 2 11 2 10 2" xfId="27914"/>
    <cellStyle name="Note 2 11 2 10 3" xfId="38979"/>
    <cellStyle name="Note 2 11 2 11" xfId="20403"/>
    <cellStyle name="Note 2 11 2 12" xfId="20042"/>
    <cellStyle name="Note 2 11 2 2" xfId="5713"/>
    <cellStyle name="Note 2 11 2 2 10" xfId="19996"/>
    <cellStyle name="Note 2 11 2 2 2" xfId="11454"/>
    <cellStyle name="Note 2 11 2 2 2 2" xfId="17085"/>
    <cellStyle name="Note 2 11 2 2 2 2 2" xfId="30981"/>
    <cellStyle name="Note 2 11 2 2 2 2 3" xfId="42046"/>
    <cellStyle name="Note 2 11 2 2 2 3" xfId="25350"/>
    <cellStyle name="Note 2 11 2 2 2 4" xfId="36416"/>
    <cellStyle name="Note 2 11 2 2 3" xfId="11988"/>
    <cellStyle name="Note 2 11 2 2 3 2" xfId="17619"/>
    <cellStyle name="Note 2 11 2 2 3 2 2" xfId="31515"/>
    <cellStyle name="Note 2 11 2 2 3 2 3" xfId="42580"/>
    <cellStyle name="Note 2 11 2 2 3 3" xfId="25884"/>
    <cellStyle name="Note 2 11 2 2 3 4" xfId="36950"/>
    <cellStyle name="Note 2 11 2 2 4" xfId="12424"/>
    <cellStyle name="Note 2 11 2 2 4 2" xfId="18055"/>
    <cellStyle name="Note 2 11 2 2 4 2 2" xfId="31951"/>
    <cellStyle name="Note 2 11 2 2 4 2 3" xfId="43016"/>
    <cellStyle name="Note 2 11 2 2 4 3" xfId="26320"/>
    <cellStyle name="Note 2 11 2 2 4 4" xfId="37386"/>
    <cellStyle name="Note 2 11 2 2 5" xfId="12752"/>
    <cellStyle name="Note 2 11 2 2 5 2" xfId="18383"/>
    <cellStyle name="Note 2 11 2 2 5 2 2" xfId="32279"/>
    <cellStyle name="Note 2 11 2 2 5 2 3" xfId="43344"/>
    <cellStyle name="Note 2 11 2 2 5 3" xfId="26648"/>
    <cellStyle name="Note 2 11 2 2 5 4" xfId="37714"/>
    <cellStyle name="Note 2 11 2 2 6" xfId="13626"/>
    <cellStyle name="Note 2 11 2 2 6 2" xfId="19256"/>
    <cellStyle name="Note 2 11 2 2 6 2 2" xfId="33152"/>
    <cellStyle name="Note 2 11 2 2 6 2 3" xfId="44217"/>
    <cellStyle name="Note 2 11 2 2 6 3" xfId="27522"/>
    <cellStyle name="Note 2 11 2 2 6 4" xfId="38587"/>
    <cellStyle name="Note 2 11 2 2 7" xfId="10141"/>
    <cellStyle name="Note 2 11 2 2 7 2" xfId="24037"/>
    <cellStyle name="Note 2 11 2 2 7 3" xfId="35104"/>
    <cellStyle name="Note 2 11 2 2 8" xfId="15773"/>
    <cellStyle name="Note 2 11 2 2 8 2" xfId="29669"/>
    <cellStyle name="Note 2 11 2 2 8 3" xfId="40734"/>
    <cellStyle name="Note 2 11 2 2 9" xfId="21130"/>
    <cellStyle name="Note 2 11 2 3" xfId="8648"/>
    <cellStyle name="Note 2 11 2 3 2" xfId="15367"/>
    <cellStyle name="Note 2 11 2 3 2 2" xfId="29263"/>
    <cellStyle name="Note 2 11 2 3 2 3" xfId="40328"/>
    <cellStyle name="Note 2 11 2 3 3" xfId="23300"/>
    <cellStyle name="Note 2 11 2 3 4" xfId="34698"/>
    <cellStyle name="Note 2 11 2 4" xfId="10551"/>
    <cellStyle name="Note 2 11 2 4 2" xfId="16183"/>
    <cellStyle name="Note 2 11 2 4 2 2" xfId="30079"/>
    <cellStyle name="Note 2 11 2 4 2 3" xfId="41144"/>
    <cellStyle name="Note 2 11 2 4 3" xfId="24447"/>
    <cellStyle name="Note 2 11 2 4 4" xfId="35514"/>
    <cellStyle name="Note 2 11 2 5" xfId="7800"/>
    <cellStyle name="Note 2 11 2 5 2" xfId="14525"/>
    <cellStyle name="Note 2 11 2 5 2 2" xfId="28421"/>
    <cellStyle name="Note 2 11 2 5 2 3" xfId="39486"/>
    <cellStyle name="Note 2 11 2 5 3" xfId="22454"/>
    <cellStyle name="Note 2 11 2 5 4" xfId="33856"/>
    <cellStyle name="Note 2 11 2 6" xfId="8041"/>
    <cellStyle name="Note 2 11 2 6 2" xfId="14765"/>
    <cellStyle name="Note 2 11 2 6 2 2" xfId="28661"/>
    <cellStyle name="Note 2 11 2 6 2 3" xfId="39726"/>
    <cellStyle name="Note 2 11 2 6 3" xfId="22695"/>
    <cellStyle name="Note 2 11 2 6 4" xfId="34096"/>
    <cellStyle name="Note 2 11 2 7" xfId="11757"/>
    <cellStyle name="Note 2 11 2 7 2" xfId="17388"/>
    <cellStyle name="Note 2 11 2 7 2 2" xfId="31284"/>
    <cellStyle name="Note 2 11 2 7 2 3" xfId="42349"/>
    <cellStyle name="Note 2 11 2 7 3" xfId="25653"/>
    <cellStyle name="Note 2 11 2 7 4" xfId="36719"/>
    <cellStyle name="Note 2 11 2 8" xfId="13220"/>
    <cellStyle name="Note 2 11 2 8 2" xfId="18850"/>
    <cellStyle name="Note 2 11 2 8 2 2" xfId="32746"/>
    <cellStyle name="Note 2 11 2 8 2 3" xfId="43811"/>
    <cellStyle name="Note 2 11 2 8 3" xfId="27116"/>
    <cellStyle name="Note 2 11 2 8 4" xfId="38181"/>
    <cellStyle name="Note 2 11 2 9" xfId="7290"/>
    <cellStyle name="Note 2 11 2 9 2" xfId="21944"/>
    <cellStyle name="Note 2 11 2 9 3" xfId="33349"/>
    <cellStyle name="Note 2 11 3" xfId="4241"/>
    <cellStyle name="Note 2 11 3 10" xfId="14029"/>
    <cellStyle name="Note 2 11 3 10 2" xfId="27925"/>
    <cellStyle name="Note 2 11 3 10 3" xfId="38990"/>
    <cellStyle name="Note 2 11 3 11" xfId="20414"/>
    <cellStyle name="Note 2 11 3 12" xfId="23407"/>
    <cellStyle name="Note 2 11 3 2" xfId="5724"/>
    <cellStyle name="Note 2 11 3 2 10" xfId="23361"/>
    <cellStyle name="Note 2 11 3 2 2" xfId="11465"/>
    <cellStyle name="Note 2 11 3 2 2 2" xfId="17096"/>
    <cellStyle name="Note 2 11 3 2 2 2 2" xfId="30992"/>
    <cellStyle name="Note 2 11 3 2 2 2 3" xfId="42057"/>
    <cellStyle name="Note 2 11 3 2 2 3" xfId="25361"/>
    <cellStyle name="Note 2 11 3 2 2 4" xfId="36427"/>
    <cellStyle name="Note 2 11 3 2 3" xfId="11999"/>
    <cellStyle name="Note 2 11 3 2 3 2" xfId="17630"/>
    <cellStyle name="Note 2 11 3 2 3 2 2" xfId="31526"/>
    <cellStyle name="Note 2 11 3 2 3 2 3" xfId="42591"/>
    <cellStyle name="Note 2 11 3 2 3 3" xfId="25895"/>
    <cellStyle name="Note 2 11 3 2 3 4" xfId="36961"/>
    <cellStyle name="Note 2 11 3 2 4" xfId="12435"/>
    <cellStyle name="Note 2 11 3 2 4 2" xfId="18066"/>
    <cellStyle name="Note 2 11 3 2 4 2 2" xfId="31962"/>
    <cellStyle name="Note 2 11 3 2 4 2 3" xfId="43027"/>
    <cellStyle name="Note 2 11 3 2 4 3" xfId="26331"/>
    <cellStyle name="Note 2 11 3 2 4 4" xfId="37397"/>
    <cellStyle name="Note 2 11 3 2 5" xfId="12763"/>
    <cellStyle name="Note 2 11 3 2 5 2" xfId="18394"/>
    <cellStyle name="Note 2 11 3 2 5 2 2" xfId="32290"/>
    <cellStyle name="Note 2 11 3 2 5 2 3" xfId="43355"/>
    <cellStyle name="Note 2 11 3 2 5 3" xfId="26659"/>
    <cellStyle name="Note 2 11 3 2 5 4" xfId="37725"/>
    <cellStyle name="Note 2 11 3 2 6" xfId="13637"/>
    <cellStyle name="Note 2 11 3 2 6 2" xfId="19267"/>
    <cellStyle name="Note 2 11 3 2 6 2 2" xfId="33163"/>
    <cellStyle name="Note 2 11 3 2 6 2 3" xfId="44228"/>
    <cellStyle name="Note 2 11 3 2 6 3" xfId="27533"/>
    <cellStyle name="Note 2 11 3 2 6 4" xfId="38598"/>
    <cellStyle name="Note 2 11 3 2 7" xfId="10152"/>
    <cellStyle name="Note 2 11 3 2 7 2" xfId="24048"/>
    <cellStyle name="Note 2 11 3 2 7 3" xfId="35115"/>
    <cellStyle name="Note 2 11 3 2 8" xfId="15784"/>
    <cellStyle name="Note 2 11 3 2 8 2" xfId="29680"/>
    <cellStyle name="Note 2 11 3 2 8 3" xfId="40745"/>
    <cellStyle name="Note 2 11 3 2 9" xfId="21141"/>
    <cellStyle name="Note 2 11 3 3" xfId="8659"/>
    <cellStyle name="Note 2 11 3 3 2" xfId="15378"/>
    <cellStyle name="Note 2 11 3 3 2 2" xfId="29274"/>
    <cellStyle name="Note 2 11 3 3 2 3" xfId="40339"/>
    <cellStyle name="Note 2 11 3 3 3" xfId="23311"/>
    <cellStyle name="Note 2 11 3 3 4" xfId="34709"/>
    <cellStyle name="Note 2 11 3 4" xfId="10562"/>
    <cellStyle name="Note 2 11 3 4 2" xfId="16194"/>
    <cellStyle name="Note 2 11 3 4 2 2" xfId="30090"/>
    <cellStyle name="Note 2 11 3 4 2 3" xfId="41155"/>
    <cellStyle name="Note 2 11 3 4 3" xfId="24458"/>
    <cellStyle name="Note 2 11 3 4 4" xfId="35525"/>
    <cellStyle name="Note 2 11 3 5" xfId="7413"/>
    <cellStyle name="Note 2 11 3 5 2" xfId="14140"/>
    <cellStyle name="Note 2 11 3 5 2 2" xfId="28036"/>
    <cellStyle name="Note 2 11 3 5 2 3" xfId="39101"/>
    <cellStyle name="Note 2 11 3 5 3" xfId="22067"/>
    <cellStyle name="Note 2 11 3 5 4" xfId="33471"/>
    <cellStyle name="Note 2 11 3 6" xfId="11655"/>
    <cellStyle name="Note 2 11 3 6 2" xfId="17286"/>
    <cellStyle name="Note 2 11 3 6 2 2" xfId="31182"/>
    <cellStyle name="Note 2 11 3 6 2 3" xfId="42247"/>
    <cellStyle name="Note 2 11 3 6 3" xfId="25551"/>
    <cellStyle name="Note 2 11 3 6 4" xfId="36617"/>
    <cellStyle name="Note 2 11 3 7" xfId="12162"/>
    <cellStyle name="Note 2 11 3 7 2" xfId="17793"/>
    <cellStyle name="Note 2 11 3 7 2 2" xfId="31689"/>
    <cellStyle name="Note 2 11 3 7 2 3" xfId="42754"/>
    <cellStyle name="Note 2 11 3 7 3" xfId="26058"/>
    <cellStyle name="Note 2 11 3 7 4" xfId="37124"/>
    <cellStyle name="Note 2 11 3 8" xfId="13231"/>
    <cellStyle name="Note 2 11 3 8 2" xfId="18861"/>
    <cellStyle name="Note 2 11 3 8 2 2" xfId="32757"/>
    <cellStyle name="Note 2 11 3 8 2 3" xfId="43822"/>
    <cellStyle name="Note 2 11 3 8 3" xfId="27127"/>
    <cellStyle name="Note 2 11 3 8 4" xfId="38192"/>
    <cellStyle name="Note 2 11 3 9" xfId="7301"/>
    <cellStyle name="Note 2 11 3 9 2" xfId="21955"/>
    <cellStyle name="Note 2 11 3 9 3" xfId="33360"/>
    <cellStyle name="Note 2 11 4" xfId="5486"/>
    <cellStyle name="Note 2 11 4 10" xfId="19730"/>
    <cellStyle name="Note 2 11 4 2" xfId="11254"/>
    <cellStyle name="Note 2 11 4 2 2" xfId="16885"/>
    <cellStyle name="Note 2 11 4 2 2 2" xfId="30781"/>
    <cellStyle name="Note 2 11 4 2 2 3" xfId="41846"/>
    <cellStyle name="Note 2 11 4 2 3" xfId="25150"/>
    <cellStyle name="Note 2 11 4 2 4" xfId="36216"/>
    <cellStyle name="Note 2 11 4 3" xfId="11795"/>
    <cellStyle name="Note 2 11 4 3 2" xfId="17426"/>
    <cellStyle name="Note 2 11 4 3 2 2" xfId="31322"/>
    <cellStyle name="Note 2 11 4 3 2 3" xfId="42387"/>
    <cellStyle name="Note 2 11 4 3 3" xfId="25691"/>
    <cellStyle name="Note 2 11 4 3 4" xfId="36757"/>
    <cellStyle name="Note 2 11 4 4" xfId="12248"/>
    <cellStyle name="Note 2 11 4 4 2" xfId="17879"/>
    <cellStyle name="Note 2 11 4 4 2 2" xfId="31775"/>
    <cellStyle name="Note 2 11 4 4 2 3" xfId="42840"/>
    <cellStyle name="Note 2 11 4 4 3" xfId="26144"/>
    <cellStyle name="Note 2 11 4 4 4" xfId="37210"/>
    <cellStyle name="Note 2 11 4 5" xfId="12579"/>
    <cellStyle name="Note 2 11 4 5 2" xfId="18210"/>
    <cellStyle name="Note 2 11 4 5 2 2" xfId="32106"/>
    <cellStyle name="Note 2 11 4 5 2 3" xfId="43171"/>
    <cellStyle name="Note 2 11 4 5 3" xfId="26475"/>
    <cellStyle name="Note 2 11 4 5 4" xfId="37541"/>
    <cellStyle name="Note 2 11 4 6" xfId="13453"/>
    <cellStyle name="Note 2 11 4 6 2" xfId="19083"/>
    <cellStyle name="Note 2 11 4 6 2 2" xfId="32979"/>
    <cellStyle name="Note 2 11 4 6 2 3" xfId="44044"/>
    <cellStyle name="Note 2 11 4 6 3" xfId="27349"/>
    <cellStyle name="Note 2 11 4 6 4" xfId="38414"/>
    <cellStyle name="Note 2 11 4 7" xfId="9911"/>
    <cellStyle name="Note 2 11 4 7 2" xfId="23843"/>
    <cellStyle name="Note 2 11 4 7 3" xfId="34931"/>
    <cellStyle name="Note 2 11 4 8" xfId="15600"/>
    <cellStyle name="Note 2 11 4 8 2" xfId="29496"/>
    <cellStyle name="Note 2 11 4 8 3" xfId="40561"/>
    <cellStyle name="Note 2 11 4 9" xfId="20935"/>
    <cellStyle name="Note 2 11 5" xfId="8268"/>
    <cellStyle name="Note 2 11 5 2" xfId="14992"/>
    <cellStyle name="Note 2 11 5 2 2" xfId="28888"/>
    <cellStyle name="Note 2 11 5 2 3" xfId="39953"/>
    <cellStyle name="Note 2 11 5 3" xfId="22922"/>
    <cellStyle name="Note 2 11 5 4" xfId="34323"/>
    <cellStyle name="Note 2 11 6" xfId="10185"/>
    <cellStyle name="Note 2 11 6 2" xfId="15817"/>
    <cellStyle name="Note 2 11 6 2 2" xfId="29713"/>
    <cellStyle name="Note 2 11 6 2 3" xfId="40778"/>
    <cellStyle name="Note 2 11 6 3" xfId="24081"/>
    <cellStyle name="Note 2 11 6 4" xfId="35148"/>
    <cellStyle name="Note 2 11 7" xfId="10724"/>
    <cellStyle name="Note 2 11 7 2" xfId="16356"/>
    <cellStyle name="Note 2 11 7 2 2" xfId="30252"/>
    <cellStyle name="Note 2 11 7 2 3" xfId="41317"/>
    <cellStyle name="Note 2 11 7 3" xfId="24620"/>
    <cellStyle name="Note 2 11 7 4" xfId="35687"/>
    <cellStyle name="Note 2 11 8" xfId="10278"/>
    <cellStyle name="Note 2 11 8 2" xfId="15910"/>
    <cellStyle name="Note 2 11 8 2 2" xfId="29806"/>
    <cellStyle name="Note 2 11 8 2 3" xfId="40871"/>
    <cellStyle name="Note 2 11 8 3" xfId="24174"/>
    <cellStyle name="Note 2 11 8 4" xfId="35241"/>
    <cellStyle name="Note 2 11 9" xfId="8477"/>
    <cellStyle name="Note 2 11 9 2" xfId="15197"/>
    <cellStyle name="Note 2 11 9 2 2" xfId="29093"/>
    <cellStyle name="Note 2 11 9 2 3" xfId="40158"/>
    <cellStyle name="Note 2 11 9 3" xfId="23129"/>
    <cellStyle name="Note 2 11 9 4" xfId="34528"/>
    <cellStyle name="Note 2 12" xfId="4741"/>
    <cellStyle name="Note 2 12 10" xfId="23404"/>
    <cellStyle name="Note 2 12 2" xfId="10793"/>
    <cellStyle name="Note 2 12 2 2" xfId="16425"/>
    <cellStyle name="Note 2 12 2 2 2" xfId="30321"/>
    <cellStyle name="Note 2 12 2 2 3" xfId="41386"/>
    <cellStyle name="Note 2 12 2 3" xfId="24689"/>
    <cellStyle name="Note 2 12 2 4" xfId="35756"/>
    <cellStyle name="Note 2 12 3" xfId="8115"/>
    <cellStyle name="Note 2 12 3 2" xfId="14839"/>
    <cellStyle name="Note 2 12 3 2 2" xfId="28735"/>
    <cellStyle name="Note 2 12 3 2 3" xfId="39800"/>
    <cellStyle name="Note 2 12 3 3" xfId="22769"/>
    <cellStyle name="Note 2 12 3 4" xfId="34170"/>
    <cellStyle name="Note 2 12 4" xfId="11626"/>
    <cellStyle name="Note 2 12 4 2" xfId="17257"/>
    <cellStyle name="Note 2 12 4 2 2" xfId="31153"/>
    <cellStyle name="Note 2 12 4 2 3" xfId="42218"/>
    <cellStyle name="Note 2 12 4 3" xfId="25522"/>
    <cellStyle name="Note 2 12 4 4" xfId="36588"/>
    <cellStyle name="Note 2 12 5" xfId="12158"/>
    <cellStyle name="Note 2 12 5 2" xfId="17789"/>
    <cellStyle name="Note 2 12 5 2 2" xfId="31685"/>
    <cellStyle name="Note 2 12 5 2 3" xfId="42750"/>
    <cellStyle name="Note 2 12 5 3" xfId="26054"/>
    <cellStyle name="Note 2 12 5 4" xfId="37120"/>
    <cellStyle name="Note 2 12 6" xfId="13247"/>
    <cellStyle name="Note 2 12 6 2" xfId="18877"/>
    <cellStyle name="Note 2 12 6 2 2" xfId="32773"/>
    <cellStyle name="Note 2 12 6 2 3" xfId="43838"/>
    <cellStyle name="Note 2 12 6 3" xfId="27143"/>
    <cellStyle name="Note 2 12 6 4" xfId="38208"/>
    <cellStyle name="Note 2 12 7" xfId="9161"/>
    <cellStyle name="Note 2 12 7 2" xfId="23470"/>
    <cellStyle name="Note 2 12 7 3" xfId="34725"/>
    <cellStyle name="Note 2 12 8" xfId="15394"/>
    <cellStyle name="Note 2 12 8 2" xfId="29290"/>
    <cellStyle name="Note 2 12 8 3" xfId="40355"/>
    <cellStyle name="Note 2 12 9" xfId="20570"/>
    <cellStyle name="Note 2 13" xfId="6233"/>
    <cellStyle name="Note 2 13 2" xfId="21303"/>
    <cellStyle name="Note 2 13 3" xfId="20459"/>
    <cellStyle name="Note 2 14" xfId="13646"/>
    <cellStyle name="Note 2 14 2" xfId="27542"/>
    <cellStyle name="Note 2 14 3" xfId="38607"/>
    <cellStyle name="Note 2 15" xfId="1595"/>
    <cellStyle name="Note 2 16" xfId="44381"/>
    <cellStyle name="Note 2 2" xfId="347"/>
    <cellStyle name="Note 2 2 10" xfId="1086"/>
    <cellStyle name="Note 2 2 11" xfId="21311"/>
    <cellStyle name="Note 2 2 12" xfId="44382"/>
    <cellStyle name="Note 2 2 2" xfId="348"/>
    <cellStyle name="Note 2 2 2 10" xfId="23476"/>
    <cellStyle name="Note 2 2 2 2" xfId="349"/>
    <cellStyle name="Note 2 2 2 2 2" xfId="437"/>
    <cellStyle name="Note 2 2 2 2 2 2" xfId="9967"/>
    <cellStyle name="Note 2 2 2 2 2 3" xfId="5540"/>
    <cellStyle name="Note 2 2 2 2 2 4" xfId="1327"/>
    <cellStyle name="Note 2 2 2 2 2 5" xfId="19349"/>
    <cellStyle name="Note 2 2 2 2 2 6" xfId="19849"/>
    <cellStyle name="Note 2 2 2 2 3" xfId="656"/>
    <cellStyle name="Note 2 2 2 2 3 2" xfId="7116"/>
    <cellStyle name="Note 2 2 2 2 3 3" xfId="1328"/>
    <cellStyle name="Note 2 2 2 2 3 4" xfId="19350"/>
    <cellStyle name="Note 2 2 2 2 3 5" xfId="21293"/>
    <cellStyle name="Note 2 2 2 2 4" xfId="723"/>
    <cellStyle name="Note 2 2 2 2 4 2" xfId="1329"/>
    <cellStyle name="Note 2 2 2 2 4 3" xfId="19351"/>
    <cellStyle name="Note 2 2 2 2 4 4" xfId="23459"/>
    <cellStyle name="Note 2 2 2 2 5" xfId="789"/>
    <cellStyle name="Note 2 2 2 2 5 2" xfId="1330"/>
    <cellStyle name="Note 2 2 2 2 5 3" xfId="19352"/>
    <cellStyle name="Note 2 2 2 2 5 4" xfId="20560"/>
    <cellStyle name="Note 2 2 2 2 6" xfId="854"/>
    <cellStyle name="Note 2 2 2 2 6 2" xfId="19353"/>
    <cellStyle name="Note 2 2 2 2 6 3" xfId="21738"/>
    <cellStyle name="Note 2 2 2 2 7" xfId="3874"/>
    <cellStyle name="Note 2 2 2 2 8" xfId="1084"/>
    <cellStyle name="Note 2 2 2 2 9" xfId="20576"/>
    <cellStyle name="Note 2 2 2 3" xfId="598"/>
    <cellStyle name="Note 2 2 2 3 2" xfId="9255"/>
    <cellStyle name="Note 2 2 2 3 3" xfId="4833"/>
    <cellStyle name="Note 2 2 2 3 4" xfId="1331"/>
    <cellStyle name="Note 2 2 2 3 5" xfId="19354"/>
    <cellStyle name="Note 2 2 2 3 6" xfId="23831"/>
    <cellStyle name="Note 2 2 2 4" xfId="655"/>
    <cellStyle name="Note 2 2 2 4 2" xfId="6396"/>
    <cellStyle name="Note 2 2 2 4 3" xfId="1332"/>
    <cellStyle name="Note 2 2 2 4 4" xfId="19355"/>
    <cellStyle name="Note 2 2 2 4 5" xfId="20923"/>
    <cellStyle name="Note 2 2 2 5" xfId="722"/>
    <cellStyle name="Note 2 2 2 5 2" xfId="1333"/>
    <cellStyle name="Note 2 2 2 5 3" xfId="19356"/>
    <cellStyle name="Note 2 2 2 5 4" xfId="20088"/>
    <cellStyle name="Note 2 2 2 6" xfId="788"/>
    <cellStyle name="Note 2 2 2 6 2" xfId="1334"/>
    <cellStyle name="Note 2 2 2 6 3" xfId="19357"/>
    <cellStyle name="Note 2 2 2 6 4" xfId="19848"/>
    <cellStyle name="Note 2 2 2 7" xfId="853"/>
    <cellStyle name="Note 2 2 2 7 2" xfId="19358"/>
    <cellStyle name="Note 2 2 2 7 3" xfId="21292"/>
    <cellStyle name="Note 2 2 2 8" xfId="3329"/>
    <cellStyle name="Note 2 2 2 9" xfId="1085"/>
    <cellStyle name="Note 2 2 3" xfId="350"/>
    <cellStyle name="Note 2 2 3 2" xfId="501"/>
    <cellStyle name="Note 2 2 3 2 2" xfId="8356"/>
    <cellStyle name="Note 2 2 3 2 3" xfId="3936"/>
    <cellStyle name="Note 2 2 3 2 4" xfId="1335"/>
    <cellStyle name="Note 2 2 3 2 5" xfId="19359"/>
    <cellStyle name="Note 2 2 3 2 6" xfId="23458"/>
    <cellStyle name="Note 2 2 3 3" xfId="657"/>
    <cellStyle name="Note 2 2 3 3 2" xfId="9318"/>
    <cellStyle name="Note 2 2 3 3 3" xfId="4895"/>
    <cellStyle name="Note 2 2 3 3 4" xfId="1336"/>
    <cellStyle name="Note 2 2 3 3 5" xfId="19360"/>
    <cellStyle name="Note 2 2 3 3 6" xfId="20559"/>
    <cellStyle name="Note 2 2 3 4" xfId="724"/>
    <cellStyle name="Note 2 2 3 4 2" xfId="6459"/>
    <cellStyle name="Note 2 2 3 4 3" xfId="1337"/>
    <cellStyle name="Note 2 2 3 4 4" xfId="19361"/>
    <cellStyle name="Note 2 2 3 4 5" xfId="21737"/>
    <cellStyle name="Note 2 2 3 5" xfId="790"/>
    <cellStyle name="Note 2 2 3 5 2" xfId="1338"/>
    <cellStyle name="Note 2 2 3 5 3" xfId="19362"/>
    <cellStyle name="Note 2 2 3 5 4" xfId="23830"/>
    <cellStyle name="Note 2 2 3 6" xfId="855"/>
    <cellStyle name="Note 2 2 3 6 2" xfId="19363"/>
    <cellStyle name="Note 2 2 3 6 3" xfId="20922"/>
    <cellStyle name="Note 2 2 3 7" xfId="3075"/>
    <cellStyle name="Note 2 2 3 8" xfId="1083"/>
    <cellStyle name="Note 2 2 3 9" xfId="21757"/>
    <cellStyle name="Note 2 2 4" xfId="502"/>
    <cellStyle name="Note 2 2 4 2" xfId="5487"/>
    <cellStyle name="Note 2 2 4 2 2" xfId="9912"/>
    <cellStyle name="Note 2 2 4 3" xfId="7061"/>
    <cellStyle name="Note 2 2 4 4" xfId="3819"/>
    <cellStyle name="Note 2 2 4 5" xfId="1339"/>
    <cellStyle name="Note 2 2 4 6" xfId="19364"/>
    <cellStyle name="Note 2 2 4 7" xfId="20087"/>
    <cellStyle name="Note 2 2 5" xfId="654"/>
    <cellStyle name="Note 2 2 5 2" xfId="9162"/>
    <cellStyle name="Note 2 2 5 3" xfId="4742"/>
    <cellStyle name="Note 2 2 5 4" xfId="1340"/>
    <cellStyle name="Note 2 2 5 5" xfId="19365"/>
    <cellStyle name="Note 2 2 5 6" xfId="1097"/>
    <cellStyle name="Note 2 2 6" xfId="721"/>
    <cellStyle name="Note 2 2 6 2" xfId="6234"/>
    <cellStyle name="Note 2 2 6 3" xfId="1341"/>
    <cellStyle name="Note 2 2 6 4" xfId="19366"/>
    <cellStyle name="Note 2 2 6 5" xfId="21290"/>
    <cellStyle name="Note 2 2 7" xfId="787"/>
    <cellStyle name="Note 2 2 7 2" xfId="1342"/>
    <cellStyle name="Note 2 2 7 3" xfId="19367"/>
    <cellStyle name="Note 2 2 7 4" xfId="23456"/>
    <cellStyle name="Note 2 2 8" xfId="852"/>
    <cellStyle name="Note 2 2 8 2" xfId="19368"/>
    <cellStyle name="Note 2 2 8 3" xfId="20557"/>
    <cellStyle name="Note 2 2 9" xfId="1614"/>
    <cellStyle name="Note 2 3" xfId="351"/>
    <cellStyle name="Note 2 3 10" xfId="13647"/>
    <cellStyle name="Note 2 3 10 2" xfId="27543"/>
    <cellStyle name="Note 2 3 10 3" xfId="38608"/>
    <cellStyle name="Note 2 3 11" xfId="44485"/>
    <cellStyle name="Note 2 3 2" xfId="352"/>
    <cellStyle name="Note 2 3 2 10" xfId="7685"/>
    <cellStyle name="Note 2 3 2 10 2" xfId="14410"/>
    <cellStyle name="Note 2 3 2 10 2 2" xfId="28306"/>
    <cellStyle name="Note 2 3 2 10 2 3" xfId="39371"/>
    <cellStyle name="Note 2 3 2 10 3" xfId="22339"/>
    <cellStyle name="Note 2 3 2 10 4" xfId="33741"/>
    <cellStyle name="Note 2 3 2 11" xfId="10771"/>
    <cellStyle name="Note 2 3 2 11 2" xfId="16403"/>
    <cellStyle name="Note 2 3 2 11 2 2" xfId="30299"/>
    <cellStyle name="Note 2 3 2 11 2 3" xfId="41364"/>
    <cellStyle name="Note 2 3 2 11 3" xfId="24667"/>
    <cellStyle name="Note 2 3 2 11 4" xfId="35734"/>
    <cellStyle name="Note 2 3 2 12" xfId="10859"/>
    <cellStyle name="Note 2 3 2 12 2" xfId="16491"/>
    <cellStyle name="Note 2 3 2 12 2 2" xfId="30387"/>
    <cellStyle name="Note 2 3 2 12 2 3" xfId="41452"/>
    <cellStyle name="Note 2 3 2 12 3" xfId="24755"/>
    <cellStyle name="Note 2 3 2 12 4" xfId="35822"/>
    <cellStyle name="Note 2 3 2 13" xfId="12791"/>
    <cellStyle name="Note 2 3 2 13 2" xfId="18421"/>
    <cellStyle name="Note 2 3 2 13 2 2" xfId="32317"/>
    <cellStyle name="Note 2 3 2 13 2 3" xfId="43382"/>
    <cellStyle name="Note 2 3 2 13 3" xfId="26687"/>
    <cellStyle name="Note 2 3 2 13 4" xfId="37752"/>
    <cellStyle name="Note 2 3 2 14" xfId="6285"/>
    <cellStyle name="Note 2 3 2 14 2" xfId="21338"/>
    <cellStyle name="Note 2 3 2 14 3" xfId="23728"/>
    <cellStyle name="Note 2 3 2 15" xfId="1082"/>
    <cellStyle name="Note 2 3 2 16" xfId="20943"/>
    <cellStyle name="Note 2 3 2 2" xfId="449"/>
    <cellStyle name="Note 2 3 2 2 10" xfId="11785"/>
    <cellStyle name="Note 2 3 2 2 10 2" xfId="17416"/>
    <cellStyle name="Note 2 3 2 2 10 2 2" xfId="31312"/>
    <cellStyle name="Note 2 3 2 2 10 2 3" xfId="42377"/>
    <cellStyle name="Note 2 3 2 2 10 3" xfId="25681"/>
    <cellStyle name="Note 2 3 2 2 10 4" xfId="36747"/>
    <cellStyle name="Note 2 3 2 2 11" xfId="12873"/>
    <cellStyle name="Note 2 3 2 2 11 2" xfId="18503"/>
    <cellStyle name="Note 2 3 2 2 11 2 2" xfId="32399"/>
    <cellStyle name="Note 2 3 2 2 11 2 3" xfId="43464"/>
    <cellStyle name="Note 2 3 2 2 11 3" xfId="26769"/>
    <cellStyle name="Note 2 3 2 2 11 4" xfId="37834"/>
    <cellStyle name="Note 2 3 2 2 12" xfId="6366"/>
    <cellStyle name="Note 2 3 2 2 12 2" xfId="21419"/>
    <cellStyle name="Note 2 3 2 2 12 3" xfId="23718"/>
    <cellStyle name="Note 2 3 2 2 13" xfId="1343"/>
    <cellStyle name="Note 2 3 2 2 14" xfId="19369"/>
    <cellStyle name="Note 2 3 2 2 15" xfId="21735"/>
    <cellStyle name="Note 2 3 2 2 2" xfId="4041"/>
    <cellStyle name="Note 2 3 2 2 2 10" xfId="13834"/>
    <cellStyle name="Note 2 3 2 2 2 10 2" xfId="27730"/>
    <cellStyle name="Note 2 3 2 2 2 10 3" xfId="38795"/>
    <cellStyle name="Note 2 3 2 2 2 2" xfId="4991"/>
    <cellStyle name="Note 2 3 2 2 2 2 10" xfId="20854"/>
    <cellStyle name="Note 2 3 2 2 2 2 2" xfId="11017"/>
    <cellStyle name="Note 2 3 2 2 2 2 2 2" xfId="16649"/>
    <cellStyle name="Note 2 3 2 2 2 2 2 2 2" xfId="30545"/>
    <cellStyle name="Note 2 3 2 2 2 2 2 2 3" xfId="41610"/>
    <cellStyle name="Note 2 3 2 2 2 2 2 3" xfId="24913"/>
    <cellStyle name="Note 2 3 2 2 2 2 2 4" xfId="35980"/>
    <cellStyle name="Note 2 3 2 2 2 2 3" xfId="11600"/>
    <cellStyle name="Note 2 3 2 2 2 2 3 2" xfId="17231"/>
    <cellStyle name="Note 2 3 2 2 2 2 3 2 2" xfId="31127"/>
    <cellStyle name="Note 2 3 2 2 2 2 3 2 3" xfId="42192"/>
    <cellStyle name="Note 2 3 2 2 2 2 3 3" xfId="25496"/>
    <cellStyle name="Note 2 3 2 2 2 2 3 4" xfId="36562"/>
    <cellStyle name="Note 2 3 2 2 2 2 4" xfId="12132"/>
    <cellStyle name="Note 2 3 2 2 2 2 4 2" xfId="17763"/>
    <cellStyle name="Note 2 3 2 2 2 2 4 2 2" xfId="31659"/>
    <cellStyle name="Note 2 3 2 2 2 2 4 2 3" xfId="42724"/>
    <cellStyle name="Note 2 3 2 2 2 2 4 3" xfId="26028"/>
    <cellStyle name="Note 2 3 2 2 2 2 4 4" xfId="37094"/>
    <cellStyle name="Note 2 3 2 2 2 2 5" xfId="12568"/>
    <cellStyle name="Note 2 3 2 2 2 2 5 2" xfId="18199"/>
    <cellStyle name="Note 2 3 2 2 2 2 5 2 2" xfId="32095"/>
    <cellStyle name="Note 2 3 2 2 2 2 5 2 3" xfId="43160"/>
    <cellStyle name="Note 2 3 2 2 2 2 5 3" xfId="26464"/>
    <cellStyle name="Note 2 3 2 2 2 2 5 4" xfId="37530"/>
    <cellStyle name="Note 2 3 2 2 2 2 6" xfId="13442"/>
    <cellStyle name="Note 2 3 2 2 2 2 6 2" xfId="19072"/>
    <cellStyle name="Note 2 3 2 2 2 2 6 2 2" xfId="32968"/>
    <cellStyle name="Note 2 3 2 2 2 2 6 2 3" xfId="44033"/>
    <cellStyle name="Note 2 3 2 2 2 2 6 3" xfId="27338"/>
    <cellStyle name="Note 2 3 2 2 2 2 6 4" xfId="38403"/>
    <cellStyle name="Note 2 3 2 2 2 2 7" xfId="9414"/>
    <cellStyle name="Note 2 3 2 2 2 2 7 2" xfId="23687"/>
    <cellStyle name="Note 2 3 2 2 2 2 7 3" xfId="34920"/>
    <cellStyle name="Note 2 3 2 2 2 2 8" xfId="15589"/>
    <cellStyle name="Note 2 3 2 2 2 2 8 2" xfId="29485"/>
    <cellStyle name="Note 2 3 2 2 2 2 8 3" xfId="40550"/>
    <cellStyle name="Note 2 3 2 2 2 2 9" xfId="20785"/>
    <cellStyle name="Note 2 3 2 2 2 3" xfId="8461"/>
    <cellStyle name="Note 2 3 2 2 2 3 2" xfId="15181"/>
    <cellStyle name="Note 2 3 2 2 2 3 2 2" xfId="29077"/>
    <cellStyle name="Note 2 3 2 2 2 3 2 3" xfId="40142"/>
    <cellStyle name="Note 2 3 2 2 2 3 3" xfId="23113"/>
    <cellStyle name="Note 2 3 2 2 2 3 4" xfId="34512"/>
    <cellStyle name="Note 2 3 2 2 2 4" xfId="10378"/>
    <cellStyle name="Note 2 3 2 2 2 4 2" xfId="16010"/>
    <cellStyle name="Note 2 3 2 2 2 4 2 2" xfId="29906"/>
    <cellStyle name="Note 2 3 2 2 2 4 2 3" xfId="40971"/>
    <cellStyle name="Note 2 3 2 2 2 4 3" xfId="24274"/>
    <cellStyle name="Note 2 3 2 2 2 4 4" xfId="35341"/>
    <cellStyle name="Note 2 3 2 2 2 5" xfId="10680"/>
    <cellStyle name="Note 2 3 2 2 2 5 2" xfId="16312"/>
    <cellStyle name="Note 2 3 2 2 2 5 2 2" xfId="30208"/>
    <cellStyle name="Note 2 3 2 2 2 5 2 3" xfId="41273"/>
    <cellStyle name="Note 2 3 2 2 2 5 3" xfId="24576"/>
    <cellStyle name="Note 2 3 2 2 2 5 4" xfId="35643"/>
    <cellStyle name="Note 2 3 2 2 2 6" xfId="7746"/>
    <cellStyle name="Note 2 3 2 2 2 6 2" xfId="14471"/>
    <cellStyle name="Note 2 3 2 2 2 6 2 2" xfId="28367"/>
    <cellStyle name="Note 2 3 2 2 2 6 2 3" xfId="39432"/>
    <cellStyle name="Note 2 3 2 2 2 6 3" xfId="22400"/>
    <cellStyle name="Note 2 3 2 2 2 6 4" xfId="33802"/>
    <cellStyle name="Note 2 3 2 2 2 7" xfId="7853"/>
    <cellStyle name="Note 2 3 2 2 2 7 2" xfId="14578"/>
    <cellStyle name="Note 2 3 2 2 2 7 2 2" xfId="28474"/>
    <cellStyle name="Note 2 3 2 2 2 7 2 3" xfId="39539"/>
    <cellStyle name="Note 2 3 2 2 2 7 3" xfId="22507"/>
    <cellStyle name="Note 2 3 2 2 2 7 4" xfId="33909"/>
    <cellStyle name="Note 2 3 2 2 2 8" xfId="13049"/>
    <cellStyle name="Note 2 3 2 2 2 8 2" xfId="18679"/>
    <cellStyle name="Note 2 3 2 2 2 8 2 2" xfId="32575"/>
    <cellStyle name="Note 2 3 2 2 2 8 2 3" xfId="43640"/>
    <cellStyle name="Note 2 3 2 2 2 8 3" xfId="26945"/>
    <cellStyle name="Note 2 3 2 2 2 8 4" xfId="38010"/>
    <cellStyle name="Note 2 3 2 2 2 9" xfId="6563"/>
    <cellStyle name="Note 2 3 2 2 2 9 2" xfId="21599"/>
    <cellStyle name="Note 2 3 2 2 2 9 3" xfId="21613"/>
    <cellStyle name="Note 2 3 2 2 3" xfId="4165"/>
    <cellStyle name="Note 2 3 2 2 3 10" xfId="13953"/>
    <cellStyle name="Note 2 3 2 2 3 10 2" xfId="27849"/>
    <cellStyle name="Note 2 3 2 2 3 10 3" xfId="38914"/>
    <cellStyle name="Note 2 3 2 2 3 11" xfId="20338"/>
    <cellStyle name="Note 2 3 2 2 3 2" xfId="5648"/>
    <cellStyle name="Note 2 3 2 2 3 2 10" xfId="20004"/>
    <cellStyle name="Note 2 3 2 2 3 2 2" xfId="11389"/>
    <cellStyle name="Note 2 3 2 2 3 2 2 2" xfId="17020"/>
    <cellStyle name="Note 2 3 2 2 3 2 2 2 2" xfId="30916"/>
    <cellStyle name="Note 2 3 2 2 3 2 2 2 3" xfId="41981"/>
    <cellStyle name="Note 2 3 2 2 3 2 2 3" xfId="25285"/>
    <cellStyle name="Note 2 3 2 2 3 2 2 4" xfId="36351"/>
    <cellStyle name="Note 2 3 2 2 3 2 3" xfId="11923"/>
    <cellStyle name="Note 2 3 2 2 3 2 3 2" xfId="17554"/>
    <cellStyle name="Note 2 3 2 2 3 2 3 2 2" xfId="31450"/>
    <cellStyle name="Note 2 3 2 2 3 2 3 2 3" xfId="42515"/>
    <cellStyle name="Note 2 3 2 2 3 2 3 3" xfId="25819"/>
    <cellStyle name="Note 2 3 2 2 3 2 3 4" xfId="36885"/>
    <cellStyle name="Note 2 3 2 2 3 2 4" xfId="12359"/>
    <cellStyle name="Note 2 3 2 2 3 2 4 2" xfId="17990"/>
    <cellStyle name="Note 2 3 2 2 3 2 4 2 2" xfId="31886"/>
    <cellStyle name="Note 2 3 2 2 3 2 4 2 3" xfId="42951"/>
    <cellStyle name="Note 2 3 2 2 3 2 4 3" xfId="26255"/>
    <cellStyle name="Note 2 3 2 2 3 2 4 4" xfId="37321"/>
    <cellStyle name="Note 2 3 2 2 3 2 5" xfId="12687"/>
    <cellStyle name="Note 2 3 2 2 3 2 5 2" xfId="18318"/>
    <cellStyle name="Note 2 3 2 2 3 2 5 2 2" xfId="32214"/>
    <cellStyle name="Note 2 3 2 2 3 2 5 2 3" xfId="43279"/>
    <cellStyle name="Note 2 3 2 2 3 2 5 3" xfId="26583"/>
    <cellStyle name="Note 2 3 2 2 3 2 5 4" xfId="37649"/>
    <cellStyle name="Note 2 3 2 2 3 2 6" xfId="13561"/>
    <cellStyle name="Note 2 3 2 2 3 2 6 2" xfId="19191"/>
    <cellStyle name="Note 2 3 2 2 3 2 6 2 2" xfId="33087"/>
    <cellStyle name="Note 2 3 2 2 3 2 6 2 3" xfId="44152"/>
    <cellStyle name="Note 2 3 2 2 3 2 6 3" xfId="27457"/>
    <cellStyle name="Note 2 3 2 2 3 2 6 4" xfId="38522"/>
    <cellStyle name="Note 2 3 2 2 3 2 7" xfId="10076"/>
    <cellStyle name="Note 2 3 2 2 3 2 7 2" xfId="23972"/>
    <cellStyle name="Note 2 3 2 2 3 2 7 3" xfId="35039"/>
    <cellStyle name="Note 2 3 2 2 3 2 8" xfId="15708"/>
    <cellStyle name="Note 2 3 2 2 3 2 8 2" xfId="29604"/>
    <cellStyle name="Note 2 3 2 2 3 2 8 3" xfId="40669"/>
    <cellStyle name="Note 2 3 2 2 3 2 9" xfId="21065"/>
    <cellStyle name="Note 2 3 2 2 3 3" xfId="8583"/>
    <cellStyle name="Note 2 3 2 2 3 3 2" xfId="15302"/>
    <cellStyle name="Note 2 3 2 2 3 3 2 2" xfId="29198"/>
    <cellStyle name="Note 2 3 2 2 3 3 2 3" xfId="40263"/>
    <cellStyle name="Note 2 3 2 2 3 3 3" xfId="23235"/>
    <cellStyle name="Note 2 3 2 2 3 3 4" xfId="34633"/>
    <cellStyle name="Note 2 3 2 2 3 4" xfId="10486"/>
    <cellStyle name="Note 2 3 2 2 3 4 2" xfId="16118"/>
    <cellStyle name="Note 2 3 2 2 3 4 2 2" xfId="30014"/>
    <cellStyle name="Note 2 3 2 2 3 4 2 3" xfId="41079"/>
    <cellStyle name="Note 2 3 2 2 3 4 3" xfId="24382"/>
    <cellStyle name="Note 2 3 2 2 3 4 4" xfId="35449"/>
    <cellStyle name="Note 2 3 2 2 3 5" xfId="11112"/>
    <cellStyle name="Note 2 3 2 2 3 5 2" xfId="16744"/>
    <cellStyle name="Note 2 3 2 2 3 5 2 2" xfId="30640"/>
    <cellStyle name="Note 2 3 2 2 3 5 2 3" xfId="41705"/>
    <cellStyle name="Note 2 3 2 2 3 5 3" xfId="25008"/>
    <cellStyle name="Note 2 3 2 2 3 5 4" xfId="36075"/>
    <cellStyle name="Note 2 3 2 2 3 6" xfId="7810"/>
    <cellStyle name="Note 2 3 2 2 3 6 2" xfId="14535"/>
    <cellStyle name="Note 2 3 2 2 3 6 2 2" xfId="28431"/>
    <cellStyle name="Note 2 3 2 2 3 6 2 3" xfId="39496"/>
    <cellStyle name="Note 2 3 2 2 3 6 3" xfId="22464"/>
    <cellStyle name="Note 2 3 2 2 3 6 4" xfId="33866"/>
    <cellStyle name="Note 2 3 2 2 3 7" xfId="11265"/>
    <cellStyle name="Note 2 3 2 2 3 7 2" xfId="16896"/>
    <cellStyle name="Note 2 3 2 2 3 7 2 2" xfId="30792"/>
    <cellStyle name="Note 2 3 2 2 3 7 2 3" xfId="41857"/>
    <cellStyle name="Note 2 3 2 2 3 7 3" xfId="25161"/>
    <cellStyle name="Note 2 3 2 2 3 7 4" xfId="36227"/>
    <cellStyle name="Note 2 3 2 2 3 8" xfId="13155"/>
    <cellStyle name="Note 2 3 2 2 3 8 2" xfId="18785"/>
    <cellStyle name="Note 2 3 2 2 3 8 2 2" xfId="32681"/>
    <cellStyle name="Note 2 3 2 2 3 8 2 3" xfId="43746"/>
    <cellStyle name="Note 2 3 2 2 3 8 3" xfId="27051"/>
    <cellStyle name="Note 2 3 2 2 3 8 4" xfId="38116"/>
    <cellStyle name="Note 2 3 2 2 3 9" xfId="7225"/>
    <cellStyle name="Note 2 3 2 2 3 9 2" xfId="21879"/>
    <cellStyle name="Note 2 3 2 2 3 9 3" xfId="33284"/>
    <cellStyle name="Note 2 3 2 2 4" xfId="3931"/>
    <cellStyle name="Note 2 3 2 2 4 10" xfId="13726"/>
    <cellStyle name="Note 2 3 2 2 4 10 2" xfId="27622"/>
    <cellStyle name="Note 2 3 2 2 4 10 3" xfId="38687"/>
    <cellStyle name="Note 2 3 2 2 4 11" xfId="20182"/>
    <cellStyle name="Note 2 3 2 2 4 12" xfId="23422"/>
    <cellStyle name="Note 2 3 2 2 4 2" xfId="4890"/>
    <cellStyle name="Note 2 3 2 2 4 2 10" xfId="21678"/>
    <cellStyle name="Note 2 3 2 2 4 2 2" xfId="10916"/>
    <cellStyle name="Note 2 3 2 2 4 2 2 2" xfId="16548"/>
    <cellStyle name="Note 2 3 2 2 4 2 2 2 2" xfId="30444"/>
    <cellStyle name="Note 2 3 2 2 4 2 2 2 3" xfId="41509"/>
    <cellStyle name="Note 2 3 2 2 4 2 2 3" xfId="24812"/>
    <cellStyle name="Note 2 3 2 2 4 2 2 4" xfId="35879"/>
    <cellStyle name="Note 2 3 2 2 4 2 3" xfId="11499"/>
    <cellStyle name="Note 2 3 2 2 4 2 3 2" xfId="17130"/>
    <cellStyle name="Note 2 3 2 2 4 2 3 2 2" xfId="31026"/>
    <cellStyle name="Note 2 3 2 2 4 2 3 2 3" xfId="42091"/>
    <cellStyle name="Note 2 3 2 2 4 2 3 3" xfId="25395"/>
    <cellStyle name="Note 2 3 2 2 4 2 3 4" xfId="36461"/>
    <cellStyle name="Note 2 3 2 2 4 2 4" xfId="12032"/>
    <cellStyle name="Note 2 3 2 2 4 2 4 2" xfId="17663"/>
    <cellStyle name="Note 2 3 2 2 4 2 4 2 2" xfId="31559"/>
    <cellStyle name="Note 2 3 2 2 4 2 4 2 3" xfId="42624"/>
    <cellStyle name="Note 2 3 2 2 4 2 4 3" xfId="25928"/>
    <cellStyle name="Note 2 3 2 2 4 2 4 4" xfId="36994"/>
    <cellStyle name="Note 2 3 2 2 4 2 5" xfId="12468"/>
    <cellStyle name="Note 2 3 2 2 4 2 5 2" xfId="18099"/>
    <cellStyle name="Note 2 3 2 2 4 2 5 2 2" xfId="31995"/>
    <cellStyle name="Note 2 3 2 2 4 2 5 2 3" xfId="43060"/>
    <cellStyle name="Note 2 3 2 2 4 2 5 3" xfId="26364"/>
    <cellStyle name="Note 2 3 2 2 4 2 5 4" xfId="37430"/>
    <cellStyle name="Note 2 3 2 2 4 2 6" xfId="13342"/>
    <cellStyle name="Note 2 3 2 2 4 2 6 2" xfId="18972"/>
    <cellStyle name="Note 2 3 2 2 4 2 6 2 2" xfId="32868"/>
    <cellStyle name="Note 2 3 2 2 4 2 6 2 3" xfId="43933"/>
    <cellStyle name="Note 2 3 2 2 4 2 6 3" xfId="27238"/>
    <cellStyle name="Note 2 3 2 2 4 2 6 4" xfId="38303"/>
    <cellStyle name="Note 2 3 2 2 4 2 7" xfId="9313"/>
    <cellStyle name="Note 2 3 2 2 4 2 7 2" xfId="23587"/>
    <cellStyle name="Note 2 3 2 2 4 2 7 3" xfId="34820"/>
    <cellStyle name="Note 2 3 2 2 4 2 8" xfId="15489"/>
    <cellStyle name="Note 2 3 2 2 4 2 8 2" xfId="29385"/>
    <cellStyle name="Note 2 3 2 2 4 2 8 3" xfId="40450"/>
    <cellStyle name="Note 2 3 2 2 4 2 9" xfId="20685"/>
    <cellStyle name="Note 2 3 2 2 4 3" xfId="8351"/>
    <cellStyle name="Note 2 3 2 2 4 3 2" xfId="15073"/>
    <cellStyle name="Note 2 3 2 2 4 3 2 2" xfId="28969"/>
    <cellStyle name="Note 2 3 2 2 4 3 2 3" xfId="40034"/>
    <cellStyle name="Note 2 3 2 2 4 3 3" xfId="23005"/>
    <cellStyle name="Note 2 3 2 2 4 3 4" xfId="34404"/>
    <cellStyle name="Note 2 3 2 2 4 4" xfId="10268"/>
    <cellStyle name="Note 2 3 2 2 4 4 2" xfId="15900"/>
    <cellStyle name="Note 2 3 2 2 4 4 2 2" xfId="29796"/>
    <cellStyle name="Note 2 3 2 2 4 4 2 3" xfId="40861"/>
    <cellStyle name="Note 2 3 2 2 4 4 3" xfId="24164"/>
    <cellStyle name="Note 2 3 2 2 4 4 4" xfId="35231"/>
    <cellStyle name="Note 2 3 2 2 4 5" xfId="8014"/>
    <cellStyle name="Note 2 3 2 2 4 5 2" xfId="14738"/>
    <cellStyle name="Note 2 3 2 2 4 5 2 2" xfId="28634"/>
    <cellStyle name="Note 2 3 2 2 4 5 2 3" xfId="39699"/>
    <cellStyle name="Note 2 3 2 2 4 5 3" xfId="22668"/>
    <cellStyle name="Note 2 3 2 2 4 5 4" xfId="34069"/>
    <cellStyle name="Note 2 3 2 2 4 6" xfId="11189"/>
    <cellStyle name="Note 2 3 2 2 4 6 2" xfId="16821"/>
    <cellStyle name="Note 2 3 2 2 4 6 2 2" xfId="30717"/>
    <cellStyle name="Note 2 3 2 2 4 6 2 3" xfId="41782"/>
    <cellStyle name="Note 2 3 2 2 4 6 3" xfId="25085"/>
    <cellStyle name="Note 2 3 2 2 4 6 4" xfId="36152"/>
    <cellStyle name="Note 2 3 2 2 4 7" xfId="11064"/>
    <cellStyle name="Note 2 3 2 2 4 7 2" xfId="16696"/>
    <cellStyle name="Note 2 3 2 2 4 7 2 2" xfId="30592"/>
    <cellStyle name="Note 2 3 2 2 4 7 2 3" xfId="41657"/>
    <cellStyle name="Note 2 3 2 2 4 7 3" xfId="24960"/>
    <cellStyle name="Note 2 3 2 2 4 7 4" xfId="36027"/>
    <cellStyle name="Note 2 3 2 2 4 8" xfId="12941"/>
    <cellStyle name="Note 2 3 2 2 4 8 2" xfId="18571"/>
    <cellStyle name="Note 2 3 2 2 4 8 2 2" xfId="32467"/>
    <cellStyle name="Note 2 3 2 2 4 8 2 3" xfId="43532"/>
    <cellStyle name="Note 2 3 2 2 4 8 3" xfId="26837"/>
    <cellStyle name="Note 2 3 2 2 4 8 4" xfId="37902"/>
    <cellStyle name="Note 2 3 2 2 4 9" xfId="6454"/>
    <cellStyle name="Note 2 3 2 2 4 9 2" xfId="21491"/>
    <cellStyle name="Note 2 3 2 2 4 9 3" xfId="23339"/>
    <cellStyle name="Note 2 3 2 2 5" xfId="4810"/>
    <cellStyle name="Note 2 3 2 2 5 10" xfId="20871"/>
    <cellStyle name="Note 2 3 2 2 5 2" xfId="10851"/>
    <cellStyle name="Note 2 3 2 2 5 2 2" xfId="16483"/>
    <cellStyle name="Note 2 3 2 2 5 2 2 2" xfId="30379"/>
    <cellStyle name="Note 2 3 2 2 5 2 2 3" xfId="41444"/>
    <cellStyle name="Note 2 3 2 2 5 2 3" xfId="24747"/>
    <cellStyle name="Note 2 3 2 2 5 2 4" xfId="35814"/>
    <cellStyle name="Note 2 3 2 2 5 3" xfId="10582"/>
    <cellStyle name="Note 2 3 2 2 5 3 2" xfId="16214"/>
    <cellStyle name="Note 2 3 2 2 5 3 2 2" xfId="30110"/>
    <cellStyle name="Note 2 3 2 2 5 3 2 3" xfId="41175"/>
    <cellStyle name="Note 2 3 2 2 5 3 3" xfId="24478"/>
    <cellStyle name="Note 2 3 2 2 5 3 4" xfId="35545"/>
    <cellStyle name="Note 2 3 2 2 5 4" xfId="7522"/>
    <cellStyle name="Note 2 3 2 2 5 4 2" xfId="14248"/>
    <cellStyle name="Note 2 3 2 2 5 4 2 2" xfId="28144"/>
    <cellStyle name="Note 2 3 2 2 5 4 2 3" xfId="39209"/>
    <cellStyle name="Note 2 3 2 2 5 4 3" xfId="22176"/>
    <cellStyle name="Note 2 3 2 2 5 4 4" xfId="33579"/>
    <cellStyle name="Note 2 3 2 2 5 5" xfId="7657"/>
    <cellStyle name="Note 2 3 2 2 5 5 2" xfId="14383"/>
    <cellStyle name="Note 2 3 2 2 5 5 2 2" xfId="28279"/>
    <cellStyle name="Note 2 3 2 2 5 5 2 3" xfId="39344"/>
    <cellStyle name="Note 2 3 2 2 5 5 3" xfId="22311"/>
    <cellStyle name="Note 2 3 2 2 5 5 4" xfId="33714"/>
    <cellStyle name="Note 2 3 2 2 5 6" xfId="13292"/>
    <cellStyle name="Note 2 3 2 2 5 6 2" xfId="18922"/>
    <cellStyle name="Note 2 3 2 2 5 6 2 2" xfId="32818"/>
    <cellStyle name="Note 2 3 2 2 5 6 2 3" xfId="43883"/>
    <cellStyle name="Note 2 3 2 2 5 6 3" xfId="27188"/>
    <cellStyle name="Note 2 3 2 2 5 6 4" xfId="38253"/>
    <cellStyle name="Note 2 3 2 2 5 7" xfId="9230"/>
    <cellStyle name="Note 2 3 2 2 5 7 2" xfId="23520"/>
    <cellStyle name="Note 2 3 2 2 5 7 3" xfId="34770"/>
    <cellStyle name="Note 2 3 2 2 5 8" xfId="15439"/>
    <cellStyle name="Note 2 3 2 2 5 8 2" xfId="29335"/>
    <cellStyle name="Note 2 3 2 2 5 8 3" xfId="40400"/>
    <cellStyle name="Note 2 3 2 2 5 9" xfId="20620"/>
    <cellStyle name="Note 2 3 2 2 6" xfId="7986"/>
    <cellStyle name="Note 2 3 2 2 6 2" xfId="14710"/>
    <cellStyle name="Note 2 3 2 2 6 2 2" xfId="28606"/>
    <cellStyle name="Note 2 3 2 2 6 2 3" xfId="39671"/>
    <cellStyle name="Note 2 3 2 2 6 3" xfId="22640"/>
    <cellStyle name="Note 2 3 2 2 6 4" xfId="34041"/>
    <cellStyle name="Note 2 3 2 2 7" xfId="8134"/>
    <cellStyle name="Note 2 3 2 2 7 2" xfId="14858"/>
    <cellStyle name="Note 2 3 2 2 7 2 2" xfId="28754"/>
    <cellStyle name="Note 2 3 2 2 7 2 3" xfId="39819"/>
    <cellStyle name="Note 2 3 2 2 7 3" xfId="22788"/>
    <cellStyle name="Note 2 3 2 2 7 4" xfId="34189"/>
    <cellStyle name="Note 2 3 2 2 8" xfId="7872"/>
    <cellStyle name="Note 2 3 2 2 8 2" xfId="14597"/>
    <cellStyle name="Note 2 3 2 2 8 2 2" xfId="28493"/>
    <cellStyle name="Note 2 3 2 2 8 2 3" xfId="39558"/>
    <cellStyle name="Note 2 3 2 2 8 3" xfId="22526"/>
    <cellStyle name="Note 2 3 2 2 8 4" xfId="33928"/>
    <cellStyle name="Note 2 3 2 2 9" xfId="10173"/>
    <cellStyle name="Note 2 3 2 2 9 2" xfId="15805"/>
    <cellStyle name="Note 2 3 2 2 9 2 2" xfId="29701"/>
    <cellStyle name="Note 2 3 2 2 9 2 3" xfId="40766"/>
    <cellStyle name="Note 2 3 2 2 9 3" xfId="24069"/>
    <cellStyle name="Note 2 3 2 2 9 4" xfId="35136"/>
    <cellStyle name="Note 2 3 2 3" xfId="659"/>
    <cellStyle name="Note 2 3 2 3 10" xfId="11181"/>
    <cellStyle name="Note 2 3 2 3 10 2" xfId="16813"/>
    <cellStyle name="Note 2 3 2 3 10 2 2" xfId="30709"/>
    <cellStyle name="Note 2 3 2 3 10 2 3" xfId="41774"/>
    <cellStyle name="Note 2 3 2 3 10 3" xfId="25077"/>
    <cellStyle name="Note 2 3 2 3 10 4" xfId="36144"/>
    <cellStyle name="Note 2 3 2 3 11" xfId="12859"/>
    <cellStyle name="Note 2 3 2 3 11 2" xfId="18489"/>
    <cellStyle name="Note 2 3 2 3 11 2 2" xfId="32385"/>
    <cellStyle name="Note 2 3 2 3 11 2 3" xfId="43450"/>
    <cellStyle name="Note 2 3 2 3 11 3" xfId="26755"/>
    <cellStyle name="Note 2 3 2 3 11 4" xfId="37820"/>
    <cellStyle name="Note 2 3 2 3 12" xfId="6353"/>
    <cellStyle name="Note 2 3 2 3 12 2" xfId="21406"/>
    <cellStyle name="Note 2 3 2 3 12 3" xfId="19694"/>
    <cellStyle name="Note 2 3 2 3 13" xfId="1344"/>
    <cellStyle name="Note 2 3 2 3 14" xfId="19370"/>
    <cellStyle name="Note 2 3 2 3 15" xfId="23828"/>
    <cellStyle name="Note 2 3 2 3 2" xfId="4027"/>
    <cellStyle name="Note 2 3 2 3 2 10" xfId="13820"/>
    <cellStyle name="Note 2 3 2 3 2 10 2" xfId="27716"/>
    <cellStyle name="Note 2 3 2 3 2 10 3" xfId="38781"/>
    <cellStyle name="Note 2 3 2 3 2 2" xfId="4979"/>
    <cellStyle name="Note 2 3 2 3 2 2 10" xfId="23384"/>
    <cellStyle name="Note 2 3 2 3 2 2 2" xfId="11005"/>
    <cellStyle name="Note 2 3 2 3 2 2 2 2" xfId="16637"/>
    <cellStyle name="Note 2 3 2 3 2 2 2 2 2" xfId="30533"/>
    <cellStyle name="Note 2 3 2 3 2 2 2 2 3" xfId="41598"/>
    <cellStyle name="Note 2 3 2 3 2 2 2 3" xfId="24901"/>
    <cellStyle name="Note 2 3 2 3 2 2 2 4" xfId="35968"/>
    <cellStyle name="Note 2 3 2 3 2 2 3" xfId="11588"/>
    <cellStyle name="Note 2 3 2 3 2 2 3 2" xfId="17219"/>
    <cellStyle name="Note 2 3 2 3 2 2 3 2 2" xfId="31115"/>
    <cellStyle name="Note 2 3 2 3 2 2 3 2 3" xfId="42180"/>
    <cellStyle name="Note 2 3 2 3 2 2 3 3" xfId="25484"/>
    <cellStyle name="Note 2 3 2 3 2 2 3 4" xfId="36550"/>
    <cellStyle name="Note 2 3 2 3 2 2 4" xfId="12120"/>
    <cellStyle name="Note 2 3 2 3 2 2 4 2" xfId="17751"/>
    <cellStyle name="Note 2 3 2 3 2 2 4 2 2" xfId="31647"/>
    <cellStyle name="Note 2 3 2 3 2 2 4 2 3" xfId="42712"/>
    <cellStyle name="Note 2 3 2 3 2 2 4 3" xfId="26016"/>
    <cellStyle name="Note 2 3 2 3 2 2 4 4" xfId="37082"/>
    <cellStyle name="Note 2 3 2 3 2 2 5" xfId="12556"/>
    <cellStyle name="Note 2 3 2 3 2 2 5 2" xfId="18187"/>
    <cellStyle name="Note 2 3 2 3 2 2 5 2 2" xfId="32083"/>
    <cellStyle name="Note 2 3 2 3 2 2 5 2 3" xfId="43148"/>
    <cellStyle name="Note 2 3 2 3 2 2 5 3" xfId="26452"/>
    <cellStyle name="Note 2 3 2 3 2 2 5 4" xfId="37518"/>
    <cellStyle name="Note 2 3 2 3 2 2 6" xfId="13430"/>
    <cellStyle name="Note 2 3 2 3 2 2 6 2" xfId="19060"/>
    <cellStyle name="Note 2 3 2 3 2 2 6 2 2" xfId="32956"/>
    <cellStyle name="Note 2 3 2 3 2 2 6 2 3" xfId="44021"/>
    <cellStyle name="Note 2 3 2 3 2 2 6 3" xfId="27326"/>
    <cellStyle name="Note 2 3 2 3 2 2 6 4" xfId="38391"/>
    <cellStyle name="Note 2 3 2 3 2 2 7" xfId="9402"/>
    <cellStyle name="Note 2 3 2 3 2 2 7 2" xfId="23675"/>
    <cellStyle name="Note 2 3 2 3 2 2 7 3" xfId="34908"/>
    <cellStyle name="Note 2 3 2 3 2 2 8" xfId="15577"/>
    <cellStyle name="Note 2 3 2 3 2 2 8 2" xfId="29473"/>
    <cellStyle name="Note 2 3 2 3 2 2 8 3" xfId="40538"/>
    <cellStyle name="Note 2 3 2 3 2 2 9" xfId="20773"/>
    <cellStyle name="Note 2 3 2 3 2 3" xfId="8447"/>
    <cellStyle name="Note 2 3 2 3 2 3 2" xfId="15167"/>
    <cellStyle name="Note 2 3 2 3 2 3 2 2" xfId="29063"/>
    <cellStyle name="Note 2 3 2 3 2 3 2 3" xfId="40128"/>
    <cellStyle name="Note 2 3 2 3 2 3 3" xfId="23099"/>
    <cellStyle name="Note 2 3 2 3 2 3 4" xfId="34498"/>
    <cellStyle name="Note 2 3 2 3 2 4" xfId="10364"/>
    <cellStyle name="Note 2 3 2 3 2 4 2" xfId="15996"/>
    <cellStyle name="Note 2 3 2 3 2 4 2 2" xfId="29892"/>
    <cellStyle name="Note 2 3 2 3 2 4 2 3" xfId="40957"/>
    <cellStyle name="Note 2 3 2 3 2 4 3" xfId="24260"/>
    <cellStyle name="Note 2 3 2 3 2 4 4" xfId="35327"/>
    <cellStyle name="Note 2 3 2 3 2 5" xfId="8002"/>
    <cellStyle name="Note 2 3 2 3 2 5 2" xfId="14726"/>
    <cellStyle name="Note 2 3 2 3 2 5 2 2" xfId="28622"/>
    <cellStyle name="Note 2 3 2 3 2 5 2 3" xfId="39687"/>
    <cellStyle name="Note 2 3 2 3 2 5 3" xfId="22656"/>
    <cellStyle name="Note 2 3 2 3 2 5 4" xfId="34057"/>
    <cellStyle name="Note 2 3 2 3 2 6" xfId="7365"/>
    <cellStyle name="Note 2 3 2 3 2 6 2" xfId="14092"/>
    <cellStyle name="Note 2 3 2 3 2 6 2 2" xfId="27988"/>
    <cellStyle name="Note 2 3 2 3 2 6 2 3" xfId="39053"/>
    <cellStyle name="Note 2 3 2 3 2 6 3" xfId="22019"/>
    <cellStyle name="Note 2 3 2 3 2 6 4" xfId="33423"/>
    <cellStyle name="Note 2 3 2 3 2 7" xfId="11748"/>
    <cellStyle name="Note 2 3 2 3 2 7 2" xfId="17379"/>
    <cellStyle name="Note 2 3 2 3 2 7 2 2" xfId="31275"/>
    <cellStyle name="Note 2 3 2 3 2 7 2 3" xfId="42340"/>
    <cellStyle name="Note 2 3 2 3 2 7 3" xfId="25644"/>
    <cellStyle name="Note 2 3 2 3 2 7 4" xfId="36710"/>
    <cellStyle name="Note 2 3 2 3 2 8" xfId="13035"/>
    <cellStyle name="Note 2 3 2 3 2 8 2" xfId="18665"/>
    <cellStyle name="Note 2 3 2 3 2 8 2 2" xfId="32561"/>
    <cellStyle name="Note 2 3 2 3 2 8 2 3" xfId="43626"/>
    <cellStyle name="Note 2 3 2 3 2 8 3" xfId="26931"/>
    <cellStyle name="Note 2 3 2 3 2 8 4" xfId="37996"/>
    <cellStyle name="Note 2 3 2 3 2 9" xfId="6549"/>
    <cellStyle name="Note 2 3 2 3 2 9 2" xfId="21585"/>
    <cellStyle name="Note 2 3 2 3 2 9 3" xfId="19965"/>
    <cellStyle name="Note 2 3 2 3 3" xfId="4151"/>
    <cellStyle name="Note 2 3 2 3 3 10" xfId="13939"/>
    <cellStyle name="Note 2 3 2 3 3 10 2" xfId="27835"/>
    <cellStyle name="Note 2 3 2 3 3 10 3" xfId="38900"/>
    <cellStyle name="Note 2 3 2 3 3 11" xfId="20324"/>
    <cellStyle name="Note 2 3 2 3 3 2" xfId="5634"/>
    <cellStyle name="Note 2 3 2 3 3 2 10" xfId="1560"/>
    <cellStyle name="Note 2 3 2 3 3 2 2" xfId="11375"/>
    <cellStyle name="Note 2 3 2 3 3 2 2 2" xfId="17006"/>
    <cellStyle name="Note 2 3 2 3 3 2 2 2 2" xfId="30902"/>
    <cellStyle name="Note 2 3 2 3 3 2 2 2 3" xfId="41967"/>
    <cellStyle name="Note 2 3 2 3 3 2 2 3" xfId="25271"/>
    <cellStyle name="Note 2 3 2 3 3 2 2 4" xfId="36337"/>
    <cellStyle name="Note 2 3 2 3 3 2 3" xfId="11909"/>
    <cellStyle name="Note 2 3 2 3 3 2 3 2" xfId="17540"/>
    <cellStyle name="Note 2 3 2 3 3 2 3 2 2" xfId="31436"/>
    <cellStyle name="Note 2 3 2 3 3 2 3 2 3" xfId="42501"/>
    <cellStyle name="Note 2 3 2 3 3 2 3 3" xfId="25805"/>
    <cellStyle name="Note 2 3 2 3 3 2 3 4" xfId="36871"/>
    <cellStyle name="Note 2 3 2 3 3 2 4" xfId="12345"/>
    <cellStyle name="Note 2 3 2 3 3 2 4 2" xfId="17976"/>
    <cellStyle name="Note 2 3 2 3 3 2 4 2 2" xfId="31872"/>
    <cellStyle name="Note 2 3 2 3 3 2 4 2 3" xfId="42937"/>
    <cellStyle name="Note 2 3 2 3 3 2 4 3" xfId="26241"/>
    <cellStyle name="Note 2 3 2 3 3 2 4 4" xfId="37307"/>
    <cellStyle name="Note 2 3 2 3 3 2 5" xfId="12673"/>
    <cellStyle name="Note 2 3 2 3 3 2 5 2" xfId="18304"/>
    <cellStyle name="Note 2 3 2 3 3 2 5 2 2" xfId="32200"/>
    <cellStyle name="Note 2 3 2 3 3 2 5 2 3" xfId="43265"/>
    <cellStyle name="Note 2 3 2 3 3 2 5 3" xfId="26569"/>
    <cellStyle name="Note 2 3 2 3 3 2 5 4" xfId="37635"/>
    <cellStyle name="Note 2 3 2 3 3 2 6" xfId="13547"/>
    <cellStyle name="Note 2 3 2 3 3 2 6 2" xfId="19177"/>
    <cellStyle name="Note 2 3 2 3 3 2 6 2 2" xfId="33073"/>
    <cellStyle name="Note 2 3 2 3 3 2 6 2 3" xfId="44138"/>
    <cellStyle name="Note 2 3 2 3 3 2 6 3" xfId="27443"/>
    <cellStyle name="Note 2 3 2 3 3 2 6 4" xfId="38508"/>
    <cellStyle name="Note 2 3 2 3 3 2 7" xfId="10062"/>
    <cellStyle name="Note 2 3 2 3 3 2 7 2" xfId="23958"/>
    <cellStyle name="Note 2 3 2 3 3 2 7 3" xfId="35025"/>
    <cellStyle name="Note 2 3 2 3 3 2 8" xfId="15694"/>
    <cellStyle name="Note 2 3 2 3 3 2 8 2" xfId="29590"/>
    <cellStyle name="Note 2 3 2 3 3 2 8 3" xfId="40655"/>
    <cellStyle name="Note 2 3 2 3 3 2 9" xfId="21051"/>
    <cellStyle name="Note 2 3 2 3 3 3" xfId="8569"/>
    <cellStyle name="Note 2 3 2 3 3 3 2" xfId="15288"/>
    <cellStyle name="Note 2 3 2 3 3 3 2 2" xfId="29184"/>
    <cellStyle name="Note 2 3 2 3 3 3 2 3" xfId="40249"/>
    <cellStyle name="Note 2 3 2 3 3 3 3" xfId="23221"/>
    <cellStyle name="Note 2 3 2 3 3 3 4" xfId="34619"/>
    <cellStyle name="Note 2 3 2 3 3 4" xfId="10472"/>
    <cellStyle name="Note 2 3 2 3 3 4 2" xfId="16104"/>
    <cellStyle name="Note 2 3 2 3 3 4 2 2" xfId="30000"/>
    <cellStyle name="Note 2 3 2 3 3 4 2 3" xfId="41065"/>
    <cellStyle name="Note 2 3 2 3 3 4 3" xfId="24368"/>
    <cellStyle name="Note 2 3 2 3 3 4 4" xfId="35435"/>
    <cellStyle name="Note 2 3 2 3 3 5" xfId="8018"/>
    <cellStyle name="Note 2 3 2 3 3 5 2" xfId="14742"/>
    <cellStyle name="Note 2 3 2 3 3 5 2 2" xfId="28638"/>
    <cellStyle name="Note 2 3 2 3 3 5 2 3" xfId="39703"/>
    <cellStyle name="Note 2 3 2 3 3 5 3" xfId="22672"/>
    <cellStyle name="Note 2 3 2 3 3 5 4" xfId="34073"/>
    <cellStyle name="Note 2 3 2 3 3 6" xfId="10746"/>
    <cellStyle name="Note 2 3 2 3 3 6 2" xfId="16378"/>
    <cellStyle name="Note 2 3 2 3 3 6 2 2" xfId="30274"/>
    <cellStyle name="Note 2 3 2 3 3 6 2 3" xfId="41339"/>
    <cellStyle name="Note 2 3 2 3 3 6 3" xfId="24642"/>
    <cellStyle name="Note 2 3 2 3 3 6 4" xfId="35709"/>
    <cellStyle name="Note 2 3 2 3 3 7" xfId="10174"/>
    <cellStyle name="Note 2 3 2 3 3 7 2" xfId="15806"/>
    <cellStyle name="Note 2 3 2 3 3 7 2 2" xfId="29702"/>
    <cellStyle name="Note 2 3 2 3 3 7 2 3" xfId="40767"/>
    <cellStyle name="Note 2 3 2 3 3 7 3" xfId="24070"/>
    <cellStyle name="Note 2 3 2 3 3 7 4" xfId="35137"/>
    <cellStyle name="Note 2 3 2 3 3 8" xfId="13141"/>
    <cellStyle name="Note 2 3 2 3 3 8 2" xfId="18771"/>
    <cellStyle name="Note 2 3 2 3 3 8 2 2" xfId="32667"/>
    <cellStyle name="Note 2 3 2 3 3 8 2 3" xfId="43732"/>
    <cellStyle name="Note 2 3 2 3 3 8 3" xfId="27037"/>
    <cellStyle name="Note 2 3 2 3 3 8 4" xfId="38102"/>
    <cellStyle name="Note 2 3 2 3 3 9" xfId="7211"/>
    <cellStyle name="Note 2 3 2 3 3 9 2" xfId="21865"/>
    <cellStyle name="Note 2 3 2 3 3 9 3" xfId="33270"/>
    <cellStyle name="Note 2 3 2 3 4" xfId="3926"/>
    <cellStyle name="Note 2 3 2 3 4 10" xfId="13721"/>
    <cellStyle name="Note 2 3 2 3 4 10 2" xfId="27617"/>
    <cellStyle name="Note 2 3 2 3 4 10 3" xfId="38682"/>
    <cellStyle name="Note 2 3 2 3 4 11" xfId="20177"/>
    <cellStyle name="Note 2 3 2 3 4 12" xfId="20894"/>
    <cellStyle name="Note 2 3 2 3 4 2" xfId="4885"/>
    <cellStyle name="Note 2 3 2 3 4 2 10" xfId="20029"/>
    <cellStyle name="Note 2 3 2 3 4 2 2" xfId="10911"/>
    <cellStyle name="Note 2 3 2 3 4 2 2 2" xfId="16543"/>
    <cellStyle name="Note 2 3 2 3 4 2 2 2 2" xfId="30439"/>
    <cellStyle name="Note 2 3 2 3 4 2 2 2 3" xfId="41504"/>
    <cellStyle name="Note 2 3 2 3 4 2 2 3" xfId="24807"/>
    <cellStyle name="Note 2 3 2 3 4 2 2 4" xfId="35874"/>
    <cellStyle name="Note 2 3 2 3 4 2 3" xfId="11494"/>
    <cellStyle name="Note 2 3 2 3 4 2 3 2" xfId="17125"/>
    <cellStyle name="Note 2 3 2 3 4 2 3 2 2" xfId="31021"/>
    <cellStyle name="Note 2 3 2 3 4 2 3 2 3" xfId="42086"/>
    <cellStyle name="Note 2 3 2 3 4 2 3 3" xfId="25390"/>
    <cellStyle name="Note 2 3 2 3 4 2 3 4" xfId="36456"/>
    <cellStyle name="Note 2 3 2 3 4 2 4" xfId="12027"/>
    <cellStyle name="Note 2 3 2 3 4 2 4 2" xfId="17658"/>
    <cellStyle name="Note 2 3 2 3 4 2 4 2 2" xfId="31554"/>
    <cellStyle name="Note 2 3 2 3 4 2 4 2 3" xfId="42619"/>
    <cellStyle name="Note 2 3 2 3 4 2 4 3" xfId="25923"/>
    <cellStyle name="Note 2 3 2 3 4 2 4 4" xfId="36989"/>
    <cellStyle name="Note 2 3 2 3 4 2 5" xfId="12463"/>
    <cellStyle name="Note 2 3 2 3 4 2 5 2" xfId="18094"/>
    <cellStyle name="Note 2 3 2 3 4 2 5 2 2" xfId="31990"/>
    <cellStyle name="Note 2 3 2 3 4 2 5 2 3" xfId="43055"/>
    <cellStyle name="Note 2 3 2 3 4 2 5 3" xfId="26359"/>
    <cellStyle name="Note 2 3 2 3 4 2 5 4" xfId="37425"/>
    <cellStyle name="Note 2 3 2 3 4 2 6" xfId="13337"/>
    <cellStyle name="Note 2 3 2 3 4 2 6 2" xfId="18967"/>
    <cellStyle name="Note 2 3 2 3 4 2 6 2 2" xfId="32863"/>
    <cellStyle name="Note 2 3 2 3 4 2 6 2 3" xfId="43928"/>
    <cellStyle name="Note 2 3 2 3 4 2 6 3" xfId="27233"/>
    <cellStyle name="Note 2 3 2 3 4 2 6 4" xfId="38298"/>
    <cellStyle name="Note 2 3 2 3 4 2 7" xfId="9308"/>
    <cellStyle name="Note 2 3 2 3 4 2 7 2" xfId="23582"/>
    <cellStyle name="Note 2 3 2 3 4 2 7 3" xfId="34815"/>
    <cellStyle name="Note 2 3 2 3 4 2 8" xfId="15484"/>
    <cellStyle name="Note 2 3 2 3 4 2 8 2" xfId="29380"/>
    <cellStyle name="Note 2 3 2 3 4 2 8 3" xfId="40445"/>
    <cellStyle name="Note 2 3 2 3 4 2 9" xfId="20680"/>
    <cellStyle name="Note 2 3 2 3 4 3" xfId="8346"/>
    <cellStyle name="Note 2 3 2 3 4 3 2" xfId="15068"/>
    <cellStyle name="Note 2 3 2 3 4 3 2 2" xfId="28964"/>
    <cellStyle name="Note 2 3 2 3 4 3 2 3" xfId="40029"/>
    <cellStyle name="Note 2 3 2 3 4 3 3" xfId="23000"/>
    <cellStyle name="Note 2 3 2 3 4 3 4" xfId="34399"/>
    <cellStyle name="Note 2 3 2 3 4 4" xfId="10263"/>
    <cellStyle name="Note 2 3 2 3 4 4 2" xfId="15895"/>
    <cellStyle name="Note 2 3 2 3 4 4 2 2" xfId="29791"/>
    <cellStyle name="Note 2 3 2 3 4 4 2 3" xfId="40856"/>
    <cellStyle name="Note 2 3 2 3 4 4 3" xfId="24159"/>
    <cellStyle name="Note 2 3 2 3 4 4 4" xfId="35226"/>
    <cellStyle name="Note 2 3 2 3 4 5" xfId="7383"/>
    <cellStyle name="Note 2 3 2 3 4 5 2" xfId="14110"/>
    <cellStyle name="Note 2 3 2 3 4 5 2 2" xfId="28006"/>
    <cellStyle name="Note 2 3 2 3 4 5 2 3" xfId="39071"/>
    <cellStyle name="Note 2 3 2 3 4 5 3" xfId="22037"/>
    <cellStyle name="Note 2 3 2 3 4 5 4" xfId="33441"/>
    <cellStyle name="Note 2 3 2 3 4 6" xfId="11723"/>
    <cellStyle name="Note 2 3 2 3 4 6 2" xfId="17354"/>
    <cellStyle name="Note 2 3 2 3 4 6 2 2" xfId="31250"/>
    <cellStyle name="Note 2 3 2 3 4 6 2 3" xfId="42315"/>
    <cellStyle name="Note 2 3 2 3 4 6 3" xfId="25619"/>
    <cellStyle name="Note 2 3 2 3 4 6 4" xfId="36685"/>
    <cellStyle name="Note 2 3 2 3 4 7" xfId="12230"/>
    <cellStyle name="Note 2 3 2 3 4 7 2" xfId="17861"/>
    <cellStyle name="Note 2 3 2 3 4 7 2 2" xfId="31757"/>
    <cellStyle name="Note 2 3 2 3 4 7 2 3" xfId="42822"/>
    <cellStyle name="Note 2 3 2 3 4 7 3" xfId="26126"/>
    <cellStyle name="Note 2 3 2 3 4 7 4" xfId="37192"/>
    <cellStyle name="Note 2 3 2 3 4 8" xfId="12936"/>
    <cellStyle name="Note 2 3 2 3 4 8 2" xfId="18566"/>
    <cellStyle name="Note 2 3 2 3 4 8 2 2" xfId="32462"/>
    <cellStyle name="Note 2 3 2 3 4 8 2 3" xfId="43527"/>
    <cellStyle name="Note 2 3 2 3 4 8 3" xfId="26832"/>
    <cellStyle name="Note 2 3 2 3 4 8 4" xfId="37897"/>
    <cellStyle name="Note 2 3 2 3 4 9" xfId="6449"/>
    <cellStyle name="Note 2 3 2 3 4 9 2" xfId="21486"/>
    <cellStyle name="Note 2 3 2 3 4 9 3" xfId="23713"/>
    <cellStyle name="Note 2 3 2 3 5" xfId="4806"/>
    <cellStyle name="Note 2 3 2 3 5 10" xfId="23399"/>
    <cellStyle name="Note 2 3 2 3 5 2" xfId="10847"/>
    <cellStyle name="Note 2 3 2 3 5 2 2" xfId="16479"/>
    <cellStyle name="Note 2 3 2 3 5 2 2 2" xfId="30375"/>
    <cellStyle name="Note 2 3 2 3 5 2 2 3" xfId="41440"/>
    <cellStyle name="Note 2 3 2 3 5 2 3" xfId="24743"/>
    <cellStyle name="Note 2 3 2 3 5 2 4" xfId="35810"/>
    <cellStyle name="Note 2 3 2 3 5 3" xfId="10583"/>
    <cellStyle name="Note 2 3 2 3 5 3 2" xfId="16215"/>
    <cellStyle name="Note 2 3 2 3 5 3 2 2" xfId="30111"/>
    <cellStyle name="Note 2 3 2 3 5 3 2 3" xfId="41176"/>
    <cellStyle name="Note 2 3 2 3 5 3 3" xfId="24479"/>
    <cellStyle name="Note 2 3 2 3 5 3 4" xfId="35546"/>
    <cellStyle name="Note 2 3 2 3 5 4" xfId="8197"/>
    <cellStyle name="Note 2 3 2 3 5 4 2" xfId="14921"/>
    <cellStyle name="Note 2 3 2 3 5 4 2 2" xfId="28817"/>
    <cellStyle name="Note 2 3 2 3 5 4 2 3" xfId="39882"/>
    <cellStyle name="Note 2 3 2 3 5 4 3" xfId="22851"/>
    <cellStyle name="Note 2 3 2 3 5 4 4" xfId="34252"/>
    <cellStyle name="Note 2 3 2 3 5 5" xfId="7656"/>
    <cellStyle name="Note 2 3 2 3 5 5 2" xfId="14382"/>
    <cellStyle name="Note 2 3 2 3 5 5 2 2" xfId="28278"/>
    <cellStyle name="Note 2 3 2 3 5 5 2 3" xfId="39343"/>
    <cellStyle name="Note 2 3 2 3 5 5 3" xfId="22310"/>
    <cellStyle name="Note 2 3 2 3 5 5 4" xfId="33713"/>
    <cellStyle name="Note 2 3 2 3 5 6" xfId="13288"/>
    <cellStyle name="Note 2 3 2 3 5 6 2" xfId="18918"/>
    <cellStyle name="Note 2 3 2 3 5 6 2 2" xfId="32814"/>
    <cellStyle name="Note 2 3 2 3 5 6 2 3" xfId="43879"/>
    <cellStyle name="Note 2 3 2 3 5 6 3" xfId="27184"/>
    <cellStyle name="Note 2 3 2 3 5 6 4" xfId="38249"/>
    <cellStyle name="Note 2 3 2 3 5 7" xfId="9226"/>
    <cellStyle name="Note 2 3 2 3 5 7 2" xfId="23516"/>
    <cellStyle name="Note 2 3 2 3 5 7 3" xfId="34766"/>
    <cellStyle name="Note 2 3 2 3 5 8" xfId="15435"/>
    <cellStyle name="Note 2 3 2 3 5 8 2" xfId="29331"/>
    <cellStyle name="Note 2 3 2 3 5 8 3" xfId="40396"/>
    <cellStyle name="Note 2 3 2 3 5 9" xfId="20616"/>
    <cellStyle name="Note 2 3 2 3 6" xfId="7972"/>
    <cellStyle name="Note 2 3 2 3 6 2" xfId="14696"/>
    <cellStyle name="Note 2 3 2 3 6 2 2" xfId="28592"/>
    <cellStyle name="Note 2 3 2 3 6 2 3" xfId="39657"/>
    <cellStyle name="Note 2 3 2 3 6 3" xfId="22626"/>
    <cellStyle name="Note 2 3 2 3 6 4" xfId="34027"/>
    <cellStyle name="Note 2 3 2 3 7" xfId="8141"/>
    <cellStyle name="Note 2 3 2 3 7 2" xfId="14865"/>
    <cellStyle name="Note 2 3 2 3 7 2 2" xfId="28761"/>
    <cellStyle name="Note 2 3 2 3 7 2 3" xfId="39826"/>
    <cellStyle name="Note 2 3 2 3 7 3" xfId="22795"/>
    <cellStyle name="Note 2 3 2 3 7 4" xfId="34196"/>
    <cellStyle name="Note 2 3 2 3 8" xfId="8233"/>
    <cellStyle name="Note 2 3 2 3 8 2" xfId="14957"/>
    <cellStyle name="Note 2 3 2 3 8 2 2" xfId="28853"/>
    <cellStyle name="Note 2 3 2 3 8 2 3" xfId="39918"/>
    <cellStyle name="Note 2 3 2 3 8 3" xfId="22887"/>
    <cellStyle name="Note 2 3 2 3 8 4" xfId="34288"/>
    <cellStyle name="Note 2 3 2 3 9" xfId="7561"/>
    <cellStyle name="Note 2 3 2 3 9 2" xfId="14287"/>
    <cellStyle name="Note 2 3 2 3 9 2 2" xfId="28183"/>
    <cellStyle name="Note 2 3 2 3 9 2 3" xfId="39248"/>
    <cellStyle name="Note 2 3 2 3 9 3" xfId="22215"/>
    <cellStyle name="Note 2 3 2 3 9 4" xfId="33618"/>
    <cellStyle name="Note 2 3 2 4" xfId="726"/>
    <cellStyle name="Note 2 3 2 4 10" xfId="13752"/>
    <cellStyle name="Note 2 3 2 4 10 2" xfId="27648"/>
    <cellStyle name="Note 2 3 2 4 10 3" xfId="38713"/>
    <cellStyle name="Note 2 3 2 4 11" xfId="3959"/>
    <cellStyle name="Note 2 3 2 4 11 2" xfId="20200"/>
    <cellStyle name="Note 2 3 2 4 11 3" xfId="20893"/>
    <cellStyle name="Note 2 3 2 4 12" xfId="1345"/>
    <cellStyle name="Note 2 3 2 4 13" xfId="19371"/>
    <cellStyle name="Note 2 3 2 4 14" xfId="20921"/>
    <cellStyle name="Note 2 3 2 4 2" xfId="4917"/>
    <cellStyle name="Note 2 3 2 4 2 10" xfId="20025"/>
    <cellStyle name="Note 2 3 2 4 2 2" xfId="10943"/>
    <cellStyle name="Note 2 3 2 4 2 2 2" xfId="16575"/>
    <cellStyle name="Note 2 3 2 4 2 2 2 2" xfId="30471"/>
    <cellStyle name="Note 2 3 2 4 2 2 2 3" xfId="41536"/>
    <cellStyle name="Note 2 3 2 4 2 2 3" xfId="24839"/>
    <cellStyle name="Note 2 3 2 4 2 2 4" xfId="35906"/>
    <cellStyle name="Note 2 3 2 4 2 3" xfId="11526"/>
    <cellStyle name="Note 2 3 2 4 2 3 2" xfId="17157"/>
    <cellStyle name="Note 2 3 2 4 2 3 2 2" xfId="31053"/>
    <cellStyle name="Note 2 3 2 4 2 3 2 3" xfId="42118"/>
    <cellStyle name="Note 2 3 2 4 2 3 3" xfId="25422"/>
    <cellStyle name="Note 2 3 2 4 2 3 4" xfId="36488"/>
    <cellStyle name="Note 2 3 2 4 2 4" xfId="12058"/>
    <cellStyle name="Note 2 3 2 4 2 4 2" xfId="17689"/>
    <cellStyle name="Note 2 3 2 4 2 4 2 2" xfId="31585"/>
    <cellStyle name="Note 2 3 2 4 2 4 2 3" xfId="42650"/>
    <cellStyle name="Note 2 3 2 4 2 4 3" xfId="25954"/>
    <cellStyle name="Note 2 3 2 4 2 4 4" xfId="37020"/>
    <cellStyle name="Note 2 3 2 4 2 5" xfId="12494"/>
    <cellStyle name="Note 2 3 2 4 2 5 2" xfId="18125"/>
    <cellStyle name="Note 2 3 2 4 2 5 2 2" xfId="32021"/>
    <cellStyle name="Note 2 3 2 4 2 5 2 3" xfId="43086"/>
    <cellStyle name="Note 2 3 2 4 2 5 3" xfId="26390"/>
    <cellStyle name="Note 2 3 2 4 2 5 4" xfId="37456"/>
    <cellStyle name="Note 2 3 2 4 2 6" xfId="13368"/>
    <cellStyle name="Note 2 3 2 4 2 6 2" xfId="18998"/>
    <cellStyle name="Note 2 3 2 4 2 6 2 2" xfId="32894"/>
    <cellStyle name="Note 2 3 2 4 2 6 2 3" xfId="43959"/>
    <cellStyle name="Note 2 3 2 4 2 6 3" xfId="27264"/>
    <cellStyle name="Note 2 3 2 4 2 6 4" xfId="38329"/>
    <cellStyle name="Note 2 3 2 4 2 7" xfId="9340"/>
    <cellStyle name="Note 2 3 2 4 2 7 2" xfId="23613"/>
    <cellStyle name="Note 2 3 2 4 2 7 3" xfId="34846"/>
    <cellStyle name="Note 2 3 2 4 2 8" xfId="15515"/>
    <cellStyle name="Note 2 3 2 4 2 8 2" xfId="29411"/>
    <cellStyle name="Note 2 3 2 4 2 8 3" xfId="40476"/>
    <cellStyle name="Note 2 3 2 4 2 9" xfId="20711"/>
    <cellStyle name="Note 2 3 2 4 3" xfId="8379"/>
    <cellStyle name="Note 2 3 2 4 3 2" xfId="15099"/>
    <cellStyle name="Note 2 3 2 4 3 2 2" xfId="28995"/>
    <cellStyle name="Note 2 3 2 4 3 2 3" xfId="40060"/>
    <cellStyle name="Note 2 3 2 4 3 3" xfId="23031"/>
    <cellStyle name="Note 2 3 2 4 3 4" xfId="34430"/>
    <cellStyle name="Note 2 3 2 4 4" xfId="10296"/>
    <cellStyle name="Note 2 3 2 4 4 2" xfId="15928"/>
    <cellStyle name="Note 2 3 2 4 4 2 2" xfId="29824"/>
    <cellStyle name="Note 2 3 2 4 4 2 3" xfId="40889"/>
    <cellStyle name="Note 2 3 2 4 4 3" xfId="24192"/>
    <cellStyle name="Note 2 3 2 4 4 4" xfId="35259"/>
    <cellStyle name="Note 2 3 2 4 5" xfId="7386"/>
    <cellStyle name="Note 2 3 2 4 5 2" xfId="14113"/>
    <cellStyle name="Note 2 3 2 4 5 2 2" xfId="28009"/>
    <cellStyle name="Note 2 3 2 4 5 2 3" xfId="39074"/>
    <cellStyle name="Note 2 3 2 4 5 3" xfId="22040"/>
    <cellStyle name="Note 2 3 2 4 5 4" xfId="33444"/>
    <cellStyle name="Note 2 3 2 4 6" xfId="11715"/>
    <cellStyle name="Note 2 3 2 4 6 2" xfId="17346"/>
    <cellStyle name="Note 2 3 2 4 6 2 2" xfId="31242"/>
    <cellStyle name="Note 2 3 2 4 6 2 3" xfId="42307"/>
    <cellStyle name="Note 2 3 2 4 6 3" xfId="25611"/>
    <cellStyle name="Note 2 3 2 4 6 4" xfId="36677"/>
    <cellStyle name="Note 2 3 2 4 7" xfId="12222"/>
    <cellStyle name="Note 2 3 2 4 7 2" xfId="17853"/>
    <cellStyle name="Note 2 3 2 4 7 2 2" xfId="31749"/>
    <cellStyle name="Note 2 3 2 4 7 2 3" xfId="42814"/>
    <cellStyle name="Note 2 3 2 4 7 3" xfId="26118"/>
    <cellStyle name="Note 2 3 2 4 7 4" xfId="37184"/>
    <cellStyle name="Note 2 3 2 4 8" xfId="12967"/>
    <cellStyle name="Note 2 3 2 4 8 2" xfId="18597"/>
    <cellStyle name="Note 2 3 2 4 8 2 2" xfId="32493"/>
    <cellStyle name="Note 2 3 2 4 8 2 3" xfId="43558"/>
    <cellStyle name="Note 2 3 2 4 8 3" xfId="26863"/>
    <cellStyle name="Note 2 3 2 4 8 4" xfId="37928"/>
    <cellStyle name="Note 2 3 2 4 9" xfId="6481"/>
    <cellStyle name="Note 2 3 2 4 9 2" xfId="21517"/>
    <cellStyle name="Note 2 3 2 4 9 3" xfId="23709"/>
    <cellStyle name="Note 2 3 2 5" xfId="792"/>
    <cellStyle name="Note 2 3 2 5 10" xfId="13871"/>
    <cellStyle name="Note 2 3 2 5 10 2" xfId="27767"/>
    <cellStyle name="Note 2 3 2 5 10 3" xfId="38832"/>
    <cellStyle name="Note 2 3 2 5 11" xfId="4083"/>
    <cellStyle name="Note 2 3 2 5 11 2" xfId="20256"/>
    <cellStyle name="Note 2 3 2 5 11 3" xfId="19767"/>
    <cellStyle name="Note 2 3 2 5 12" xfId="1346"/>
    <cellStyle name="Note 2 3 2 5 13" xfId="19372"/>
    <cellStyle name="Note 2 3 2 5 14" xfId="20085"/>
    <cellStyle name="Note 2 3 2 5 2" xfId="5566"/>
    <cellStyle name="Note 2 3 2 5 2 10" xfId="20013"/>
    <cellStyle name="Note 2 3 2 5 2 2" xfId="11307"/>
    <cellStyle name="Note 2 3 2 5 2 2 2" xfId="16938"/>
    <cellStyle name="Note 2 3 2 5 2 2 2 2" xfId="30834"/>
    <cellStyle name="Note 2 3 2 5 2 2 2 3" xfId="41899"/>
    <cellStyle name="Note 2 3 2 5 2 2 3" xfId="25203"/>
    <cellStyle name="Note 2 3 2 5 2 2 4" xfId="36269"/>
    <cellStyle name="Note 2 3 2 5 2 3" xfId="11841"/>
    <cellStyle name="Note 2 3 2 5 2 3 2" xfId="17472"/>
    <cellStyle name="Note 2 3 2 5 2 3 2 2" xfId="31368"/>
    <cellStyle name="Note 2 3 2 5 2 3 2 3" xfId="42433"/>
    <cellStyle name="Note 2 3 2 5 2 3 3" xfId="25737"/>
    <cellStyle name="Note 2 3 2 5 2 3 4" xfId="36803"/>
    <cellStyle name="Note 2 3 2 5 2 4" xfId="12277"/>
    <cellStyle name="Note 2 3 2 5 2 4 2" xfId="17908"/>
    <cellStyle name="Note 2 3 2 5 2 4 2 2" xfId="31804"/>
    <cellStyle name="Note 2 3 2 5 2 4 2 3" xfId="42869"/>
    <cellStyle name="Note 2 3 2 5 2 4 3" xfId="26173"/>
    <cellStyle name="Note 2 3 2 5 2 4 4" xfId="37239"/>
    <cellStyle name="Note 2 3 2 5 2 5" xfId="12605"/>
    <cellStyle name="Note 2 3 2 5 2 5 2" xfId="18236"/>
    <cellStyle name="Note 2 3 2 5 2 5 2 2" xfId="32132"/>
    <cellStyle name="Note 2 3 2 5 2 5 2 3" xfId="43197"/>
    <cellStyle name="Note 2 3 2 5 2 5 3" xfId="26501"/>
    <cellStyle name="Note 2 3 2 5 2 5 4" xfId="37567"/>
    <cellStyle name="Note 2 3 2 5 2 6" xfId="13479"/>
    <cellStyle name="Note 2 3 2 5 2 6 2" xfId="19109"/>
    <cellStyle name="Note 2 3 2 5 2 6 2 2" xfId="33005"/>
    <cellStyle name="Note 2 3 2 5 2 6 2 3" xfId="44070"/>
    <cellStyle name="Note 2 3 2 5 2 6 3" xfId="27375"/>
    <cellStyle name="Note 2 3 2 5 2 6 4" xfId="38440"/>
    <cellStyle name="Note 2 3 2 5 2 7" xfId="9994"/>
    <cellStyle name="Note 2 3 2 5 2 7 2" xfId="23890"/>
    <cellStyle name="Note 2 3 2 5 2 7 3" xfId="34957"/>
    <cellStyle name="Note 2 3 2 5 2 8" xfId="15626"/>
    <cellStyle name="Note 2 3 2 5 2 8 2" xfId="29522"/>
    <cellStyle name="Note 2 3 2 5 2 8 3" xfId="40587"/>
    <cellStyle name="Note 2 3 2 5 2 9" xfId="20983"/>
    <cellStyle name="Note 2 3 2 5 3" xfId="8501"/>
    <cellStyle name="Note 2 3 2 5 3 2" xfId="15220"/>
    <cellStyle name="Note 2 3 2 5 3 2 2" xfId="29116"/>
    <cellStyle name="Note 2 3 2 5 3 2 3" xfId="40181"/>
    <cellStyle name="Note 2 3 2 5 3 3" xfId="23153"/>
    <cellStyle name="Note 2 3 2 5 3 4" xfId="34551"/>
    <cellStyle name="Note 2 3 2 5 4" xfId="10404"/>
    <cellStyle name="Note 2 3 2 5 4 2" xfId="16036"/>
    <cellStyle name="Note 2 3 2 5 4 2 2" xfId="29932"/>
    <cellStyle name="Note 2 3 2 5 4 2 3" xfId="40997"/>
    <cellStyle name="Note 2 3 2 5 4 3" xfId="24300"/>
    <cellStyle name="Note 2 3 2 5 4 4" xfId="35367"/>
    <cellStyle name="Note 2 3 2 5 5" xfId="11131"/>
    <cellStyle name="Note 2 3 2 5 5 2" xfId="16763"/>
    <cellStyle name="Note 2 3 2 5 5 2 2" xfId="30659"/>
    <cellStyle name="Note 2 3 2 5 5 2 3" xfId="41724"/>
    <cellStyle name="Note 2 3 2 5 5 3" xfId="25027"/>
    <cellStyle name="Note 2 3 2 5 5 4" xfId="36094"/>
    <cellStyle name="Note 2 3 2 5 6" xfId="11074"/>
    <cellStyle name="Note 2 3 2 5 6 2" xfId="16706"/>
    <cellStyle name="Note 2 3 2 5 6 2 2" xfId="30602"/>
    <cellStyle name="Note 2 3 2 5 6 2 3" xfId="41667"/>
    <cellStyle name="Note 2 3 2 5 6 3" xfId="24970"/>
    <cellStyle name="Note 2 3 2 5 6 4" xfId="36037"/>
    <cellStyle name="Note 2 3 2 5 7" xfId="8270"/>
    <cellStyle name="Note 2 3 2 5 7 2" xfId="14994"/>
    <cellStyle name="Note 2 3 2 5 7 2 2" xfId="28890"/>
    <cellStyle name="Note 2 3 2 5 7 2 3" xfId="39955"/>
    <cellStyle name="Note 2 3 2 5 7 3" xfId="22924"/>
    <cellStyle name="Note 2 3 2 5 7 4" xfId="34325"/>
    <cellStyle name="Note 2 3 2 5 8" xfId="13073"/>
    <cellStyle name="Note 2 3 2 5 8 2" xfId="18703"/>
    <cellStyle name="Note 2 3 2 5 8 2 2" xfId="32599"/>
    <cellStyle name="Note 2 3 2 5 8 2 3" xfId="43664"/>
    <cellStyle name="Note 2 3 2 5 8 3" xfId="26969"/>
    <cellStyle name="Note 2 3 2 5 8 4" xfId="38034"/>
    <cellStyle name="Note 2 3 2 5 9" xfId="7143"/>
    <cellStyle name="Note 2 3 2 5 9 2" xfId="21797"/>
    <cellStyle name="Note 2 3 2 5 9 3" xfId="33202"/>
    <cellStyle name="Note 2 3 2 6" xfId="857"/>
    <cellStyle name="Note 2 3 2 6 10" xfId="14005"/>
    <cellStyle name="Note 2 3 2 6 10 2" xfId="27901"/>
    <cellStyle name="Note 2 3 2 6 10 3" xfId="38966"/>
    <cellStyle name="Note 2 3 2 6 11" xfId="4217"/>
    <cellStyle name="Note 2 3 2 6 11 2" xfId="20390"/>
    <cellStyle name="Note 2 3 2 6 11 3" xfId="23410"/>
    <cellStyle name="Note 2 3 2 6 12" xfId="19373"/>
    <cellStyle name="Note 2 3 2 6 13" xfId="21291"/>
    <cellStyle name="Note 2 3 2 6 2" xfId="5700"/>
    <cellStyle name="Note 2 3 2 6 2 10" xfId="23364"/>
    <cellStyle name="Note 2 3 2 6 2 2" xfId="11441"/>
    <cellStyle name="Note 2 3 2 6 2 2 2" xfId="17072"/>
    <cellStyle name="Note 2 3 2 6 2 2 2 2" xfId="30968"/>
    <cellStyle name="Note 2 3 2 6 2 2 2 3" xfId="42033"/>
    <cellStyle name="Note 2 3 2 6 2 2 3" xfId="25337"/>
    <cellStyle name="Note 2 3 2 6 2 2 4" xfId="36403"/>
    <cellStyle name="Note 2 3 2 6 2 3" xfId="11975"/>
    <cellStyle name="Note 2 3 2 6 2 3 2" xfId="17606"/>
    <cellStyle name="Note 2 3 2 6 2 3 2 2" xfId="31502"/>
    <cellStyle name="Note 2 3 2 6 2 3 2 3" xfId="42567"/>
    <cellStyle name="Note 2 3 2 6 2 3 3" xfId="25871"/>
    <cellStyle name="Note 2 3 2 6 2 3 4" xfId="36937"/>
    <cellStyle name="Note 2 3 2 6 2 4" xfId="12411"/>
    <cellStyle name="Note 2 3 2 6 2 4 2" xfId="18042"/>
    <cellStyle name="Note 2 3 2 6 2 4 2 2" xfId="31938"/>
    <cellStyle name="Note 2 3 2 6 2 4 2 3" xfId="43003"/>
    <cellStyle name="Note 2 3 2 6 2 4 3" xfId="26307"/>
    <cellStyle name="Note 2 3 2 6 2 4 4" xfId="37373"/>
    <cellStyle name="Note 2 3 2 6 2 5" xfId="12739"/>
    <cellStyle name="Note 2 3 2 6 2 5 2" xfId="18370"/>
    <cellStyle name="Note 2 3 2 6 2 5 2 2" xfId="32266"/>
    <cellStyle name="Note 2 3 2 6 2 5 2 3" xfId="43331"/>
    <cellStyle name="Note 2 3 2 6 2 5 3" xfId="26635"/>
    <cellStyle name="Note 2 3 2 6 2 5 4" xfId="37701"/>
    <cellStyle name="Note 2 3 2 6 2 6" xfId="13613"/>
    <cellStyle name="Note 2 3 2 6 2 6 2" xfId="19243"/>
    <cellStyle name="Note 2 3 2 6 2 6 2 2" xfId="33139"/>
    <cellStyle name="Note 2 3 2 6 2 6 2 3" xfId="44204"/>
    <cellStyle name="Note 2 3 2 6 2 6 3" xfId="27509"/>
    <cellStyle name="Note 2 3 2 6 2 6 4" xfId="38574"/>
    <cellStyle name="Note 2 3 2 6 2 7" xfId="10128"/>
    <cellStyle name="Note 2 3 2 6 2 7 2" xfId="24024"/>
    <cellStyle name="Note 2 3 2 6 2 7 3" xfId="35091"/>
    <cellStyle name="Note 2 3 2 6 2 8" xfId="15760"/>
    <cellStyle name="Note 2 3 2 6 2 8 2" xfId="29656"/>
    <cellStyle name="Note 2 3 2 6 2 8 3" xfId="40721"/>
    <cellStyle name="Note 2 3 2 6 2 9" xfId="21117"/>
    <cellStyle name="Note 2 3 2 6 3" xfId="8635"/>
    <cellStyle name="Note 2 3 2 6 3 2" xfId="15354"/>
    <cellStyle name="Note 2 3 2 6 3 2 2" xfId="29250"/>
    <cellStyle name="Note 2 3 2 6 3 2 3" xfId="40315"/>
    <cellStyle name="Note 2 3 2 6 3 3" xfId="23287"/>
    <cellStyle name="Note 2 3 2 6 3 4" xfId="34685"/>
    <cellStyle name="Note 2 3 2 6 4" xfId="10538"/>
    <cellStyle name="Note 2 3 2 6 4 2" xfId="16170"/>
    <cellStyle name="Note 2 3 2 6 4 2 2" xfId="30066"/>
    <cellStyle name="Note 2 3 2 6 4 2 3" xfId="41131"/>
    <cellStyle name="Note 2 3 2 6 4 3" xfId="24434"/>
    <cellStyle name="Note 2 3 2 6 4 4" xfId="35501"/>
    <cellStyle name="Note 2 3 2 6 5" xfId="8261"/>
    <cellStyle name="Note 2 3 2 6 5 2" xfId="14985"/>
    <cellStyle name="Note 2 3 2 6 5 2 2" xfId="28881"/>
    <cellStyle name="Note 2 3 2 6 5 2 3" xfId="39946"/>
    <cellStyle name="Note 2 3 2 6 5 3" xfId="22915"/>
    <cellStyle name="Note 2 3 2 6 5 4" xfId="34316"/>
    <cellStyle name="Note 2 3 2 6 6" xfId="11203"/>
    <cellStyle name="Note 2 3 2 6 6 2" xfId="16835"/>
    <cellStyle name="Note 2 3 2 6 6 2 2" xfId="30731"/>
    <cellStyle name="Note 2 3 2 6 6 2 3" xfId="41796"/>
    <cellStyle name="Note 2 3 2 6 6 3" xfId="25099"/>
    <cellStyle name="Note 2 3 2 6 6 4" xfId="36166"/>
    <cellStyle name="Note 2 3 2 6 7" xfId="10602"/>
    <cellStyle name="Note 2 3 2 6 7 2" xfId="16234"/>
    <cellStyle name="Note 2 3 2 6 7 2 2" xfId="30130"/>
    <cellStyle name="Note 2 3 2 6 7 2 3" xfId="41195"/>
    <cellStyle name="Note 2 3 2 6 7 3" xfId="24498"/>
    <cellStyle name="Note 2 3 2 6 7 4" xfId="35565"/>
    <cellStyle name="Note 2 3 2 6 8" xfId="13207"/>
    <cellStyle name="Note 2 3 2 6 8 2" xfId="18837"/>
    <cellStyle name="Note 2 3 2 6 8 2 2" xfId="32733"/>
    <cellStyle name="Note 2 3 2 6 8 2 3" xfId="43798"/>
    <cellStyle name="Note 2 3 2 6 8 3" xfId="27103"/>
    <cellStyle name="Note 2 3 2 6 8 4" xfId="38168"/>
    <cellStyle name="Note 2 3 2 6 9" xfId="7277"/>
    <cellStyle name="Note 2 3 2 6 9 2" xfId="21931"/>
    <cellStyle name="Note 2 3 2 6 9 3" xfId="33336"/>
    <cellStyle name="Note 2 3 2 7" xfId="4783"/>
    <cellStyle name="Note 2 3 2 7 10" xfId="21687"/>
    <cellStyle name="Note 2 3 2 7 2" xfId="10824"/>
    <cellStyle name="Note 2 3 2 7 2 2" xfId="16456"/>
    <cellStyle name="Note 2 3 2 7 2 2 2" xfId="30352"/>
    <cellStyle name="Note 2 3 2 7 2 2 3" xfId="41417"/>
    <cellStyle name="Note 2 3 2 7 2 3" xfId="24720"/>
    <cellStyle name="Note 2 3 2 7 2 4" xfId="35787"/>
    <cellStyle name="Note 2 3 2 7 3" xfId="11043"/>
    <cellStyle name="Note 2 3 2 7 3 2" xfId="16675"/>
    <cellStyle name="Note 2 3 2 7 3 2 2" xfId="30571"/>
    <cellStyle name="Note 2 3 2 7 3 2 3" xfId="41636"/>
    <cellStyle name="Note 2 3 2 7 3 3" xfId="24939"/>
    <cellStyle name="Note 2 3 2 7 3 4" xfId="36006"/>
    <cellStyle name="Note 2 3 2 7 4" xfId="8267"/>
    <cellStyle name="Note 2 3 2 7 4 2" xfId="14991"/>
    <cellStyle name="Note 2 3 2 7 4 2 2" xfId="28887"/>
    <cellStyle name="Note 2 3 2 7 4 2 3" xfId="39952"/>
    <cellStyle name="Note 2 3 2 7 4 3" xfId="22921"/>
    <cellStyle name="Note 2 3 2 7 4 4" xfId="34322"/>
    <cellStyle name="Note 2 3 2 7 5" xfId="11207"/>
    <cellStyle name="Note 2 3 2 7 5 2" xfId="16839"/>
    <cellStyle name="Note 2 3 2 7 5 2 2" xfId="30735"/>
    <cellStyle name="Note 2 3 2 7 5 2 3" xfId="41800"/>
    <cellStyle name="Note 2 3 2 7 5 3" xfId="25103"/>
    <cellStyle name="Note 2 3 2 7 5 4" xfId="36170"/>
    <cellStyle name="Note 2 3 2 7 6" xfId="13265"/>
    <cellStyle name="Note 2 3 2 7 6 2" xfId="18895"/>
    <cellStyle name="Note 2 3 2 7 6 2 2" xfId="32791"/>
    <cellStyle name="Note 2 3 2 7 6 2 3" xfId="43856"/>
    <cellStyle name="Note 2 3 2 7 6 3" xfId="27161"/>
    <cellStyle name="Note 2 3 2 7 6 4" xfId="38226"/>
    <cellStyle name="Note 2 3 2 7 7" xfId="9203"/>
    <cellStyle name="Note 2 3 2 7 7 2" xfId="23493"/>
    <cellStyle name="Note 2 3 2 7 7 3" xfId="34743"/>
    <cellStyle name="Note 2 3 2 7 8" xfId="15412"/>
    <cellStyle name="Note 2 3 2 7 8 2" xfId="29308"/>
    <cellStyle name="Note 2 3 2 7 8 3" xfId="40373"/>
    <cellStyle name="Note 2 3 2 7 9" xfId="20593"/>
    <cellStyle name="Note 2 3 2 8" xfId="7902"/>
    <cellStyle name="Note 2 3 2 8 2" xfId="14626"/>
    <cellStyle name="Note 2 3 2 8 2 2" xfId="28522"/>
    <cellStyle name="Note 2 3 2 8 2 3" xfId="39587"/>
    <cellStyle name="Note 2 3 2 8 3" xfId="22556"/>
    <cellStyle name="Note 2 3 2 8 4" xfId="33957"/>
    <cellStyle name="Note 2 3 2 9" xfId="8172"/>
    <cellStyle name="Note 2 3 2 9 2" xfId="14896"/>
    <cellStyle name="Note 2 3 2 9 2 2" xfId="28792"/>
    <cellStyle name="Note 2 3 2 9 2 3" xfId="39857"/>
    <cellStyle name="Note 2 3 2 9 3" xfId="22826"/>
    <cellStyle name="Note 2 3 2 9 4" xfId="34227"/>
    <cellStyle name="Note 2 3 3" xfId="500"/>
    <cellStyle name="Note 2 3 3 10" xfId="7590"/>
    <cellStyle name="Note 2 3 3 10 2" xfId="14316"/>
    <cellStyle name="Note 2 3 3 10 2 2" xfId="28212"/>
    <cellStyle name="Note 2 3 3 10 2 3" xfId="39277"/>
    <cellStyle name="Note 2 3 3 10 3" xfId="22244"/>
    <cellStyle name="Note 2 3 3 10 4" xfId="33647"/>
    <cellStyle name="Note 2 3 3 11" xfId="7596"/>
    <cellStyle name="Note 2 3 3 11 2" xfId="14322"/>
    <cellStyle name="Note 2 3 3 11 2 2" xfId="28218"/>
    <cellStyle name="Note 2 3 3 11 2 3" xfId="39283"/>
    <cellStyle name="Note 2 3 3 11 3" xfId="22250"/>
    <cellStyle name="Note 2 3 3 11 4" xfId="33653"/>
    <cellStyle name="Note 2 3 3 12" xfId="12780"/>
    <cellStyle name="Note 2 3 3 12 2" xfId="18410"/>
    <cellStyle name="Note 2 3 3 12 2 2" xfId="32306"/>
    <cellStyle name="Note 2 3 3 12 2 3" xfId="43371"/>
    <cellStyle name="Note 2 3 3 12 3" xfId="26676"/>
    <cellStyle name="Note 2 3 3 12 4" xfId="37741"/>
    <cellStyle name="Note 2 3 3 13" xfId="6271"/>
    <cellStyle name="Note 2 3 3 13 2" xfId="21324"/>
    <cellStyle name="Note 2 3 3 13 3" xfId="19667"/>
    <cellStyle name="Note 2 3 3 14" xfId="1347"/>
    <cellStyle name="Note 2 3 3 15" xfId="19374"/>
    <cellStyle name="Note 2 3 3 16" xfId="23457"/>
    <cellStyle name="Note 2 3 3 2" xfId="3271"/>
    <cellStyle name="Note 2 3 3 2 10" xfId="7744"/>
    <cellStyle name="Note 2 3 3 2 10 2" xfId="14469"/>
    <cellStyle name="Note 2 3 3 2 10 2 2" xfId="28365"/>
    <cellStyle name="Note 2 3 3 2 10 2 3" xfId="39430"/>
    <cellStyle name="Note 2 3 3 2 10 3" xfId="22398"/>
    <cellStyle name="Note 2 3 3 2 10 4" xfId="33800"/>
    <cellStyle name="Note 2 3 3 2 11" xfId="12806"/>
    <cellStyle name="Note 2 3 3 2 11 2" xfId="18436"/>
    <cellStyle name="Note 2 3 3 2 11 2 2" xfId="32332"/>
    <cellStyle name="Note 2 3 3 2 11 2 3" xfId="43397"/>
    <cellStyle name="Note 2 3 3 2 11 3" xfId="26702"/>
    <cellStyle name="Note 2 3 3 2 11 4" xfId="37767"/>
    <cellStyle name="Note 2 3 3 2 12" xfId="6301"/>
    <cellStyle name="Note 2 3 3 2 12 2" xfId="21354"/>
    <cellStyle name="Note 2 3 3 2 12 3" xfId="21639"/>
    <cellStyle name="Note 2 3 3 2 13" xfId="19912"/>
    <cellStyle name="Note 2 3 3 2 14" xfId="19800"/>
    <cellStyle name="Note 2 3 3 2 2" xfId="3974"/>
    <cellStyle name="Note 2 3 3 2 2 10" xfId="13767"/>
    <cellStyle name="Note 2 3 3 2 2 10 2" xfId="27663"/>
    <cellStyle name="Note 2 3 3 2 2 10 3" xfId="38728"/>
    <cellStyle name="Note 2 3 3 2 2 2" xfId="4932"/>
    <cellStyle name="Note 2 3 3 2 2 2 10" xfId="20860"/>
    <cellStyle name="Note 2 3 3 2 2 2 2" xfId="10958"/>
    <cellStyle name="Note 2 3 3 2 2 2 2 2" xfId="16590"/>
    <cellStyle name="Note 2 3 3 2 2 2 2 2 2" xfId="30486"/>
    <cellStyle name="Note 2 3 3 2 2 2 2 2 3" xfId="41551"/>
    <cellStyle name="Note 2 3 3 2 2 2 2 3" xfId="24854"/>
    <cellStyle name="Note 2 3 3 2 2 2 2 4" xfId="35921"/>
    <cellStyle name="Note 2 3 3 2 2 2 3" xfId="11541"/>
    <cellStyle name="Note 2 3 3 2 2 2 3 2" xfId="17172"/>
    <cellStyle name="Note 2 3 3 2 2 2 3 2 2" xfId="31068"/>
    <cellStyle name="Note 2 3 3 2 2 2 3 2 3" xfId="42133"/>
    <cellStyle name="Note 2 3 3 2 2 2 3 3" xfId="25437"/>
    <cellStyle name="Note 2 3 3 2 2 2 3 4" xfId="36503"/>
    <cellStyle name="Note 2 3 3 2 2 2 4" xfId="12073"/>
    <cellStyle name="Note 2 3 3 2 2 2 4 2" xfId="17704"/>
    <cellStyle name="Note 2 3 3 2 2 2 4 2 2" xfId="31600"/>
    <cellStyle name="Note 2 3 3 2 2 2 4 2 3" xfId="42665"/>
    <cellStyle name="Note 2 3 3 2 2 2 4 3" xfId="25969"/>
    <cellStyle name="Note 2 3 3 2 2 2 4 4" xfId="37035"/>
    <cellStyle name="Note 2 3 3 2 2 2 5" xfId="12509"/>
    <cellStyle name="Note 2 3 3 2 2 2 5 2" xfId="18140"/>
    <cellStyle name="Note 2 3 3 2 2 2 5 2 2" xfId="32036"/>
    <cellStyle name="Note 2 3 3 2 2 2 5 2 3" xfId="43101"/>
    <cellStyle name="Note 2 3 3 2 2 2 5 3" xfId="26405"/>
    <cellStyle name="Note 2 3 3 2 2 2 5 4" xfId="37471"/>
    <cellStyle name="Note 2 3 3 2 2 2 6" xfId="13383"/>
    <cellStyle name="Note 2 3 3 2 2 2 6 2" xfId="19013"/>
    <cellStyle name="Note 2 3 3 2 2 2 6 2 2" xfId="32909"/>
    <cellStyle name="Note 2 3 3 2 2 2 6 2 3" xfId="43974"/>
    <cellStyle name="Note 2 3 3 2 2 2 6 3" xfId="27279"/>
    <cellStyle name="Note 2 3 3 2 2 2 6 4" xfId="38344"/>
    <cellStyle name="Note 2 3 3 2 2 2 7" xfId="9355"/>
    <cellStyle name="Note 2 3 3 2 2 2 7 2" xfId="23628"/>
    <cellStyle name="Note 2 3 3 2 2 2 7 3" xfId="34861"/>
    <cellStyle name="Note 2 3 3 2 2 2 8" xfId="15530"/>
    <cellStyle name="Note 2 3 3 2 2 2 8 2" xfId="29426"/>
    <cellStyle name="Note 2 3 3 2 2 2 8 3" xfId="40491"/>
    <cellStyle name="Note 2 3 3 2 2 2 9" xfId="20726"/>
    <cellStyle name="Note 2 3 3 2 2 3" xfId="8394"/>
    <cellStyle name="Note 2 3 3 2 2 3 2" xfId="15114"/>
    <cellStyle name="Note 2 3 3 2 2 3 2 2" xfId="29010"/>
    <cellStyle name="Note 2 3 3 2 2 3 2 3" xfId="40075"/>
    <cellStyle name="Note 2 3 3 2 2 3 3" xfId="23046"/>
    <cellStyle name="Note 2 3 3 2 2 3 4" xfId="34445"/>
    <cellStyle name="Note 2 3 3 2 2 4" xfId="10311"/>
    <cellStyle name="Note 2 3 3 2 2 4 2" xfId="15943"/>
    <cellStyle name="Note 2 3 3 2 2 4 2 2" xfId="29839"/>
    <cellStyle name="Note 2 3 3 2 2 4 2 3" xfId="40904"/>
    <cellStyle name="Note 2 3 3 2 2 4 3" xfId="24207"/>
    <cellStyle name="Note 2 3 3 2 2 4 4" xfId="35274"/>
    <cellStyle name="Note 2 3 3 2 2 5" xfId="11152"/>
    <cellStyle name="Note 2 3 3 2 2 5 2" xfId="16784"/>
    <cellStyle name="Note 2 3 3 2 2 5 2 2" xfId="30680"/>
    <cellStyle name="Note 2 3 3 2 2 5 2 3" xfId="41745"/>
    <cellStyle name="Note 2 3 3 2 2 5 3" xfId="25048"/>
    <cellStyle name="Note 2 3 3 2 2 5 4" xfId="36115"/>
    <cellStyle name="Note 2 3 3 2 2 6" xfId="7428"/>
    <cellStyle name="Note 2 3 3 2 2 6 2" xfId="14155"/>
    <cellStyle name="Note 2 3 3 2 2 6 2 2" xfId="28051"/>
    <cellStyle name="Note 2 3 3 2 2 6 2 3" xfId="39116"/>
    <cellStyle name="Note 2 3 3 2 2 6 3" xfId="22082"/>
    <cellStyle name="Note 2 3 3 2 2 6 4" xfId="33486"/>
    <cellStyle name="Note 2 3 3 2 2 7" xfId="11634"/>
    <cellStyle name="Note 2 3 3 2 2 7 2" xfId="17265"/>
    <cellStyle name="Note 2 3 3 2 2 7 2 2" xfId="31161"/>
    <cellStyle name="Note 2 3 3 2 2 7 2 3" xfId="42226"/>
    <cellStyle name="Note 2 3 3 2 2 7 3" xfId="25530"/>
    <cellStyle name="Note 2 3 3 2 2 7 4" xfId="36596"/>
    <cellStyle name="Note 2 3 3 2 2 8" xfId="12982"/>
    <cellStyle name="Note 2 3 3 2 2 8 2" xfId="18612"/>
    <cellStyle name="Note 2 3 3 2 2 8 2 2" xfId="32508"/>
    <cellStyle name="Note 2 3 3 2 2 8 2 3" xfId="43573"/>
    <cellStyle name="Note 2 3 3 2 2 8 3" xfId="26878"/>
    <cellStyle name="Note 2 3 3 2 2 8 4" xfId="37943"/>
    <cellStyle name="Note 2 3 3 2 2 9" xfId="6496"/>
    <cellStyle name="Note 2 3 3 2 2 9 2" xfId="21532"/>
    <cellStyle name="Note 2 3 3 2 2 9 3" xfId="21620"/>
    <cellStyle name="Note 2 3 3 2 3" xfId="4098"/>
    <cellStyle name="Note 2 3 3 2 3 10" xfId="13886"/>
    <cellStyle name="Note 2 3 3 2 3 10 2" xfId="27782"/>
    <cellStyle name="Note 2 3 3 2 3 10 3" xfId="38847"/>
    <cellStyle name="Note 2 3 3 2 3 11" xfId="20271"/>
    <cellStyle name="Note 2 3 3 2 3 2" xfId="5581"/>
    <cellStyle name="Note 2 3 3 2 3 2 10" xfId="20847"/>
    <cellStyle name="Note 2 3 3 2 3 2 2" xfId="11322"/>
    <cellStyle name="Note 2 3 3 2 3 2 2 2" xfId="16953"/>
    <cellStyle name="Note 2 3 3 2 3 2 2 2 2" xfId="30849"/>
    <cellStyle name="Note 2 3 3 2 3 2 2 2 3" xfId="41914"/>
    <cellStyle name="Note 2 3 3 2 3 2 2 3" xfId="25218"/>
    <cellStyle name="Note 2 3 3 2 3 2 2 4" xfId="36284"/>
    <cellStyle name="Note 2 3 3 2 3 2 3" xfId="11856"/>
    <cellStyle name="Note 2 3 3 2 3 2 3 2" xfId="17487"/>
    <cellStyle name="Note 2 3 3 2 3 2 3 2 2" xfId="31383"/>
    <cellStyle name="Note 2 3 3 2 3 2 3 2 3" xfId="42448"/>
    <cellStyle name="Note 2 3 3 2 3 2 3 3" xfId="25752"/>
    <cellStyle name="Note 2 3 3 2 3 2 3 4" xfId="36818"/>
    <cellStyle name="Note 2 3 3 2 3 2 4" xfId="12292"/>
    <cellStyle name="Note 2 3 3 2 3 2 4 2" xfId="17923"/>
    <cellStyle name="Note 2 3 3 2 3 2 4 2 2" xfId="31819"/>
    <cellStyle name="Note 2 3 3 2 3 2 4 2 3" xfId="42884"/>
    <cellStyle name="Note 2 3 3 2 3 2 4 3" xfId="26188"/>
    <cellStyle name="Note 2 3 3 2 3 2 4 4" xfId="37254"/>
    <cellStyle name="Note 2 3 3 2 3 2 5" xfId="12620"/>
    <cellStyle name="Note 2 3 3 2 3 2 5 2" xfId="18251"/>
    <cellStyle name="Note 2 3 3 2 3 2 5 2 2" xfId="32147"/>
    <cellStyle name="Note 2 3 3 2 3 2 5 2 3" xfId="43212"/>
    <cellStyle name="Note 2 3 3 2 3 2 5 3" xfId="26516"/>
    <cellStyle name="Note 2 3 3 2 3 2 5 4" xfId="37582"/>
    <cellStyle name="Note 2 3 3 2 3 2 6" xfId="13494"/>
    <cellStyle name="Note 2 3 3 2 3 2 6 2" xfId="19124"/>
    <cellStyle name="Note 2 3 3 2 3 2 6 2 2" xfId="33020"/>
    <cellStyle name="Note 2 3 3 2 3 2 6 2 3" xfId="44085"/>
    <cellStyle name="Note 2 3 3 2 3 2 6 3" xfId="27390"/>
    <cellStyle name="Note 2 3 3 2 3 2 6 4" xfId="38455"/>
    <cellStyle name="Note 2 3 3 2 3 2 7" xfId="10009"/>
    <cellStyle name="Note 2 3 3 2 3 2 7 2" xfId="23905"/>
    <cellStyle name="Note 2 3 3 2 3 2 7 3" xfId="34972"/>
    <cellStyle name="Note 2 3 3 2 3 2 8" xfId="15641"/>
    <cellStyle name="Note 2 3 3 2 3 2 8 2" xfId="29537"/>
    <cellStyle name="Note 2 3 3 2 3 2 8 3" xfId="40602"/>
    <cellStyle name="Note 2 3 3 2 3 2 9" xfId="20998"/>
    <cellStyle name="Note 2 3 3 2 3 3" xfId="8516"/>
    <cellStyle name="Note 2 3 3 2 3 3 2" xfId="15235"/>
    <cellStyle name="Note 2 3 3 2 3 3 2 2" xfId="29131"/>
    <cellStyle name="Note 2 3 3 2 3 3 2 3" xfId="40196"/>
    <cellStyle name="Note 2 3 3 2 3 3 3" xfId="23168"/>
    <cellStyle name="Note 2 3 3 2 3 3 4" xfId="34566"/>
    <cellStyle name="Note 2 3 3 2 3 4" xfId="10419"/>
    <cellStyle name="Note 2 3 3 2 3 4 2" xfId="16051"/>
    <cellStyle name="Note 2 3 3 2 3 4 2 2" xfId="29947"/>
    <cellStyle name="Note 2 3 3 2 3 4 2 3" xfId="41012"/>
    <cellStyle name="Note 2 3 3 2 3 4 3" xfId="24315"/>
    <cellStyle name="Note 2 3 3 2 3 4 4" xfId="35382"/>
    <cellStyle name="Note 2 3 3 2 3 5" xfId="11128"/>
    <cellStyle name="Note 2 3 3 2 3 5 2" xfId="16760"/>
    <cellStyle name="Note 2 3 3 2 3 5 2 2" xfId="30656"/>
    <cellStyle name="Note 2 3 3 2 3 5 2 3" xfId="41721"/>
    <cellStyle name="Note 2 3 3 2 3 5 3" xfId="25024"/>
    <cellStyle name="Note 2 3 3 2 3 5 4" xfId="36091"/>
    <cellStyle name="Note 2 3 3 2 3 6" xfId="8104"/>
    <cellStyle name="Note 2 3 3 2 3 6 2" xfId="14828"/>
    <cellStyle name="Note 2 3 3 2 3 6 2 2" xfId="28724"/>
    <cellStyle name="Note 2 3 3 2 3 6 2 3" xfId="39789"/>
    <cellStyle name="Note 2 3 3 2 3 6 3" xfId="22758"/>
    <cellStyle name="Note 2 3 3 2 3 6 4" xfId="34159"/>
    <cellStyle name="Note 2 3 3 2 3 7" xfId="11640"/>
    <cellStyle name="Note 2 3 3 2 3 7 2" xfId="17271"/>
    <cellStyle name="Note 2 3 3 2 3 7 2 2" xfId="31167"/>
    <cellStyle name="Note 2 3 3 2 3 7 2 3" xfId="42232"/>
    <cellStyle name="Note 2 3 3 2 3 7 3" xfId="25536"/>
    <cellStyle name="Note 2 3 3 2 3 7 4" xfId="36602"/>
    <cellStyle name="Note 2 3 3 2 3 8" xfId="13088"/>
    <cellStyle name="Note 2 3 3 2 3 8 2" xfId="18718"/>
    <cellStyle name="Note 2 3 3 2 3 8 2 2" xfId="32614"/>
    <cellStyle name="Note 2 3 3 2 3 8 2 3" xfId="43679"/>
    <cellStyle name="Note 2 3 3 2 3 8 3" xfId="26984"/>
    <cellStyle name="Note 2 3 3 2 3 8 4" xfId="38049"/>
    <cellStyle name="Note 2 3 3 2 3 9" xfId="7158"/>
    <cellStyle name="Note 2 3 3 2 3 9 2" xfId="21812"/>
    <cellStyle name="Note 2 3 3 2 3 9 3" xfId="33217"/>
    <cellStyle name="Note 2 3 3 2 4" xfId="3939"/>
    <cellStyle name="Note 2 3 3 2 4 10" xfId="13733"/>
    <cellStyle name="Note 2 3 3 2 4 10 2" xfId="27629"/>
    <cellStyle name="Note 2 3 3 2 4 10 3" xfId="38694"/>
    <cellStyle name="Note 2 3 3 2 4 11" xfId="20189"/>
    <cellStyle name="Note 2 3 3 2 4 12" xfId="23421"/>
    <cellStyle name="Note 2 3 3 2 4 2" xfId="4898"/>
    <cellStyle name="Note 2 3 3 2 4 2 10" xfId="21677"/>
    <cellStyle name="Note 2 3 3 2 4 2 2" xfId="10924"/>
    <cellStyle name="Note 2 3 3 2 4 2 2 2" xfId="16556"/>
    <cellStyle name="Note 2 3 3 2 4 2 2 2 2" xfId="30452"/>
    <cellStyle name="Note 2 3 3 2 4 2 2 2 3" xfId="41517"/>
    <cellStyle name="Note 2 3 3 2 4 2 2 3" xfId="24820"/>
    <cellStyle name="Note 2 3 3 2 4 2 2 4" xfId="35887"/>
    <cellStyle name="Note 2 3 3 2 4 2 3" xfId="11507"/>
    <cellStyle name="Note 2 3 3 2 4 2 3 2" xfId="17138"/>
    <cellStyle name="Note 2 3 3 2 4 2 3 2 2" xfId="31034"/>
    <cellStyle name="Note 2 3 3 2 4 2 3 2 3" xfId="42099"/>
    <cellStyle name="Note 2 3 3 2 4 2 3 3" xfId="25403"/>
    <cellStyle name="Note 2 3 3 2 4 2 3 4" xfId="36469"/>
    <cellStyle name="Note 2 3 3 2 4 2 4" xfId="12039"/>
    <cellStyle name="Note 2 3 3 2 4 2 4 2" xfId="17670"/>
    <cellStyle name="Note 2 3 3 2 4 2 4 2 2" xfId="31566"/>
    <cellStyle name="Note 2 3 3 2 4 2 4 2 3" xfId="42631"/>
    <cellStyle name="Note 2 3 3 2 4 2 4 3" xfId="25935"/>
    <cellStyle name="Note 2 3 3 2 4 2 4 4" xfId="37001"/>
    <cellStyle name="Note 2 3 3 2 4 2 5" xfId="12475"/>
    <cellStyle name="Note 2 3 3 2 4 2 5 2" xfId="18106"/>
    <cellStyle name="Note 2 3 3 2 4 2 5 2 2" xfId="32002"/>
    <cellStyle name="Note 2 3 3 2 4 2 5 2 3" xfId="43067"/>
    <cellStyle name="Note 2 3 3 2 4 2 5 3" xfId="26371"/>
    <cellStyle name="Note 2 3 3 2 4 2 5 4" xfId="37437"/>
    <cellStyle name="Note 2 3 3 2 4 2 6" xfId="13349"/>
    <cellStyle name="Note 2 3 3 2 4 2 6 2" xfId="18979"/>
    <cellStyle name="Note 2 3 3 2 4 2 6 2 2" xfId="32875"/>
    <cellStyle name="Note 2 3 3 2 4 2 6 2 3" xfId="43940"/>
    <cellStyle name="Note 2 3 3 2 4 2 6 3" xfId="27245"/>
    <cellStyle name="Note 2 3 3 2 4 2 6 4" xfId="38310"/>
    <cellStyle name="Note 2 3 3 2 4 2 7" xfId="9321"/>
    <cellStyle name="Note 2 3 3 2 4 2 7 2" xfId="23594"/>
    <cellStyle name="Note 2 3 3 2 4 2 7 3" xfId="34827"/>
    <cellStyle name="Note 2 3 3 2 4 2 8" xfId="15496"/>
    <cellStyle name="Note 2 3 3 2 4 2 8 2" xfId="29392"/>
    <cellStyle name="Note 2 3 3 2 4 2 8 3" xfId="40457"/>
    <cellStyle name="Note 2 3 3 2 4 2 9" xfId="20692"/>
    <cellStyle name="Note 2 3 3 2 4 3" xfId="8359"/>
    <cellStyle name="Note 2 3 3 2 4 3 2" xfId="15080"/>
    <cellStyle name="Note 2 3 3 2 4 3 2 2" xfId="28976"/>
    <cellStyle name="Note 2 3 3 2 4 3 2 3" xfId="40041"/>
    <cellStyle name="Note 2 3 3 2 4 3 3" xfId="23012"/>
    <cellStyle name="Note 2 3 3 2 4 3 4" xfId="34411"/>
    <cellStyle name="Note 2 3 3 2 4 4" xfId="10276"/>
    <cellStyle name="Note 2 3 3 2 4 4 2" xfId="15908"/>
    <cellStyle name="Note 2 3 3 2 4 4 2 2" xfId="29804"/>
    <cellStyle name="Note 2 3 3 2 4 4 2 3" xfId="40869"/>
    <cellStyle name="Note 2 3 3 2 4 4 3" xfId="24172"/>
    <cellStyle name="Note 2 3 3 2 4 4 4" xfId="35239"/>
    <cellStyle name="Note 2 3 3 2 4 5" xfId="7775"/>
    <cellStyle name="Note 2 3 3 2 4 5 2" xfId="14500"/>
    <cellStyle name="Note 2 3 3 2 4 5 2 2" xfId="28396"/>
    <cellStyle name="Note 2 3 3 2 4 5 2 3" xfId="39461"/>
    <cellStyle name="Note 2 3 3 2 4 5 3" xfId="22429"/>
    <cellStyle name="Note 2 3 3 2 4 5 4" xfId="33831"/>
    <cellStyle name="Note 2 3 3 2 4 6" xfId="7764"/>
    <cellStyle name="Note 2 3 3 2 4 6 2" xfId="14489"/>
    <cellStyle name="Note 2 3 3 2 4 6 2 2" xfId="28385"/>
    <cellStyle name="Note 2 3 3 2 4 6 2 3" xfId="39450"/>
    <cellStyle name="Note 2 3 3 2 4 6 3" xfId="22418"/>
    <cellStyle name="Note 2 3 3 2 4 6 4" xfId="33820"/>
    <cellStyle name="Note 2 3 3 2 4 7" xfId="10732"/>
    <cellStyle name="Note 2 3 3 2 4 7 2" xfId="16364"/>
    <cellStyle name="Note 2 3 3 2 4 7 2 2" xfId="30260"/>
    <cellStyle name="Note 2 3 3 2 4 7 2 3" xfId="41325"/>
    <cellStyle name="Note 2 3 3 2 4 7 3" xfId="24628"/>
    <cellStyle name="Note 2 3 3 2 4 7 4" xfId="35695"/>
    <cellStyle name="Note 2 3 3 2 4 8" xfId="12948"/>
    <cellStyle name="Note 2 3 3 2 4 8 2" xfId="18578"/>
    <cellStyle name="Note 2 3 3 2 4 8 2 2" xfId="32474"/>
    <cellStyle name="Note 2 3 3 2 4 8 2 3" xfId="43539"/>
    <cellStyle name="Note 2 3 3 2 4 8 3" xfId="26844"/>
    <cellStyle name="Note 2 3 3 2 4 8 4" xfId="37909"/>
    <cellStyle name="Note 2 3 3 2 4 9" xfId="6462"/>
    <cellStyle name="Note 2 3 3 2 4 9 2" xfId="21498"/>
    <cellStyle name="Note 2 3 3 2 4 9 3" xfId="23338"/>
    <cellStyle name="Note 2 3 3 2 5" xfId="4789"/>
    <cellStyle name="Note 2 3 3 2 5 10" xfId="23401"/>
    <cellStyle name="Note 2 3 3 2 5 2" xfId="10830"/>
    <cellStyle name="Note 2 3 3 2 5 2 2" xfId="16462"/>
    <cellStyle name="Note 2 3 3 2 5 2 2 2" xfId="30358"/>
    <cellStyle name="Note 2 3 3 2 5 2 2 3" xfId="41423"/>
    <cellStyle name="Note 2 3 3 2 5 2 3" xfId="24726"/>
    <cellStyle name="Note 2 3 3 2 5 2 4" xfId="35793"/>
    <cellStyle name="Note 2 3 3 2 5 3" xfId="7315"/>
    <cellStyle name="Note 2 3 3 2 5 3 2" xfId="14042"/>
    <cellStyle name="Note 2 3 3 2 5 3 2 2" xfId="27938"/>
    <cellStyle name="Note 2 3 3 2 5 3 2 3" xfId="39003"/>
    <cellStyle name="Note 2 3 3 2 5 3 3" xfId="21969"/>
    <cellStyle name="Note 2 3 3 2 5 3 4" xfId="33373"/>
    <cellStyle name="Note 2 3 3 2 5 4" xfId="8037"/>
    <cellStyle name="Note 2 3 3 2 5 4 2" xfId="14761"/>
    <cellStyle name="Note 2 3 3 2 5 4 2 2" xfId="28657"/>
    <cellStyle name="Note 2 3 3 2 5 4 2 3" xfId="39722"/>
    <cellStyle name="Note 2 3 3 2 5 4 3" xfId="22691"/>
    <cellStyle name="Note 2 3 3 2 5 4 4" xfId="34092"/>
    <cellStyle name="Note 2 3 3 2 5 5" xfId="11760"/>
    <cellStyle name="Note 2 3 3 2 5 5 2" xfId="17391"/>
    <cellStyle name="Note 2 3 3 2 5 5 2 2" xfId="31287"/>
    <cellStyle name="Note 2 3 3 2 5 5 2 3" xfId="42352"/>
    <cellStyle name="Note 2 3 3 2 5 5 3" xfId="25656"/>
    <cellStyle name="Note 2 3 3 2 5 5 4" xfId="36722"/>
    <cellStyle name="Note 2 3 3 2 5 6" xfId="13271"/>
    <cellStyle name="Note 2 3 3 2 5 6 2" xfId="18901"/>
    <cellStyle name="Note 2 3 3 2 5 6 2 2" xfId="32797"/>
    <cellStyle name="Note 2 3 3 2 5 6 2 3" xfId="43862"/>
    <cellStyle name="Note 2 3 3 2 5 6 3" xfId="27167"/>
    <cellStyle name="Note 2 3 3 2 5 6 4" xfId="38232"/>
    <cellStyle name="Note 2 3 3 2 5 7" xfId="9209"/>
    <cellStyle name="Note 2 3 3 2 5 7 2" xfId="23499"/>
    <cellStyle name="Note 2 3 3 2 5 7 3" xfId="34749"/>
    <cellStyle name="Note 2 3 3 2 5 8" xfId="15418"/>
    <cellStyle name="Note 2 3 3 2 5 8 2" xfId="29314"/>
    <cellStyle name="Note 2 3 3 2 5 8 3" xfId="40379"/>
    <cellStyle name="Note 2 3 3 2 5 9" xfId="20599"/>
    <cellStyle name="Note 2 3 3 2 6" xfId="7919"/>
    <cellStyle name="Note 2 3 3 2 6 2" xfId="14643"/>
    <cellStyle name="Note 2 3 3 2 6 2 2" xfId="28539"/>
    <cellStyle name="Note 2 3 3 2 6 2 3" xfId="39604"/>
    <cellStyle name="Note 2 3 3 2 6 3" xfId="22573"/>
    <cellStyle name="Note 2 3 3 2 6 4" xfId="33974"/>
    <cellStyle name="Note 2 3 3 2 7" xfId="8165"/>
    <cellStyle name="Note 2 3 3 2 7 2" xfId="14889"/>
    <cellStyle name="Note 2 3 3 2 7 2 2" xfId="28785"/>
    <cellStyle name="Note 2 3 3 2 7 2 3" xfId="39850"/>
    <cellStyle name="Note 2 3 3 2 7 3" xfId="22819"/>
    <cellStyle name="Note 2 3 3 2 7 4" xfId="34220"/>
    <cellStyle name="Note 2 3 3 2 8" xfId="8224"/>
    <cellStyle name="Note 2 3 3 2 8 2" xfId="14948"/>
    <cellStyle name="Note 2 3 3 2 8 2 2" xfId="28844"/>
    <cellStyle name="Note 2 3 3 2 8 2 3" xfId="39909"/>
    <cellStyle name="Note 2 3 3 2 8 3" xfId="22878"/>
    <cellStyle name="Note 2 3 3 2 8 4" xfId="34279"/>
    <cellStyle name="Note 2 3 3 2 9" xfId="7580"/>
    <cellStyle name="Note 2 3 3 2 9 2" xfId="14306"/>
    <cellStyle name="Note 2 3 3 2 9 2 2" xfId="28202"/>
    <cellStyle name="Note 2 3 3 2 9 2 3" xfId="39267"/>
    <cellStyle name="Note 2 3 3 2 9 3" xfId="22234"/>
    <cellStyle name="Note 2 3 3 2 9 4" xfId="33637"/>
    <cellStyle name="Note 2 3 3 3" xfId="3948"/>
    <cellStyle name="Note 2 3 3 3 10" xfId="13741"/>
    <cellStyle name="Note 2 3 3 3 10 2" xfId="27637"/>
    <cellStyle name="Note 2 3 3 3 10 3" xfId="38702"/>
    <cellStyle name="Note 2 3 3 3 2" xfId="4906"/>
    <cellStyle name="Note 2 3 3 3 2 10" xfId="21676"/>
    <cellStyle name="Note 2 3 3 3 2 2" xfId="10932"/>
    <cellStyle name="Note 2 3 3 3 2 2 2" xfId="16564"/>
    <cellStyle name="Note 2 3 3 3 2 2 2 2" xfId="30460"/>
    <cellStyle name="Note 2 3 3 3 2 2 2 3" xfId="41525"/>
    <cellStyle name="Note 2 3 3 3 2 2 3" xfId="24828"/>
    <cellStyle name="Note 2 3 3 3 2 2 4" xfId="35895"/>
    <cellStyle name="Note 2 3 3 3 2 3" xfId="11515"/>
    <cellStyle name="Note 2 3 3 3 2 3 2" xfId="17146"/>
    <cellStyle name="Note 2 3 3 3 2 3 2 2" xfId="31042"/>
    <cellStyle name="Note 2 3 3 3 2 3 2 3" xfId="42107"/>
    <cellStyle name="Note 2 3 3 3 2 3 3" xfId="25411"/>
    <cellStyle name="Note 2 3 3 3 2 3 4" xfId="36477"/>
    <cellStyle name="Note 2 3 3 3 2 4" xfId="12047"/>
    <cellStyle name="Note 2 3 3 3 2 4 2" xfId="17678"/>
    <cellStyle name="Note 2 3 3 3 2 4 2 2" xfId="31574"/>
    <cellStyle name="Note 2 3 3 3 2 4 2 3" xfId="42639"/>
    <cellStyle name="Note 2 3 3 3 2 4 3" xfId="25943"/>
    <cellStyle name="Note 2 3 3 3 2 4 4" xfId="37009"/>
    <cellStyle name="Note 2 3 3 3 2 5" xfId="12483"/>
    <cellStyle name="Note 2 3 3 3 2 5 2" xfId="18114"/>
    <cellStyle name="Note 2 3 3 3 2 5 2 2" xfId="32010"/>
    <cellStyle name="Note 2 3 3 3 2 5 2 3" xfId="43075"/>
    <cellStyle name="Note 2 3 3 3 2 5 3" xfId="26379"/>
    <cellStyle name="Note 2 3 3 3 2 5 4" xfId="37445"/>
    <cellStyle name="Note 2 3 3 3 2 6" xfId="13357"/>
    <cellStyle name="Note 2 3 3 3 2 6 2" xfId="18987"/>
    <cellStyle name="Note 2 3 3 3 2 6 2 2" xfId="32883"/>
    <cellStyle name="Note 2 3 3 3 2 6 2 3" xfId="43948"/>
    <cellStyle name="Note 2 3 3 3 2 6 3" xfId="27253"/>
    <cellStyle name="Note 2 3 3 3 2 6 4" xfId="38318"/>
    <cellStyle name="Note 2 3 3 3 2 7" xfId="9329"/>
    <cellStyle name="Note 2 3 3 3 2 7 2" xfId="23602"/>
    <cellStyle name="Note 2 3 3 3 2 7 3" xfId="34835"/>
    <cellStyle name="Note 2 3 3 3 2 8" xfId="15504"/>
    <cellStyle name="Note 2 3 3 3 2 8 2" xfId="29400"/>
    <cellStyle name="Note 2 3 3 3 2 8 3" xfId="40465"/>
    <cellStyle name="Note 2 3 3 3 2 9" xfId="20700"/>
    <cellStyle name="Note 2 3 3 3 3" xfId="8368"/>
    <cellStyle name="Note 2 3 3 3 3 2" xfId="15088"/>
    <cellStyle name="Note 2 3 3 3 3 2 2" xfId="28984"/>
    <cellStyle name="Note 2 3 3 3 3 2 3" xfId="40049"/>
    <cellStyle name="Note 2 3 3 3 3 3" xfId="23020"/>
    <cellStyle name="Note 2 3 3 3 3 4" xfId="34419"/>
    <cellStyle name="Note 2 3 3 3 4" xfId="10285"/>
    <cellStyle name="Note 2 3 3 3 4 2" xfId="15917"/>
    <cellStyle name="Note 2 3 3 3 4 2 2" xfId="29813"/>
    <cellStyle name="Note 2 3 3 3 4 2 3" xfId="40878"/>
    <cellStyle name="Note 2 3 3 3 4 3" xfId="24181"/>
    <cellStyle name="Note 2 3 3 3 4 4" xfId="35248"/>
    <cellStyle name="Note 2 3 3 3 5" xfId="10701"/>
    <cellStyle name="Note 2 3 3 3 5 2" xfId="16333"/>
    <cellStyle name="Note 2 3 3 3 5 2 2" xfId="30229"/>
    <cellStyle name="Note 2 3 3 3 5 2 3" xfId="41294"/>
    <cellStyle name="Note 2 3 3 3 5 3" xfId="24597"/>
    <cellStyle name="Note 2 3 3 3 5 4" xfId="35664"/>
    <cellStyle name="Note 2 3 3 3 6" xfId="11247"/>
    <cellStyle name="Note 2 3 3 3 6 2" xfId="16878"/>
    <cellStyle name="Note 2 3 3 3 6 2 2" xfId="30774"/>
    <cellStyle name="Note 2 3 3 3 6 2 3" xfId="41839"/>
    <cellStyle name="Note 2 3 3 3 6 3" xfId="25143"/>
    <cellStyle name="Note 2 3 3 3 6 4" xfId="36209"/>
    <cellStyle name="Note 2 3 3 3 7" xfId="7828"/>
    <cellStyle name="Note 2 3 3 3 7 2" xfId="14553"/>
    <cellStyle name="Note 2 3 3 3 7 2 2" xfId="28449"/>
    <cellStyle name="Note 2 3 3 3 7 2 3" xfId="39514"/>
    <cellStyle name="Note 2 3 3 3 7 3" xfId="22482"/>
    <cellStyle name="Note 2 3 3 3 7 4" xfId="33884"/>
    <cellStyle name="Note 2 3 3 3 8" xfId="12956"/>
    <cellStyle name="Note 2 3 3 3 8 2" xfId="18586"/>
    <cellStyle name="Note 2 3 3 3 8 2 2" xfId="32482"/>
    <cellStyle name="Note 2 3 3 3 8 2 3" xfId="43547"/>
    <cellStyle name="Note 2 3 3 3 8 3" xfId="26852"/>
    <cellStyle name="Note 2 3 3 3 8 4" xfId="37917"/>
    <cellStyle name="Note 2 3 3 3 9" xfId="6470"/>
    <cellStyle name="Note 2 3 3 3 9 2" xfId="21506"/>
    <cellStyle name="Note 2 3 3 3 9 3" xfId="23337"/>
    <cellStyle name="Note 2 3 3 4" xfId="4072"/>
    <cellStyle name="Note 2 3 3 4 10" xfId="13860"/>
    <cellStyle name="Note 2 3 3 4 10 2" xfId="27756"/>
    <cellStyle name="Note 2 3 3 4 10 3" xfId="38821"/>
    <cellStyle name="Note 2 3 3 4 11" xfId="20245"/>
    <cellStyle name="Note 2 3 3 4 2" xfId="5555"/>
    <cellStyle name="Note 2 3 3 4 2 10" xfId="21664"/>
    <cellStyle name="Note 2 3 3 4 2 2" xfId="11296"/>
    <cellStyle name="Note 2 3 3 4 2 2 2" xfId="16927"/>
    <cellStyle name="Note 2 3 3 4 2 2 2 2" xfId="30823"/>
    <cellStyle name="Note 2 3 3 4 2 2 2 3" xfId="41888"/>
    <cellStyle name="Note 2 3 3 4 2 2 3" xfId="25192"/>
    <cellStyle name="Note 2 3 3 4 2 2 4" xfId="36258"/>
    <cellStyle name="Note 2 3 3 4 2 3" xfId="11830"/>
    <cellStyle name="Note 2 3 3 4 2 3 2" xfId="17461"/>
    <cellStyle name="Note 2 3 3 4 2 3 2 2" xfId="31357"/>
    <cellStyle name="Note 2 3 3 4 2 3 2 3" xfId="42422"/>
    <cellStyle name="Note 2 3 3 4 2 3 3" xfId="25726"/>
    <cellStyle name="Note 2 3 3 4 2 3 4" xfId="36792"/>
    <cellStyle name="Note 2 3 3 4 2 4" xfId="12266"/>
    <cellStyle name="Note 2 3 3 4 2 4 2" xfId="17897"/>
    <cellStyle name="Note 2 3 3 4 2 4 2 2" xfId="31793"/>
    <cellStyle name="Note 2 3 3 4 2 4 2 3" xfId="42858"/>
    <cellStyle name="Note 2 3 3 4 2 4 3" xfId="26162"/>
    <cellStyle name="Note 2 3 3 4 2 4 4" xfId="37228"/>
    <cellStyle name="Note 2 3 3 4 2 5" xfId="12594"/>
    <cellStyle name="Note 2 3 3 4 2 5 2" xfId="18225"/>
    <cellStyle name="Note 2 3 3 4 2 5 2 2" xfId="32121"/>
    <cellStyle name="Note 2 3 3 4 2 5 2 3" xfId="43186"/>
    <cellStyle name="Note 2 3 3 4 2 5 3" xfId="26490"/>
    <cellStyle name="Note 2 3 3 4 2 5 4" xfId="37556"/>
    <cellStyle name="Note 2 3 3 4 2 6" xfId="13468"/>
    <cellStyle name="Note 2 3 3 4 2 6 2" xfId="19098"/>
    <cellStyle name="Note 2 3 3 4 2 6 2 2" xfId="32994"/>
    <cellStyle name="Note 2 3 3 4 2 6 2 3" xfId="44059"/>
    <cellStyle name="Note 2 3 3 4 2 6 3" xfId="27364"/>
    <cellStyle name="Note 2 3 3 4 2 6 4" xfId="38429"/>
    <cellStyle name="Note 2 3 3 4 2 7" xfId="9983"/>
    <cellStyle name="Note 2 3 3 4 2 7 2" xfId="23879"/>
    <cellStyle name="Note 2 3 3 4 2 7 3" xfId="34946"/>
    <cellStyle name="Note 2 3 3 4 2 8" xfId="15615"/>
    <cellStyle name="Note 2 3 3 4 2 8 2" xfId="29511"/>
    <cellStyle name="Note 2 3 3 4 2 8 3" xfId="40576"/>
    <cellStyle name="Note 2 3 3 4 2 9" xfId="20972"/>
    <cellStyle name="Note 2 3 3 4 3" xfId="8490"/>
    <cellStyle name="Note 2 3 3 4 3 2" xfId="15209"/>
    <cellStyle name="Note 2 3 3 4 3 2 2" xfId="29105"/>
    <cellStyle name="Note 2 3 3 4 3 2 3" xfId="40170"/>
    <cellStyle name="Note 2 3 3 4 3 3" xfId="23142"/>
    <cellStyle name="Note 2 3 3 4 3 4" xfId="34540"/>
    <cellStyle name="Note 2 3 3 4 4" xfId="10393"/>
    <cellStyle name="Note 2 3 3 4 4 2" xfId="16025"/>
    <cellStyle name="Note 2 3 3 4 4 2 2" xfId="29921"/>
    <cellStyle name="Note 2 3 3 4 4 2 3" xfId="40986"/>
    <cellStyle name="Note 2 3 3 4 4 3" xfId="24289"/>
    <cellStyle name="Note 2 3 3 4 4 4" xfId="35356"/>
    <cellStyle name="Note 2 3 3 4 5" xfId="8024"/>
    <cellStyle name="Note 2 3 3 4 5 2" xfId="14748"/>
    <cellStyle name="Note 2 3 3 4 5 2 2" xfId="28644"/>
    <cellStyle name="Note 2 3 3 4 5 2 3" xfId="39709"/>
    <cellStyle name="Note 2 3 3 4 5 3" xfId="22678"/>
    <cellStyle name="Note 2 3 3 4 5 4" xfId="34079"/>
    <cellStyle name="Note 2 3 3 4 6" xfId="11694"/>
    <cellStyle name="Note 2 3 3 4 6 2" xfId="17325"/>
    <cellStyle name="Note 2 3 3 4 6 2 2" xfId="31221"/>
    <cellStyle name="Note 2 3 3 4 6 2 3" xfId="42286"/>
    <cellStyle name="Note 2 3 3 4 6 3" xfId="25590"/>
    <cellStyle name="Note 2 3 3 4 6 4" xfId="36656"/>
    <cellStyle name="Note 2 3 3 4 7" xfId="12201"/>
    <cellStyle name="Note 2 3 3 4 7 2" xfId="17832"/>
    <cellStyle name="Note 2 3 3 4 7 2 2" xfId="31728"/>
    <cellStyle name="Note 2 3 3 4 7 2 3" xfId="42793"/>
    <cellStyle name="Note 2 3 3 4 7 3" xfId="26097"/>
    <cellStyle name="Note 2 3 3 4 7 4" xfId="37163"/>
    <cellStyle name="Note 2 3 3 4 8" xfId="13062"/>
    <cellStyle name="Note 2 3 3 4 8 2" xfId="18692"/>
    <cellStyle name="Note 2 3 3 4 8 2 2" xfId="32588"/>
    <cellStyle name="Note 2 3 3 4 8 2 3" xfId="43653"/>
    <cellStyle name="Note 2 3 3 4 8 3" xfId="26958"/>
    <cellStyle name="Note 2 3 3 4 8 4" xfId="38023"/>
    <cellStyle name="Note 2 3 3 4 9" xfId="7132"/>
    <cellStyle name="Note 2 3 3 4 9 2" xfId="21786"/>
    <cellStyle name="Note 2 3 3 4 9 3" xfId="33191"/>
    <cellStyle name="Note 2 3 3 5" xfId="4222"/>
    <cellStyle name="Note 2 3 3 5 10" xfId="14010"/>
    <cellStyle name="Note 2 3 3 5 10 2" xfId="27906"/>
    <cellStyle name="Note 2 3 3 5 10 3" xfId="38971"/>
    <cellStyle name="Note 2 3 3 5 11" xfId="20395"/>
    <cellStyle name="Note 2 3 3 5 12" xfId="20043"/>
    <cellStyle name="Note 2 3 3 5 2" xfId="5705"/>
    <cellStyle name="Note 2 3 3 5 2 10" xfId="19997"/>
    <cellStyle name="Note 2 3 3 5 2 2" xfId="11446"/>
    <cellStyle name="Note 2 3 3 5 2 2 2" xfId="17077"/>
    <cellStyle name="Note 2 3 3 5 2 2 2 2" xfId="30973"/>
    <cellStyle name="Note 2 3 3 5 2 2 2 3" xfId="42038"/>
    <cellStyle name="Note 2 3 3 5 2 2 3" xfId="25342"/>
    <cellStyle name="Note 2 3 3 5 2 2 4" xfId="36408"/>
    <cellStyle name="Note 2 3 3 5 2 3" xfId="11980"/>
    <cellStyle name="Note 2 3 3 5 2 3 2" xfId="17611"/>
    <cellStyle name="Note 2 3 3 5 2 3 2 2" xfId="31507"/>
    <cellStyle name="Note 2 3 3 5 2 3 2 3" xfId="42572"/>
    <cellStyle name="Note 2 3 3 5 2 3 3" xfId="25876"/>
    <cellStyle name="Note 2 3 3 5 2 3 4" xfId="36942"/>
    <cellStyle name="Note 2 3 3 5 2 4" xfId="12416"/>
    <cellStyle name="Note 2 3 3 5 2 4 2" xfId="18047"/>
    <cellStyle name="Note 2 3 3 5 2 4 2 2" xfId="31943"/>
    <cellStyle name="Note 2 3 3 5 2 4 2 3" xfId="43008"/>
    <cellStyle name="Note 2 3 3 5 2 4 3" xfId="26312"/>
    <cellStyle name="Note 2 3 3 5 2 4 4" xfId="37378"/>
    <cellStyle name="Note 2 3 3 5 2 5" xfId="12744"/>
    <cellStyle name="Note 2 3 3 5 2 5 2" xfId="18375"/>
    <cellStyle name="Note 2 3 3 5 2 5 2 2" xfId="32271"/>
    <cellStyle name="Note 2 3 3 5 2 5 2 3" xfId="43336"/>
    <cellStyle name="Note 2 3 3 5 2 5 3" xfId="26640"/>
    <cellStyle name="Note 2 3 3 5 2 5 4" xfId="37706"/>
    <cellStyle name="Note 2 3 3 5 2 6" xfId="13618"/>
    <cellStyle name="Note 2 3 3 5 2 6 2" xfId="19248"/>
    <cellStyle name="Note 2 3 3 5 2 6 2 2" xfId="33144"/>
    <cellStyle name="Note 2 3 3 5 2 6 2 3" xfId="44209"/>
    <cellStyle name="Note 2 3 3 5 2 6 3" xfId="27514"/>
    <cellStyle name="Note 2 3 3 5 2 6 4" xfId="38579"/>
    <cellStyle name="Note 2 3 3 5 2 7" xfId="10133"/>
    <cellStyle name="Note 2 3 3 5 2 7 2" xfId="24029"/>
    <cellStyle name="Note 2 3 3 5 2 7 3" xfId="35096"/>
    <cellStyle name="Note 2 3 3 5 2 8" xfId="15765"/>
    <cellStyle name="Note 2 3 3 5 2 8 2" xfId="29661"/>
    <cellStyle name="Note 2 3 3 5 2 8 3" xfId="40726"/>
    <cellStyle name="Note 2 3 3 5 2 9" xfId="21122"/>
    <cellStyle name="Note 2 3 3 5 3" xfId="8640"/>
    <cellStyle name="Note 2 3 3 5 3 2" xfId="15359"/>
    <cellStyle name="Note 2 3 3 5 3 2 2" xfId="29255"/>
    <cellStyle name="Note 2 3 3 5 3 2 3" xfId="40320"/>
    <cellStyle name="Note 2 3 3 5 3 3" xfId="23292"/>
    <cellStyle name="Note 2 3 3 5 3 4" xfId="34690"/>
    <cellStyle name="Note 2 3 3 5 4" xfId="10543"/>
    <cellStyle name="Note 2 3 3 5 4 2" xfId="16175"/>
    <cellStyle name="Note 2 3 3 5 4 2 2" xfId="30071"/>
    <cellStyle name="Note 2 3 3 5 4 2 3" xfId="41136"/>
    <cellStyle name="Note 2 3 3 5 4 3" xfId="24439"/>
    <cellStyle name="Note 2 3 3 5 4 4" xfId="35506"/>
    <cellStyle name="Note 2 3 3 5 5" xfId="7799"/>
    <cellStyle name="Note 2 3 3 5 5 2" xfId="14524"/>
    <cellStyle name="Note 2 3 3 5 5 2 2" xfId="28420"/>
    <cellStyle name="Note 2 3 3 5 5 2 3" xfId="39485"/>
    <cellStyle name="Note 2 3 3 5 5 3" xfId="22453"/>
    <cellStyle name="Note 2 3 3 5 5 4" xfId="33855"/>
    <cellStyle name="Note 2 3 3 5 6" xfId="10750"/>
    <cellStyle name="Note 2 3 3 5 6 2" xfId="16382"/>
    <cellStyle name="Note 2 3 3 5 6 2 2" xfId="30278"/>
    <cellStyle name="Note 2 3 3 5 6 2 3" xfId="41343"/>
    <cellStyle name="Note 2 3 3 5 6 3" xfId="24646"/>
    <cellStyle name="Note 2 3 3 5 6 4" xfId="35713"/>
    <cellStyle name="Note 2 3 3 5 7" xfId="10783"/>
    <cellStyle name="Note 2 3 3 5 7 2" xfId="16415"/>
    <cellStyle name="Note 2 3 3 5 7 2 2" xfId="30311"/>
    <cellStyle name="Note 2 3 3 5 7 2 3" xfId="41376"/>
    <cellStyle name="Note 2 3 3 5 7 3" xfId="24679"/>
    <cellStyle name="Note 2 3 3 5 7 4" xfId="35746"/>
    <cellStyle name="Note 2 3 3 5 8" xfId="13212"/>
    <cellStyle name="Note 2 3 3 5 8 2" xfId="18842"/>
    <cellStyle name="Note 2 3 3 5 8 2 2" xfId="32738"/>
    <cellStyle name="Note 2 3 3 5 8 2 3" xfId="43803"/>
    <cellStyle name="Note 2 3 3 5 8 3" xfId="27108"/>
    <cellStyle name="Note 2 3 3 5 8 4" xfId="38173"/>
    <cellStyle name="Note 2 3 3 5 9" xfId="7282"/>
    <cellStyle name="Note 2 3 3 5 9 2" xfId="21936"/>
    <cellStyle name="Note 2 3 3 5 9 3" xfId="33341"/>
    <cellStyle name="Note 2 3 3 6" xfId="4773"/>
    <cellStyle name="Note 2 3 3 6 10" xfId="23403"/>
    <cellStyle name="Note 2 3 3 6 2" xfId="10814"/>
    <cellStyle name="Note 2 3 3 6 2 2" xfId="16446"/>
    <cellStyle name="Note 2 3 3 6 2 2 2" xfId="30342"/>
    <cellStyle name="Note 2 3 3 6 2 2 3" xfId="41407"/>
    <cellStyle name="Note 2 3 3 6 2 3" xfId="24710"/>
    <cellStyle name="Note 2 3 3 6 2 4" xfId="35777"/>
    <cellStyle name="Note 2 3 3 6 3" xfId="7833"/>
    <cellStyle name="Note 2 3 3 6 3 2" xfId="14558"/>
    <cellStyle name="Note 2 3 3 6 3 2 2" xfId="28454"/>
    <cellStyle name="Note 2 3 3 6 3 2 3" xfId="39519"/>
    <cellStyle name="Note 2 3 3 6 3 3" xfId="22487"/>
    <cellStyle name="Note 2 3 3 6 3 4" xfId="33889"/>
    <cellStyle name="Note 2 3 3 6 4" xfId="7336"/>
    <cellStyle name="Note 2 3 3 6 4 2" xfId="14063"/>
    <cellStyle name="Note 2 3 3 6 4 2 2" xfId="27959"/>
    <cellStyle name="Note 2 3 3 6 4 2 3" xfId="39024"/>
    <cellStyle name="Note 2 3 3 6 4 3" xfId="21990"/>
    <cellStyle name="Note 2 3 3 6 4 4" xfId="33394"/>
    <cellStyle name="Note 2 3 3 6 5" xfId="11759"/>
    <cellStyle name="Note 2 3 3 6 5 2" xfId="17390"/>
    <cellStyle name="Note 2 3 3 6 5 2 2" xfId="31286"/>
    <cellStyle name="Note 2 3 3 6 5 2 3" xfId="42351"/>
    <cellStyle name="Note 2 3 3 6 5 3" xfId="25655"/>
    <cellStyle name="Note 2 3 3 6 5 4" xfId="36721"/>
    <cellStyle name="Note 2 3 3 6 6" xfId="13255"/>
    <cellStyle name="Note 2 3 3 6 6 2" xfId="18885"/>
    <cellStyle name="Note 2 3 3 6 6 2 2" xfId="32781"/>
    <cellStyle name="Note 2 3 3 6 6 2 3" xfId="43846"/>
    <cellStyle name="Note 2 3 3 6 6 3" xfId="27151"/>
    <cellStyle name="Note 2 3 3 6 6 4" xfId="38216"/>
    <cellStyle name="Note 2 3 3 6 7" xfId="9193"/>
    <cellStyle name="Note 2 3 3 6 7 2" xfId="23483"/>
    <cellStyle name="Note 2 3 3 6 7 3" xfId="34733"/>
    <cellStyle name="Note 2 3 3 6 8" xfId="15402"/>
    <cellStyle name="Note 2 3 3 6 8 2" xfId="29298"/>
    <cellStyle name="Note 2 3 3 6 8 3" xfId="40363"/>
    <cellStyle name="Note 2 3 3 6 9" xfId="20583"/>
    <cellStyle name="Note 2 3 3 7" xfId="7889"/>
    <cellStyle name="Note 2 3 3 7 2" xfId="14613"/>
    <cellStyle name="Note 2 3 3 7 2 2" xfId="28509"/>
    <cellStyle name="Note 2 3 3 7 2 3" xfId="39574"/>
    <cellStyle name="Note 2 3 3 7 3" xfId="22543"/>
    <cellStyle name="Note 2 3 3 7 4" xfId="33944"/>
    <cellStyle name="Note 2 3 3 8" xfId="7504"/>
    <cellStyle name="Note 2 3 3 8 2" xfId="14231"/>
    <cellStyle name="Note 2 3 3 8 2 2" xfId="28127"/>
    <cellStyle name="Note 2 3 3 8 2 3" xfId="39192"/>
    <cellStyle name="Note 2 3 3 8 3" xfId="22158"/>
    <cellStyle name="Note 2 3 3 8 4" xfId="33562"/>
    <cellStyle name="Note 2 3 3 9" xfId="7678"/>
    <cellStyle name="Note 2 3 3 9 2" xfId="14403"/>
    <cellStyle name="Note 2 3 3 9 2 2" xfId="28299"/>
    <cellStyle name="Note 2 3 3 9 2 3" xfId="39364"/>
    <cellStyle name="Note 2 3 3 9 3" xfId="22332"/>
    <cellStyle name="Note 2 3 3 9 4" xfId="33734"/>
    <cellStyle name="Note 2 3 4" xfId="658"/>
    <cellStyle name="Note 2 3 4 10" xfId="7617"/>
    <cellStyle name="Note 2 3 4 10 2" xfId="14343"/>
    <cellStyle name="Note 2 3 4 10 2 2" xfId="28239"/>
    <cellStyle name="Note 2 3 4 10 2 3" xfId="39304"/>
    <cellStyle name="Note 2 3 4 10 3" xfId="22271"/>
    <cellStyle name="Note 2 3 4 10 4" xfId="33674"/>
    <cellStyle name="Note 2 3 4 11" xfId="12841"/>
    <cellStyle name="Note 2 3 4 11 2" xfId="18471"/>
    <cellStyle name="Note 2 3 4 11 2 2" xfId="32367"/>
    <cellStyle name="Note 2 3 4 11 2 3" xfId="43432"/>
    <cellStyle name="Note 2 3 4 11 3" xfId="26737"/>
    <cellStyle name="Note 2 3 4 11 4" xfId="37802"/>
    <cellStyle name="Note 2 3 4 12" xfId="6336"/>
    <cellStyle name="Note 2 3 4 12 2" xfId="21389"/>
    <cellStyle name="Note 2 3 4 12 3" xfId="19984"/>
    <cellStyle name="Note 2 3 4 13" xfId="1348"/>
    <cellStyle name="Note 2 3 4 14" xfId="19375"/>
    <cellStyle name="Note 2 3 4 15" xfId="20558"/>
    <cellStyle name="Note 2 3 4 2" xfId="4009"/>
    <cellStyle name="Note 2 3 4 2 10" xfId="13802"/>
    <cellStyle name="Note 2 3 4 2 10 2" xfId="27698"/>
    <cellStyle name="Note 2 3 4 2 10 3" xfId="38763"/>
    <cellStyle name="Note 2 3 4 2 2" xfId="4963"/>
    <cellStyle name="Note 2 3 4 2 2 10" xfId="20628"/>
    <cellStyle name="Note 2 3 4 2 2 2" xfId="10989"/>
    <cellStyle name="Note 2 3 4 2 2 2 2" xfId="16621"/>
    <cellStyle name="Note 2 3 4 2 2 2 2 2" xfId="30517"/>
    <cellStyle name="Note 2 3 4 2 2 2 2 3" xfId="41582"/>
    <cellStyle name="Note 2 3 4 2 2 2 3" xfId="24885"/>
    <cellStyle name="Note 2 3 4 2 2 2 4" xfId="35952"/>
    <cellStyle name="Note 2 3 4 2 2 3" xfId="11572"/>
    <cellStyle name="Note 2 3 4 2 2 3 2" xfId="17203"/>
    <cellStyle name="Note 2 3 4 2 2 3 2 2" xfId="31099"/>
    <cellStyle name="Note 2 3 4 2 2 3 2 3" xfId="42164"/>
    <cellStyle name="Note 2 3 4 2 2 3 3" xfId="25468"/>
    <cellStyle name="Note 2 3 4 2 2 3 4" xfId="36534"/>
    <cellStyle name="Note 2 3 4 2 2 4" xfId="12104"/>
    <cellStyle name="Note 2 3 4 2 2 4 2" xfId="17735"/>
    <cellStyle name="Note 2 3 4 2 2 4 2 2" xfId="31631"/>
    <cellStyle name="Note 2 3 4 2 2 4 2 3" xfId="42696"/>
    <cellStyle name="Note 2 3 4 2 2 4 3" xfId="26000"/>
    <cellStyle name="Note 2 3 4 2 2 4 4" xfId="37066"/>
    <cellStyle name="Note 2 3 4 2 2 5" xfId="12540"/>
    <cellStyle name="Note 2 3 4 2 2 5 2" xfId="18171"/>
    <cellStyle name="Note 2 3 4 2 2 5 2 2" xfId="32067"/>
    <cellStyle name="Note 2 3 4 2 2 5 2 3" xfId="43132"/>
    <cellStyle name="Note 2 3 4 2 2 5 3" xfId="26436"/>
    <cellStyle name="Note 2 3 4 2 2 5 4" xfId="37502"/>
    <cellStyle name="Note 2 3 4 2 2 6" xfId="13414"/>
    <cellStyle name="Note 2 3 4 2 2 6 2" xfId="19044"/>
    <cellStyle name="Note 2 3 4 2 2 6 2 2" xfId="32940"/>
    <cellStyle name="Note 2 3 4 2 2 6 2 3" xfId="44005"/>
    <cellStyle name="Note 2 3 4 2 2 6 3" xfId="27310"/>
    <cellStyle name="Note 2 3 4 2 2 6 4" xfId="38375"/>
    <cellStyle name="Note 2 3 4 2 2 7" xfId="9386"/>
    <cellStyle name="Note 2 3 4 2 2 7 2" xfId="23659"/>
    <cellStyle name="Note 2 3 4 2 2 7 3" xfId="34892"/>
    <cellStyle name="Note 2 3 4 2 2 8" xfId="15561"/>
    <cellStyle name="Note 2 3 4 2 2 8 2" xfId="29457"/>
    <cellStyle name="Note 2 3 4 2 2 8 3" xfId="40522"/>
    <cellStyle name="Note 2 3 4 2 2 9" xfId="20757"/>
    <cellStyle name="Note 2 3 4 2 3" xfId="8429"/>
    <cellStyle name="Note 2 3 4 2 3 2" xfId="15149"/>
    <cellStyle name="Note 2 3 4 2 3 2 2" xfId="29045"/>
    <cellStyle name="Note 2 3 4 2 3 2 3" xfId="40110"/>
    <cellStyle name="Note 2 3 4 2 3 3" xfId="23081"/>
    <cellStyle name="Note 2 3 4 2 3 4" xfId="34480"/>
    <cellStyle name="Note 2 3 4 2 4" xfId="10346"/>
    <cellStyle name="Note 2 3 4 2 4 2" xfId="15978"/>
    <cellStyle name="Note 2 3 4 2 4 2 2" xfId="29874"/>
    <cellStyle name="Note 2 3 4 2 4 2 3" xfId="40939"/>
    <cellStyle name="Note 2 3 4 2 4 3" xfId="24242"/>
    <cellStyle name="Note 2 3 4 2 4 4" xfId="35309"/>
    <cellStyle name="Note 2 3 4 2 5" xfId="11144"/>
    <cellStyle name="Note 2 3 4 2 5 2" xfId="16776"/>
    <cellStyle name="Note 2 3 4 2 5 2 2" xfId="30672"/>
    <cellStyle name="Note 2 3 4 2 5 2 3" xfId="41737"/>
    <cellStyle name="Note 2 3 4 2 5 3" xfId="25040"/>
    <cellStyle name="Note 2 3 4 2 5 4" xfId="36107"/>
    <cellStyle name="Note 2 3 4 2 6" xfId="7427"/>
    <cellStyle name="Note 2 3 4 2 6 2" xfId="14154"/>
    <cellStyle name="Note 2 3 4 2 6 2 2" xfId="28050"/>
    <cellStyle name="Note 2 3 4 2 6 2 3" xfId="39115"/>
    <cellStyle name="Note 2 3 4 2 6 3" xfId="22081"/>
    <cellStyle name="Note 2 3 4 2 6 4" xfId="33485"/>
    <cellStyle name="Note 2 3 4 2 7" xfId="11636"/>
    <cellStyle name="Note 2 3 4 2 7 2" xfId="17267"/>
    <cellStyle name="Note 2 3 4 2 7 2 2" xfId="31163"/>
    <cellStyle name="Note 2 3 4 2 7 2 3" xfId="42228"/>
    <cellStyle name="Note 2 3 4 2 7 3" xfId="25532"/>
    <cellStyle name="Note 2 3 4 2 7 4" xfId="36598"/>
    <cellStyle name="Note 2 3 4 2 8" xfId="13017"/>
    <cellStyle name="Note 2 3 4 2 8 2" xfId="18647"/>
    <cellStyle name="Note 2 3 4 2 8 2 2" xfId="32543"/>
    <cellStyle name="Note 2 3 4 2 8 2 3" xfId="43608"/>
    <cellStyle name="Note 2 3 4 2 8 3" xfId="26913"/>
    <cellStyle name="Note 2 3 4 2 8 4" xfId="37978"/>
    <cellStyle name="Note 2 3 4 2 9" xfId="6531"/>
    <cellStyle name="Note 2 3 4 2 9 2" xfId="21567"/>
    <cellStyle name="Note 2 3 4 2 9 3" xfId="19966"/>
    <cellStyle name="Note 2 3 4 3" xfId="4133"/>
    <cellStyle name="Note 2 3 4 3 10" xfId="13921"/>
    <cellStyle name="Note 2 3 4 3 10 2" xfId="27817"/>
    <cellStyle name="Note 2 3 4 3 10 3" xfId="38882"/>
    <cellStyle name="Note 2 3 4 3 11" xfId="20306"/>
    <cellStyle name="Note 2 3 4 3 2" xfId="5616"/>
    <cellStyle name="Note 2 3 4 3 2 10" xfId="19721"/>
    <cellStyle name="Note 2 3 4 3 2 2" xfId="11357"/>
    <cellStyle name="Note 2 3 4 3 2 2 2" xfId="16988"/>
    <cellStyle name="Note 2 3 4 3 2 2 2 2" xfId="30884"/>
    <cellStyle name="Note 2 3 4 3 2 2 2 3" xfId="41949"/>
    <cellStyle name="Note 2 3 4 3 2 2 3" xfId="25253"/>
    <cellStyle name="Note 2 3 4 3 2 2 4" xfId="36319"/>
    <cellStyle name="Note 2 3 4 3 2 3" xfId="11891"/>
    <cellStyle name="Note 2 3 4 3 2 3 2" xfId="17522"/>
    <cellStyle name="Note 2 3 4 3 2 3 2 2" xfId="31418"/>
    <cellStyle name="Note 2 3 4 3 2 3 2 3" xfId="42483"/>
    <cellStyle name="Note 2 3 4 3 2 3 3" xfId="25787"/>
    <cellStyle name="Note 2 3 4 3 2 3 4" xfId="36853"/>
    <cellStyle name="Note 2 3 4 3 2 4" xfId="12327"/>
    <cellStyle name="Note 2 3 4 3 2 4 2" xfId="17958"/>
    <cellStyle name="Note 2 3 4 3 2 4 2 2" xfId="31854"/>
    <cellStyle name="Note 2 3 4 3 2 4 2 3" xfId="42919"/>
    <cellStyle name="Note 2 3 4 3 2 4 3" xfId="26223"/>
    <cellStyle name="Note 2 3 4 3 2 4 4" xfId="37289"/>
    <cellStyle name="Note 2 3 4 3 2 5" xfId="12655"/>
    <cellStyle name="Note 2 3 4 3 2 5 2" xfId="18286"/>
    <cellStyle name="Note 2 3 4 3 2 5 2 2" xfId="32182"/>
    <cellStyle name="Note 2 3 4 3 2 5 2 3" xfId="43247"/>
    <cellStyle name="Note 2 3 4 3 2 5 3" xfId="26551"/>
    <cellStyle name="Note 2 3 4 3 2 5 4" xfId="37617"/>
    <cellStyle name="Note 2 3 4 3 2 6" xfId="13529"/>
    <cellStyle name="Note 2 3 4 3 2 6 2" xfId="19159"/>
    <cellStyle name="Note 2 3 4 3 2 6 2 2" xfId="33055"/>
    <cellStyle name="Note 2 3 4 3 2 6 2 3" xfId="44120"/>
    <cellStyle name="Note 2 3 4 3 2 6 3" xfId="27425"/>
    <cellStyle name="Note 2 3 4 3 2 6 4" xfId="38490"/>
    <cellStyle name="Note 2 3 4 3 2 7" xfId="10044"/>
    <cellStyle name="Note 2 3 4 3 2 7 2" xfId="23940"/>
    <cellStyle name="Note 2 3 4 3 2 7 3" xfId="35007"/>
    <cellStyle name="Note 2 3 4 3 2 8" xfId="15676"/>
    <cellStyle name="Note 2 3 4 3 2 8 2" xfId="29572"/>
    <cellStyle name="Note 2 3 4 3 2 8 3" xfId="40637"/>
    <cellStyle name="Note 2 3 4 3 2 9" xfId="21033"/>
    <cellStyle name="Note 2 3 4 3 3" xfId="8551"/>
    <cellStyle name="Note 2 3 4 3 3 2" xfId="15270"/>
    <cellStyle name="Note 2 3 4 3 3 2 2" xfId="29166"/>
    <cellStyle name="Note 2 3 4 3 3 2 3" xfId="40231"/>
    <cellStyle name="Note 2 3 4 3 3 3" xfId="23203"/>
    <cellStyle name="Note 2 3 4 3 3 4" xfId="34601"/>
    <cellStyle name="Note 2 3 4 3 4" xfId="10454"/>
    <cellStyle name="Note 2 3 4 3 4 2" xfId="16086"/>
    <cellStyle name="Note 2 3 4 3 4 2 2" xfId="29982"/>
    <cellStyle name="Note 2 3 4 3 4 2 3" xfId="41047"/>
    <cellStyle name="Note 2 3 4 3 4 3" xfId="24350"/>
    <cellStyle name="Note 2 3 4 3 4 4" xfId="35417"/>
    <cellStyle name="Note 2 3 4 3 5" xfId="11120"/>
    <cellStyle name="Note 2 3 4 3 5 2" xfId="16752"/>
    <cellStyle name="Note 2 3 4 3 5 2 2" xfId="30648"/>
    <cellStyle name="Note 2 3 4 3 5 2 3" xfId="41713"/>
    <cellStyle name="Note 2 3 4 3 5 3" xfId="25016"/>
    <cellStyle name="Note 2 3 4 3 5 4" xfId="36083"/>
    <cellStyle name="Note 2 3 4 3 6" xfId="8273"/>
    <cellStyle name="Note 2 3 4 3 6 2" xfId="14997"/>
    <cellStyle name="Note 2 3 4 3 6 2 2" xfId="28893"/>
    <cellStyle name="Note 2 3 4 3 6 2 3" xfId="39958"/>
    <cellStyle name="Note 2 3 4 3 6 3" xfId="22927"/>
    <cellStyle name="Note 2 3 4 3 6 4" xfId="34328"/>
    <cellStyle name="Note 2 3 4 3 7" xfId="7358"/>
    <cellStyle name="Note 2 3 4 3 7 2" xfId="14085"/>
    <cellStyle name="Note 2 3 4 3 7 2 2" xfId="27981"/>
    <cellStyle name="Note 2 3 4 3 7 2 3" xfId="39046"/>
    <cellStyle name="Note 2 3 4 3 7 3" xfId="22012"/>
    <cellStyle name="Note 2 3 4 3 7 4" xfId="33416"/>
    <cellStyle name="Note 2 3 4 3 8" xfId="13123"/>
    <cellStyle name="Note 2 3 4 3 8 2" xfId="18753"/>
    <cellStyle name="Note 2 3 4 3 8 2 2" xfId="32649"/>
    <cellStyle name="Note 2 3 4 3 8 2 3" xfId="43714"/>
    <cellStyle name="Note 2 3 4 3 8 3" xfId="27019"/>
    <cellStyle name="Note 2 3 4 3 8 4" xfId="38084"/>
    <cellStyle name="Note 2 3 4 3 9" xfId="7193"/>
    <cellStyle name="Note 2 3 4 3 9 2" xfId="21847"/>
    <cellStyle name="Note 2 3 4 3 9 3" xfId="33252"/>
    <cellStyle name="Note 2 3 4 4" xfId="3917"/>
    <cellStyle name="Note 2 3 4 4 10" xfId="13712"/>
    <cellStyle name="Note 2 3 4 4 10 2" xfId="27608"/>
    <cellStyle name="Note 2 3 4 4 10 3" xfId="38673"/>
    <cellStyle name="Note 2 3 4 4 11" xfId="20168"/>
    <cellStyle name="Note 2 3 4 4 12" xfId="23866"/>
    <cellStyle name="Note 2 3 4 4 2" xfId="4876"/>
    <cellStyle name="Note 2 3 4 4 2 10" xfId="20867"/>
    <cellStyle name="Note 2 3 4 4 2 2" xfId="10902"/>
    <cellStyle name="Note 2 3 4 4 2 2 2" xfId="16534"/>
    <cellStyle name="Note 2 3 4 4 2 2 2 2" xfId="30430"/>
    <cellStyle name="Note 2 3 4 4 2 2 2 3" xfId="41495"/>
    <cellStyle name="Note 2 3 4 4 2 2 3" xfId="24798"/>
    <cellStyle name="Note 2 3 4 4 2 2 4" xfId="35865"/>
    <cellStyle name="Note 2 3 4 4 2 3" xfId="11485"/>
    <cellStyle name="Note 2 3 4 4 2 3 2" xfId="17116"/>
    <cellStyle name="Note 2 3 4 4 2 3 2 2" xfId="31012"/>
    <cellStyle name="Note 2 3 4 4 2 3 2 3" xfId="42077"/>
    <cellStyle name="Note 2 3 4 4 2 3 3" xfId="25381"/>
    <cellStyle name="Note 2 3 4 4 2 3 4" xfId="36447"/>
    <cellStyle name="Note 2 3 4 4 2 4" xfId="12018"/>
    <cellStyle name="Note 2 3 4 4 2 4 2" xfId="17649"/>
    <cellStyle name="Note 2 3 4 4 2 4 2 2" xfId="31545"/>
    <cellStyle name="Note 2 3 4 4 2 4 2 3" xfId="42610"/>
    <cellStyle name="Note 2 3 4 4 2 4 3" xfId="25914"/>
    <cellStyle name="Note 2 3 4 4 2 4 4" xfId="36980"/>
    <cellStyle name="Note 2 3 4 4 2 5" xfId="12454"/>
    <cellStyle name="Note 2 3 4 4 2 5 2" xfId="18085"/>
    <cellStyle name="Note 2 3 4 4 2 5 2 2" xfId="31981"/>
    <cellStyle name="Note 2 3 4 4 2 5 2 3" xfId="43046"/>
    <cellStyle name="Note 2 3 4 4 2 5 3" xfId="26350"/>
    <cellStyle name="Note 2 3 4 4 2 5 4" xfId="37416"/>
    <cellStyle name="Note 2 3 4 4 2 6" xfId="13328"/>
    <cellStyle name="Note 2 3 4 4 2 6 2" xfId="18958"/>
    <cellStyle name="Note 2 3 4 4 2 6 2 2" xfId="32854"/>
    <cellStyle name="Note 2 3 4 4 2 6 2 3" xfId="43919"/>
    <cellStyle name="Note 2 3 4 4 2 6 3" xfId="27224"/>
    <cellStyle name="Note 2 3 4 4 2 6 4" xfId="38289"/>
    <cellStyle name="Note 2 3 4 4 2 7" xfId="9299"/>
    <cellStyle name="Note 2 3 4 4 2 7 2" xfId="23573"/>
    <cellStyle name="Note 2 3 4 4 2 7 3" xfId="34806"/>
    <cellStyle name="Note 2 3 4 4 2 8" xfId="15475"/>
    <cellStyle name="Note 2 3 4 4 2 8 2" xfId="29371"/>
    <cellStyle name="Note 2 3 4 4 2 8 3" xfId="40436"/>
    <cellStyle name="Note 2 3 4 4 2 9" xfId="20671"/>
    <cellStyle name="Note 2 3 4 4 3" xfId="8337"/>
    <cellStyle name="Note 2 3 4 4 3 2" xfId="15059"/>
    <cellStyle name="Note 2 3 4 4 3 2 2" xfId="28955"/>
    <cellStyle name="Note 2 3 4 4 3 2 3" xfId="40020"/>
    <cellStyle name="Note 2 3 4 4 3 3" xfId="22991"/>
    <cellStyle name="Note 2 3 4 4 3 4" xfId="34390"/>
    <cellStyle name="Note 2 3 4 4 4" xfId="10254"/>
    <cellStyle name="Note 2 3 4 4 4 2" xfId="15886"/>
    <cellStyle name="Note 2 3 4 4 4 2 2" xfId="29782"/>
    <cellStyle name="Note 2 3 4 4 4 2 3" xfId="40847"/>
    <cellStyle name="Note 2 3 4 4 4 3" xfId="24150"/>
    <cellStyle name="Note 2 3 4 4 4 4" xfId="35217"/>
    <cellStyle name="Note 2 3 4 4 5" xfId="11165"/>
    <cellStyle name="Note 2 3 4 4 5 2" xfId="16797"/>
    <cellStyle name="Note 2 3 4 4 5 2 2" xfId="30693"/>
    <cellStyle name="Note 2 3 4 4 5 2 3" xfId="41758"/>
    <cellStyle name="Note 2 3 4 4 5 3" xfId="25061"/>
    <cellStyle name="Note 2 3 4 4 5 4" xfId="36128"/>
    <cellStyle name="Note 2 3 4 4 6" xfId="8278"/>
    <cellStyle name="Note 2 3 4 4 6 2" xfId="15002"/>
    <cellStyle name="Note 2 3 4 4 6 2 2" xfId="28898"/>
    <cellStyle name="Note 2 3 4 4 6 2 3" xfId="39963"/>
    <cellStyle name="Note 2 3 4 4 6 3" xfId="22932"/>
    <cellStyle name="Note 2 3 4 4 6 4" xfId="34333"/>
    <cellStyle name="Note 2 3 4 4 7" xfId="7754"/>
    <cellStyle name="Note 2 3 4 4 7 2" xfId="14479"/>
    <cellStyle name="Note 2 3 4 4 7 2 2" xfId="28375"/>
    <cellStyle name="Note 2 3 4 4 7 2 3" xfId="39440"/>
    <cellStyle name="Note 2 3 4 4 7 3" xfId="22408"/>
    <cellStyle name="Note 2 3 4 4 7 4" xfId="33810"/>
    <cellStyle name="Note 2 3 4 4 8" xfId="12927"/>
    <cellStyle name="Note 2 3 4 4 8 2" xfId="18557"/>
    <cellStyle name="Note 2 3 4 4 8 2 2" xfId="32453"/>
    <cellStyle name="Note 2 3 4 4 8 2 3" xfId="43518"/>
    <cellStyle name="Note 2 3 4 4 8 3" xfId="26823"/>
    <cellStyle name="Note 2 3 4 4 8 4" xfId="37888"/>
    <cellStyle name="Note 2 3 4 4 9" xfId="6440"/>
    <cellStyle name="Note 2 3 4 4 9 2" xfId="21477"/>
    <cellStyle name="Note 2 3 4 4 9 3" xfId="23714"/>
    <cellStyle name="Note 2 3 4 5" xfId="4801"/>
    <cellStyle name="Note 2 3 4 5 10" xfId="23774"/>
    <cellStyle name="Note 2 3 4 5 2" xfId="10842"/>
    <cellStyle name="Note 2 3 4 5 2 2" xfId="16474"/>
    <cellStyle name="Note 2 3 4 5 2 2 2" xfId="30370"/>
    <cellStyle name="Note 2 3 4 5 2 2 3" xfId="41435"/>
    <cellStyle name="Note 2 3 4 5 2 3" xfId="24738"/>
    <cellStyle name="Note 2 3 4 5 2 4" xfId="35805"/>
    <cellStyle name="Note 2 3 4 5 3" xfId="7839"/>
    <cellStyle name="Note 2 3 4 5 3 2" xfId="14564"/>
    <cellStyle name="Note 2 3 4 5 3 2 2" xfId="28460"/>
    <cellStyle name="Note 2 3 4 5 3 2 3" xfId="39525"/>
    <cellStyle name="Note 2 3 4 5 3 3" xfId="22493"/>
    <cellStyle name="Note 2 3 4 5 3 4" xfId="33895"/>
    <cellStyle name="Note 2 3 4 5 4" xfId="7749"/>
    <cellStyle name="Note 2 3 4 5 4 2" xfId="14474"/>
    <cellStyle name="Note 2 3 4 5 4 2 2" xfId="28370"/>
    <cellStyle name="Note 2 3 4 5 4 2 3" xfId="39435"/>
    <cellStyle name="Note 2 3 4 5 4 3" xfId="22403"/>
    <cellStyle name="Note 2 3 4 5 4 4" xfId="33805"/>
    <cellStyle name="Note 2 3 4 5 5" xfId="10729"/>
    <cellStyle name="Note 2 3 4 5 5 2" xfId="16361"/>
    <cellStyle name="Note 2 3 4 5 5 2 2" xfId="30257"/>
    <cellStyle name="Note 2 3 4 5 5 2 3" xfId="41322"/>
    <cellStyle name="Note 2 3 4 5 5 3" xfId="24625"/>
    <cellStyle name="Note 2 3 4 5 5 4" xfId="35692"/>
    <cellStyle name="Note 2 3 4 5 6" xfId="13283"/>
    <cellStyle name="Note 2 3 4 5 6 2" xfId="18913"/>
    <cellStyle name="Note 2 3 4 5 6 2 2" xfId="32809"/>
    <cellStyle name="Note 2 3 4 5 6 2 3" xfId="43874"/>
    <cellStyle name="Note 2 3 4 5 6 3" xfId="27179"/>
    <cellStyle name="Note 2 3 4 5 6 4" xfId="38244"/>
    <cellStyle name="Note 2 3 4 5 7" xfId="9221"/>
    <cellStyle name="Note 2 3 4 5 7 2" xfId="23511"/>
    <cellStyle name="Note 2 3 4 5 7 3" xfId="34761"/>
    <cellStyle name="Note 2 3 4 5 8" xfId="15430"/>
    <cellStyle name="Note 2 3 4 5 8 2" xfId="29326"/>
    <cellStyle name="Note 2 3 4 5 8 3" xfId="40391"/>
    <cellStyle name="Note 2 3 4 5 9" xfId="20611"/>
    <cellStyle name="Note 2 3 4 6" xfId="7954"/>
    <cellStyle name="Note 2 3 4 6 2" xfId="14678"/>
    <cellStyle name="Note 2 3 4 6 2 2" xfId="28574"/>
    <cellStyle name="Note 2 3 4 6 2 3" xfId="39639"/>
    <cellStyle name="Note 2 3 4 6 3" xfId="22608"/>
    <cellStyle name="Note 2 3 4 6 4" xfId="34009"/>
    <cellStyle name="Note 2 3 4 7" xfId="8149"/>
    <cellStyle name="Note 2 3 4 7 2" xfId="14873"/>
    <cellStyle name="Note 2 3 4 7 2 2" xfId="28769"/>
    <cellStyle name="Note 2 3 4 7 2 3" xfId="39834"/>
    <cellStyle name="Note 2 3 4 7 3" xfId="22803"/>
    <cellStyle name="Note 2 3 4 7 4" xfId="34204"/>
    <cellStyle name="Note 2 3 4 8" xfId="7870"/>
    <cellStyle name="Note 2 3 4 8 2" xfId="14595"/>
    <cellStyle name="Note 2 3 4 8 2 2" xfId="28491"/>
    <cellStyle name="Note 2 3 4 8 2 3" xfId="39556"/>
    <cellStyle name="Note 2 3 4 8 3" xfId="22524"/>
    <cellStyle name="Note 2 3 4 8 4" xfId="33926"/>
    <cellStyle name="Note 2 3 4 9" xfId="7567"/>
    <cellStyle name="Note 2 3 4 9 2" xfId="14293"/>
    <cellStyle name="Note 2 3 4 9 2 2" xfId="28189"/>
    <cellStyle name="Note 2 3 4 9 2 3" xfId="39254"/>
    <cellStyle name="Note 2 3 4 9 3" xfId="22221"/>
    <cellStyle name="Note 2 3 4 9 4" xfId="33624"/>
    <cellStyle name="Note 2 3 5" xfId="725"/>
    <cellStyle name="Note 2 3 5 10" xfId="11775"/>
    <cellStyle name="Note 2 3 5 10 2" xfId="17406"/>
    <cellStyle name="Note 2 3 5 10 2 2" xfId="31302"/>
    <cellStyle name="Note 2 3 5 10 2 3" xfId="42367"/>
    <cellStyle name="Note 2 3 5 10 3" xfId="25671"/>
    <cellStyle name="Note 2 3 5 10 4" xfId="36737"/>
    <cellStyle name="Note 2 3 5 11" xfId="12818"/>
    <cellStyle name="Note 2 3 5 11 2" xfId="18448"/>
    <cellStyle name="Note 2 3 5 11 2 2" xfId="32344"/>
    <cellStyle name="Note 2 3 5 11 2 3" xfId="43409"/>
    <cellStyle name="Note 2 3 5 11 3" xfId="26714"/>
    <cellStyle name="Note 2 3 5 11 4" xfId="37779"/>
    <cellStyle name="Note 2 3 5 12" xfId="6313"/>
    <cellStyle name="Note 2 3 5 12 2" xfId="21366"/>
    <cellStyle name="Note 2 3 5 12 3" xfId="19699"/>
    <cellStyle name="Note 2 3 5 13" xfId="1349"/>
    <cellStyle name="Note 2 3 5 14" xfId="19376"/>
    <cellStyle name="Note 2 3 5 15" xfId="21736"/>
    <cellStyle name="Note 2 3 5 2" xfId="3986"/>
    <cellStyle name="Note 2 3 5 2 10" xfId="13779"/>
    <cellStyle name="Note 2 3 5 2 10 2" xfId="27675"/>
    <cellStyle name="Note 2 3 5 2 10 3" xfId="38740"/>
    <cellStyle name="Note 2 3 5 2 2" xfId="4944"/>
    <cellStyle name="Note 2 3 5 2 2 10" xfId="23387"/>
    <cellStyle name="Note 2 3 5 2 2 2" xfId="10970"/>
    <cellStyle name="Note 2 3 5 2 2 2 2" xfId="16602"/>
    <cellStyle name="Note 2 3 5 2 2 2 2 2" xfId="30498"/>
    <cellStyle name="Note 2 3 5 2 2 2 2 3" xfId="41563"/>
    <cellStyle name="Note 2 3 5 2 2 2 3" xfId="24866"/>
    <cellStyle name="Note 2 3 5 2 2 2 4" xfId="35933"/>
    <cellStyle name="Note 2 3 5 2 2 3" xfId="11553"/>
    <cellStyle name="Note 2 3 5 2 2 3 2" xfId="17184"/>
    <cellStyle name="Note 2 3 5 2 2 3 2 2" xfId="31080"/>
    <cellStyle name="Note 2 3 5 2 2 3 2 3" xfId="42145"/>
    <cellStyle name="Note 2 3 5 2 2 3 3" xfId="25449"/>
    <cellStyle name="Note 2 3 5 2 2 3 4" xfId="36515"/>
    <cellStyle name="Note 2 3 5 2 2 4" xfId="12085"/>
    <cellStyle name="Note 2 3 5 2 2 4 2" xfId="17716"/>
    <cellStyle name="Note 2 3 5 2 2 4 2 2" xfId="31612"/>
    <cellStyle name="Note 2 3 5 2 2 4 2 3" xfId="42677"/>
    <cellStyle name="Note 2 3 5 2 2 4 3" xfId="25981"/>
    <cellStyle name="Note 2 3 5 2 2 4 4" xfId="37047"/>
    <cellStyle name="Note 2 3 5 2 2 5" xfId="12521"/>
    <cellStyle name="Note 2 3 5 2 2 5 2" xfId="18152"/>
    <cellStyle name="Note 2 3 5 2 2 5 2 2" xfId="32048"/>
    <cellStyle name="Note 2 3 5 2 2 5 2 3" xfId="43113"/>
    <cellStyle name="Note 2 3 5 2 2 5 3" xfId="26417"/>
    <cellStyle name="Note 2 3 5 2 2 5 4" xfId="37483"/>
    <cellStyle name="Note 2 3 5 2 2 6" xfId="13395"/>
    <cellStyle name="Note 2 3 5 2 2 6 2" xfId="19025"/>
    <cellStyle name="Note 2 3 5 2 2 6 2 2" xfId="32921"/>
    <cellStyle name="Note 2 3 5 2 2 6 2 3" xfId="43986"/>
    <cellStyle name="Note 2 3 5 2 2 6 3" xfId="27291"/>
    <cellStyle name="Note 2 3 5 2 2 6 4" xfId="38356"/>
    <cellStyle name="Note 2 3 5 2 2 7" xfId="9367"/>
    <cellStyle name="Note 2 3 5 2 2 7 2" xfId="23640"/>
    <cellStyle name="Note 2 3 5 2 2 7 3" xfId="34873"/>
    <cellStyle name="Note 2 3 5 2 2 8" xfId="15542"/>
    <cellStyle name="Note 2 3 5 2 2 8 2" xfId="29438"/>
    <cellStyle name="Note 2 3 5 2 2 8 3" xfId="40503"/>
    <cellStyle name="Note 2 3 5 2 2 9" xfId="20738"/>
    <cellStyle name="Note 2 3 5 2 3" xfId="8406"/>
    <cellStyle name="Note 2 3 5 2 3 2" xfId="15126"/>
    <cellStyle name="Note 2 3 5 2 3 2 2" xfId="29022"/>
    <cellStyle name="Note 2 3 5 2 3 2 3" xfId="40087"/>
    <cellStyle name="Note 2 3 5 2 3 3" xfId="23058"/>
    <cellStyle name="Note 2 3 5 2 3 4" xfId="34457"/>
    <cellStyle name="Note 2 3 5 2 4" xfId="10323"/>
    <cellStyle name="Note 2 3 5 2 4 2" xfId="15955"/>
    <cellStyle name="Note 2 3 5 2 4 2 2" xfId="29851"/>
    <cellStyle name="Note 2 3 5 2 4 2 3" xfId="40916"/>
    <cellStyle name="Note 2 3 5 2 4 3" xfId="24219"/>
    <cellStyle name="Note 2 3 5 2 4 4" xfId="35286"/>
    <cellStyle name="Note 2 3 5 2 5" xfId="7389"/>
    <cellStyle name="Note 2 3 5 2 5 2" xfId="14116"/>
    <cellStyle name="Note 2 3 5 2 5 2 2" xfId="28012"/>
    <cellStyle name="Note 2 3 5 2 5 2 3" xfId="39077"/>
    <cellStyle name="Note 2 3 5 2 5 3" xfId="22043"/>
    <cellStyle name="Note 2 3 5 2 5 4" xfId="33447"/>
    <cellStyle name="Note 2 3 5 2 6" xfId="11709"/>
    <cellStyle name="Note 2 3 5 2 6 2" xfId="17340"/>
    <cellStyle name="Note 2 3 5 2 6 2 2" xfId="31236"/>
    <cellStyle name="Note 2 3 5 2 6 2 3" xfId="42301"/>
    <cellStyle name="Note 2 3 5 2 6 3" xfId="25605"/>
    <cellStyle name="Note 2 3 5 2 6 4" xfId="36671"/>
    <cellStyle name="Note 2 3 5 2 7" xfId="12216"/>
    <cellStyle name="Note 2 3 5 2 7 2" xfId="17847"/>
    <cellStyle name="Note 2 3 5 2 7 2 2" xfId="31743"/>
    <cellStyle name="Note 2 3 5 2 7 2 3" xfId="42808"/>
    <cellStyle name="Note 2 3 5 2 7 3" xfId="26112"/>
    <cellStyle name="Note 2 3 5 2 7 4" xfId="37178"/>
    <cellStyle name="Note 2 3 5 2 8" xfId="12994"/>
    <cellStyle name="Note 2 3 5 2 8 2" xfId="18624"/>
    <cellStyle name="Note 2 3 5 2 8 2 2" xfId="32520"/>
    <cellStyle name="Note 2 3 5 2 8 2 3" xfId="43585"/>
    <cellStyle name="Note 2 3 5 2 8 3" xfId="26890"/>
    <cellStyle name="Note 2 3 5 2 8 4" xfId="37955"/>
    <cellStyle name="Note 2 3 5 2 9" xfId="6508"/>
    <cellStyle name="Note 2 3 5 2 9 2" xfId="21544"/>
    <cellStyle name="Note 2 3 5 2 9 3" xfId="19681"/>
    <cellStyle name="Note 2 3 5 3" xfId="4110"/>
    <cellStyle name="Note 2 3 5 3 10" xfId="13898"/>
    <cellStyle name="Note 2 3 5 3 10 2" xfId="27794"/>
    <cellStyle name="Note 2 3 5 3 10 3" xfId="38859"/>
    <cellStyle name="Note 2 3 5 3 11" xfId="20283"/>
    <cellStyle name="Note 2 3 5 3 2" xfId="5593"/>
    <cellStyle name="Note 2 3 5 3 2 10" xfId="21207"/>
    <cellStyle name="Note 2 3 5 3 2 2" xfId="11334"/>
    <cellStyle name="Note 2 3 5 3 2 2 2" xfId="16965"/>
    <cellStyle name="Note 2 3 5 3 2 2 2 2" xfId="30861"/>
    <cellStyle name="Note 2 3 5 3 2 2 2 3" xfId="41926"/>
    <cellStyle name="Note 2 3 5 3 2 2 3" xfId="25230"/>
    <cellStyle name="Note 2 3 5 3 2 2 4" xfId="36296"/>
    <cellStyle name="Note 2 3 5 3 2 3" xfId="11868"/>
    <cellStyle name="Note 2 3 5 3 2 3 2" xfId="17499"/>
    <cellStyle name="Note 2 3 5 3 2 3 2 2" xfId="31395"/>
    <cellStyle name="Note 2 3 5 3 2 3 2 3" xfId="42460"/>
    <cellStyle name="Note 2 3 5 3 2 3 3" xfId="25764"/>
    <cellStyle name="Note 2 3 5 3 2 3 4" xfId="36830"/>
    <cellStyle name="Note 2 3 5 3 2 4" xfId="12304"/>
    <cellStyle name="Note 2 3 5 3 2 4 2" xfId="17935"/>
    <cellStyle name="Note 2 3 5 3 2 4 2 2" xfId="31831"/>
    <cellStyle name="Note 2 3 5 3 2 4 2 3" xfId="42896"/>
    <cellStyle name="Note 2 3 5 3 2 4 3" xfId="26200"/>
    <cellStyle name="Note 2 3 5 3 2 4 4" xfId="37266"/>
    <cellStyle name="Note 2 3 5 3 2 5" xfId="12632"/>
    <cellStyle name="Note 2 3 5 3 2 5 2" xfId="18263"/>
    <cellStyle name="Note 2 3 5 3 2 5 2 2" xfId="32159"/>
    <cellStyle name="Note 2 3 5 3 2 5 2 3" xfId="43224"/>
    <cellStyle name="Note 2 3 5 3 2 5 3" xfId="26528"/>
    <cellStyle name="Note 2 3 5 3 2 5 4" xfId="37594"/>
    <cellStyle name="Note 2 3 5 3 2 6" xfId="13506"/>
    <cellStyle name="Note 2 3 5 3 2 6 2" xfId="19136"/>
    <cellStyle name="Note 2 3 5 3 2 6 2 2" xfId="33032"/>
    <cellStyle name="Note 2 3 5 3 2 6 2 3" xfId="44097"/>
    <cellStyle name="Note 2 3 5 3 2 6 3" xfId="27402"/>
    <cellStyle name="Note 2 3 5 3 2 6 4" xfId="38467"/>
    <cellStyle name="Note 2 3 5 3 2 7" xfId="10021"/>
    <cellStyle name="Note 2 3 5 3 2 7 2" xfId="23917"/>
    <cellStyle name="Note 2 3 5 3 2 7 3" xfId="34984"/>
    <cellStyle name="Note 2 3 5 3 2 8" xfId="15653"/>
    <cellStyle name="Note 2 3 5 3 2 8 2" xfId="29549"/>
    <cellStyle name="Note 2 3 5 3 2 8 3" xfId="40614"/>
    <cellStyle name="Note 2 3 5 3 2 9" xfId="21010"/>
    <cellStyle name="Note 2 3 5 3 3" xfId="8528"/>
    <cellStyle name="Note 2 3 5 3 3 2" xfId="15247"/>
    <cellStyle name="Note 2 3 5 3 3 2 2" xfId="29143"/>
    <cellStyle name="Note 2 3 5 3 3 2 3" xfId="40208"/>
    <cellStyle name="Note 2 3 5 3 3 3" xfId="23180"/>
    <cellStyle name="Note 2 3 5 3 3 4" xfId="34578"/>
    <cellStyle name="Note 2 3 5 3 4" xfId="10431"/>
    <cellStyle name="Note 2 3 5 3 4 2" xfId="16063"/>
    <cellStyle name="Note 2 3 5 3 4 2 2" xfId="29959"/>
    <cellStyle name="Note 2 3 5 3 4 2 3" xfId="41024"/>
    <cellStyle name="Note 2 3 5 3 4 3" xfId="24327"/>
    <cellStyle name="Note 2 3 5 3 4 4" xfId="35394"/>
    <cellStyle name="Note 2 3 5 3 5" xfId="11125"/>
    <cellStyle name="Note 2 3 5 3 5 2" xfId="16757"/>
    <cellStyle name="Note 2 3 5 3 5 2 2" xfId="30653"/>
    <cellStyle name="Note 2 3 5 3 5 2 3" xfId="41718"/>
    <cellStyle name="Note 2 3 5 3 5 3" xfId="25021"/>
    <cellStyle name="Note 2 3 5 3 5 4" xfId="36088"/>
    <cellStyle name="Note 2 3 5 3 6" xfId="8274"/>
    <cellStyle name="Note 2 3 5 3 6 2" xfId="14998"/>
    <cellStyle name="Note 2 3 5 3 6 2 2" xfId="28894"/>
    <cellStyle name="Note 2 3 5 3 6 2 3" xfId="39959"/>
    <cellStyle name="Note 2 3 5 3 6 3" xfId="22928"/>
    <cellStyle name="Note 2 3 5 3 6 4" xfId="34329"/>
    <cellStyle name="Note 2 3 5 3 7" xfId="11209"/>
    <cellStyle name="Note 2 3 5 3 7 2" xfId="16841"/>
    <cellStyle name="Note 2 3 5 3 7 2 2" xfId="30737"/>
    <cellStyle name="Note 2 3 5 3 7 2 3" xfId="41802"/>
    <cellStyle name="Note 2 3 5 3 7 3" xfId="25105"/>
    <cellStyle name="Note 2 3 5 3 7 4" xfId="36172"/>
    <cellStyle name="Note 2 3 5 3 8" xfId="13100"/>
    <cellStyle name="Note 2 3 5 3 8 2" xfId="18730"/>
    <cellStyle name="Note 2 3 5 3 8 2 2" xfId="32626"/>
    <cellStyle name="Note 2 3 5 3 8 2 3" xfId="43691"/>
    <cellStyle name="Note 2 3 5 3 8 3" xfId="26996"/>
    <cellStyle name="Note 2 3 5 3 8 4" xfId="38061"/>
    <cellStyle name="Note 2 3 5 3 9" xfId="7170"/>
    <cellStyle name="Note 2 3 5 3 9 2" xfId="21824"/>
    <cellStyle name="Note 2 3 5 3 9 3" xfId="33229"/>
    <cellStyle name="Note 2 3 5 4" xfId="4205"/>
    <cellStyle name="Note 2 3 5 4 10" xfId="13993"/>
    <cellStyle name="Note 2 3 5 4 10 2" xfId="27889"/>
    <cellStyle name="Note 2 3 5 4 10 3" xfId="38954"/>
    <cellStyle name="Note 2 3 5 4 11" xfId="20378"/>
    <cellStyle name="Note 2 3 5 4 12" xfId="20882"/>
    <cellStyle name="Note 2 3 5 4 2" xfId="5688"/>
    <cellStyle name="Note 2 3 5 4 2 10" xfId="20835"/>
    <cellStyle name="Note 2 3 5 4 2 2" xfId="11429"/>
    <cellStyle name="Note 2 3 5 4 2 2 2" xfId="17060"/>
    <cellStyle name="Note 2 3 5 4 2 2 2 2" xfId="30956"/>
    <cellStyle name="Note 2 3 5 4 2 2 2 3" xfId="42021"/>
    <cellStyle name="Note 2 3 5 4 2 2 3" xfId="25325"/>
    <cellStyle name="Note 2 3 5 4 2 2 4" xfId="36391"/>
    <cellStyle name="Note 2 3 5 4 2 3" xfId="11963"/>
    <cellStyle name="Note 2 3 5 4 2 3 2" xfId="17594"/>
    <cellStyle name="Note 2 3 5 4 2 3 2 2" xfId="31490"/>
    <cellStyle name="Note 2 3 5 4 2 3 2 3" xfId="42555"/>
    <cellStyle name="Note 2 3 5 4 2 3 3" xfId="25859"/>
    <cellStyle name="Note 2 3 5 4 2 3 4" xfId="36925"/>
    <cellStyle name="Note 2 3 5 4 2 4" xfId="12399"/>
    <cellStyle name="Note 2 3 5 4 2 4 2" xfId="18030"/>
    <cellStyle name="Note 2 3 5 4 2 4 2 2" xfId="31926"/>
    <cellStyle name="Note 2 3 5 4 2 4 2 3" xfId="42991"/>
    <cellStyle name="Note 2 3 5 4 2 4 3" xfId="26295"/>
    <cellStyle name="Note 2 3 5 4 2 4 4" xfId="37361"/>
    <cellStyle name="Note 2 3 5 4 2 5" xfId="12727"/>
    <cellStyle name="Note 2 3 5 4 2 5 2" xfId="18358"/>
    <cellStyle name="Note 2 3 5 4 2 5 2 2" xfId="32254"/>
    <cellStyle name="Note 2 3 5 4 2 5 2 3" xfId="43319"/>
    <cellStyle name="Note 2 3 5 4 2 5 3" xfId="26623"/>
    <cellStyle name="Note 2 3 5 4 2 5 4" xfId="37689"/>
    <cellStyle name="Note 2 3 5 4 2 6" xfId="13601"/>
    <cellStyle name="Note 2 3 5 4 2 6 2" xfId="19231"/>
    <cellStyle name="Note 2 3 5 4 2 6 2 2" xfId="33127"/>
    <cellStyle name="Note 2 3 5 4 2 6 2 3" xfId="44192"/>
    <cellStyle name="Note 2 3 5 4 2 6 3" xfId="27497"/>
    <cellStyle name="Note 2 3 5 4 2 6 4" xfId="38562"/>
    <cellStyle name="Note 2 3 5 4 2 7" xfId="10116"/>
    <cellStyle name="Note 2 3 5 4 2 7 2" xfId="24012"/>
    <cellStyle name="Note 2 3 5 4 2 7 3" xfId="35079"/>
    <cellStyle name="Note 2 3 5 4 2 8" xfId="15748"/>
    <cellStyle name="Note 2 3 5 4 2 8 2" xfId="29644"/>
    <cellStyle name="Note 2 3 5 4 2 8 3" xfId="40709"/>
    <cellStyle name="Note 2 3 5 4 2 9" xfId="21105"/>
    <cellStyle name="Note 2 3 5 4 3" xfId="8623"/>
    <cellStyle name="Note 2 3 5 4 3 2" xfId="15342"/>
    <cellStyle name="Note 2 3 5 4 3 2 2" xfId="29238"/>
    <cellStyle name="Note 2 3 5 4 3 2 3" xfId="40303"/>
    <cellStyle name="Note 2 3 5 4 3 3" xfId="23275"/>
    <cellStyle name="Note 2 3 5 4 3 4" xfId="34673"/>
    <cellStyle name="Note 2 3 5 4 4" xfId="10526"/>
    <cellStyle name="Note 2 3 5 4 4 2" xfId="16158"/>
    <cellStyle name="Note 2 3 5 4 4 2 2" xfId="30054"/>
    <cellStyle name="Note 2 3 5 4 4 2 3" xfId="41119"/>
    <cellStyle name="Note 2 3 5 4 4 3" xfId="24422"/>
    <cellStyle name="Note 2 3 5 4 4 4" xfId="35489"/>
    <cellStyle name="Note 2 3 5 4 5" xfId="7796"/>
    <cellStyle name="Note 2 3 5 4 5 2" xfId="14521"/>
    <cellStyle name="Note 2 3 5 4 5 2 2" xfId="28417"/>
    <cellStyle name="Note 2 3 5 4 5 2 3" xfId="39482"/>
    <cellStyle name="Note 2 3 5 4 5 3" xfId="22450"/>
    <cellStyle name="Note 2 3 5 4 5 4" xfId="33852"/>
    <cellStyle name="Note 2 3 5 4 6" xfId="10749"/>
    <cellStyle name="Note 2 3 5 4 6 2" xfId="16381"/>
    <cellStyle name="Note 2 3 5 4 6 2 2" xfId="30277"/>
    <cellStyle name="Note 2 3 5 4 6 2 3" xfId="41342"/>
    <cellStyle name="Note 2 3 5 4 6 3" xfId="24645"/>
    <cellStyle name="Note 2 3 5 4 6 4" xfId="35712"/>
    <cellStyle name="Note 2 3 5 4 7" xfId="8293"/>
    <cellStyle name="Note 2 3 5 4 7 2" xfId="15016"/>
    <cellStyle name="Note 2 3 5 4 7 2 2" xfId="28912"/>
    <cellStyle name="Note 2 3 5 4 7 2 3" xfId="39977"/>
    <cellStyle name="Note 2 3 5 4 7 3" xfId="22947"/>
    <cellStyle name="Note 2 3 5 4 7 4" xfId="34347"/>
    <cellStyle name="Note 2 3 5 4 8" xfId="13195"/>
    <cellStyle name="Note 2 3 5 4 8 2" xfId="18825"/>
    <cellStyle name="Note 2 3 5 4 8 2 2" xfId="32721"/>
    <cellStyle name="Note 2 3 5 4 8 2 3" xfId="43786"/>
    <cellStyle name="Note 2 3 5 4 8 3" xfId="27091"/>
    <cellStyle name="Note 2 3 5 4 8 4" xfId="38156"/>
    <cellStyle name="Note 2 3 5 4 9" xfId="7265"/>
    <cellStyle name="Note 2 3 5 4 9 2" xfId="21919"/>
    <cellStyle name="Note 2 3 5 4 9 3" xfId="33324"/>
    <cellStyle name="Note 2 3 5 5" xfId="4791"/>
    <cellStyle name="Note 2 3 5 5 10" xfId="21686"/>
    <cellStyle name="Note 2 3 5 5 2" xfId="10832"/>
    <cellStyle name="Note 2 3 5 5 2 2" xfId="16464"/>
    <cellStyle name="Note 2 3 5 5 2 2 2" xfId="30360"/>
    <cellStyle name="Note 2 3 5 5 2 2 3" xfId="41425"/>
    <cellStyle name="Note 2 3 5 5 2 3" xfId="24728"/>
    <cellStyle name="Note 2 3 5 5 2 4" xfId="35795"/>
    <cellStyle name="Note 2 3 5 5 3" xfId="11041"/>
    <cellStyle name="Note 2 3 5 5 3 2" xfId="16673"/>
    <cellStyle name="Note 2 3 5 5 3 2 2" xfId="30569"/>
    <cellStyle name="Note 2 3 5 5 3 2 3" xfId="41634"/>
    <cellStyle name="Note 2 3 5 5 3 3" xfId="24937"/>
    <cellStyle name="Note 2 3 5 5 3 4" xfId="36004"/>
    <cellStyle name="Note 2 3 5 5 4" xfId="11089"/>
    <cellStyle name="Note 2 3 5 5 4 2" xfId="16721"/>
    <cellStyle name="Note 2 3 5 5 4 2 2" xfId="30617"/>
    <cellStyle name="Note 2 3 5 5 4 2 3" xfId="41682"/>
    <cellStyle name="Note 2 3 5 5 4 3" xfId="24985"/>
    <cellStyle name="Note 2 3 5 5 4 4" xfId="36052"/>
    <cellStyle name="Note 2 3 5 5 5" xfId="11083"/>
    <cellStyle name="Note 2 3 5 5 5 2" xfId="16715"/>
    <cellStyle name="Note 2 3 5 5 5 2 2" xfId="30611"/>
    <cellStyle name="Note 2 3 5 5 5 2 3" xfId="41676"/>
    <cellStyle name="Note 2 3 5 5 5 3" xfId="24979"/>
    <cellStyle name="Note 2 3 5 5 5 4" xfId="36046"/>
    <cellStyle name="Note 2 3 5 5 6" xfId="13273"/>
    <cellStyle name="Note 2 3 5 5 6 2" xfId="18903"/>
    <cellStyle name="Note 2 3 5 5 6 2 2" xfId="32799"/>
    <cellStyle name="Note 2 3 5 5 6 2 3" xfId="43864"/>
    <cellStyle name="Note 2 3 5 5 6 3" xfId="27169"/>
    <cellStyle name="Note 2 3 5 5 6 4" xfId="38234"/>
    <cellStyle name="Note 2 3 5 5 7" xfId="9211"/>
    <cellStyle name="Note 2 3 5 5 7 2" xfId="23501"/>
    <cellStyle name="Note 2 3 5 5 7 3" xfId="34751"/>
    <cellStyle name="Note 2 3 5 5 8" xfId="15420"/>
    <cellStyle name="Note 2 3 5 5 8 2" xfId="29316"/>
    <cellStyle name="Note 2 3 5 5 8 3" xfId="40381"/>
    <cellStyle name="Note 2 3 5 5 9" xfId="20601"/>
    <cellStyle name="Note 2 3 5 6" xfId="7931"/>
    <cellStyle name="Note 2 3 5 6 2" xfId="14655"/>
    <cellStyle name="Note 2 3 5 6 2 2" xfId="28551"/>
    <cellStyle name="Note 2 3 5 6 2 3" xfId="39616"/>
    <cellStyle name="Note 2 3 5 6 3" xfId="22585"/>
    <cellStyle name="Note 2 3 5 6 4" xfId="33986"/>
    <cellStyle name="Note 2 3 5 7" xfId="8294"/>
    <cellStyle name="Note 2 3 5 7 2" xfId="15017"/>
    <cellStyle name="Note 2 3 5 7 2 2" xfId="28913"/>
    <cellStyle name="Note 2 3 5 7 2 3" xfId="39978"/>
    <cellStyle name="Note 2 3 5 7 3" xfId="22948"/>
    <cellStyle name="Note 2 3 5 7 4" xfId="34348"/>
    <cellStyle name="Note 2 3 5 8" xfId="7703"/>
    <cellStyle name="Note 2 3 5 8 2" xfId="14428"/>
    <cellStyle name="Note 2 3 5 8 2 2" xfId="28324"/>
    <cellStyle name="Note 2 3 5 8 2 3" xfId="39389"/>
    <cellStyle name="Note 2 3 5 8 3" xfId="22357"/>
    <cellStyle name="Note 2 3 5 8 4" xfId="33759"/>
    <cellStyle name="Note 2 3 5 9" xfId="10163"/>
    <cellStyle name="Note 2 3 5 9 2" xfId="15795"/>
    <cellStyle name="Note 2 3 5 9 2 2" xfId="29691"/>
    <cellStyle name="Note 2 3 5 9 2 3" xfId="40756"/>
    <cellStyle name="Note 2 3 5 9 3" xfId="24059"/>
    <cellStyle name="Note 2 3 5 9 4" xfId="35126"/>
    <cellStyle name="Note 2 3 6" xfId="791"/>
    <cellStyle name="Note 2 3 6 10" xfId="8053"/>
    <cellStyle name="Note 2 3 6 10 2" xfId="14777"/>
    <cellStyle name="Note 2 3 6 10 2 2" xfId="28673"/>
    <cellStyle name="Note 2 3 6 10 2 3" xfId="39738"/>
    <cellStyle name="Note 2 3 6 10 3" xfId="22707"/>
    <cellStyle name="Note 2 3 6 10 4" xfId="34108"/>
    <cellStyle name="Note 2 3 6 11" xfId="12837"/>
    <cellStyle name="Note 2 3 6 11 2" xfId="18467"/>
    <cellStyle name="Note 2 3 6 11 2 2" xfId="32363"/>
    <cellStyle name="Note 2 3 6 11 2 3" xfId="43428"/>
    <cellStyle name="Note 2 3 6 11 3" xfId="26733"/>
    <cellStyle name="Note 2 3 6 11 4" xfId="37798"/>
    <cellStyle name="Note 2 3 6 12" xfId="6332"/>
    <cellStyle name="Note 2 3 6 12 2" xfId="21385"/>
    <cellStyle name="Note 2 3 6 12 3" xfId="20452"/>
    <cellStyle name="Note 2 3 6 13" xfId="1350"/>
    <cellStyle name="Note 2 3 6 14" xfId="19377"/>
    <cellStyle name="Note 2 3 6 15" xfId="23829"/>
    <cellStyle name="Note 2 3 6 2" xfId="4005"/>
    <cellStyle name="Note 2 3 6 2 10" xfId="13798"/>
    <cellStyle name="Note 2 3 6 2 10 2" xfId="27694"/>
    <cellStyle name="Note 2 3 6 2 10 3" xfId="38759"/>
    <cellStyle name="Note 2 3 6 2 2" xfId="4959"/>
    <cellStyle name="Note 2 3 6 2 2 10" xfId="19666"/>
    <cellStyle name="Note 2 3 6 2 2 2" xfId="10985"/>
    <cellStyle name="Note 2 3 6 2 2 2 2" xfId="16617"/>
    <cellStyle name="Note 2 3 6 2 2 2 2 2" xfId="30513"/>
    <cellStyle name="Note 2 3 6 2 2 2 2 3" xfId="41578"/>
    <cellStyle name="Note 2 3 6 2 2 2 3" xfId="24881"/>
    <cellStyle name="Note 2 3 6 2 2 2 4" xfId="35948"/>
    <cellStyle name="Note 2 3 6 2 2 3" xfId="11568"/>
    <cellStyle name="Note 2 3 6 2 2 3 2" xfId="17199"/>
    <cellStyle name="Note 2 3 6 2 2 3 2 2" xfId="31095"/>
    <cellStyle name="Note 2 3 6 2 2 3 2 3" xfId="42160"/>
    <cellStyle name="Note 2 3 6 2 2 3 3" xfId="25464"/>
    <cellStyle name="Note 2 3 6 2 2 3 4" xfId="36530"/>
    <cellStyle name="Note 2 3 6 2 2 4" xfId="12100"/>
    <cellStyle name="Note 2 3 6 2 2 4 2" xfId="17731"/>
    <cellStyle name="Note 2 3 6 2 2 4 2 2" xfId="31627"/>
    <cellStyle name="Note 2 3 6 2 2 4 2 3" xfId="42692"/>
    <cellStyle name="Note 2 3 6 2 2 4 3" xfId="25996"/>
    <cellStyle name="Note 2 3 6 2 2 4 4" xfId="37062"/>
    <cellStyle name="Note 2 3 6 2 2 5" xfId="12536"/>
    <cellStyle name="Note 2 3 6 2 2 5 2" xfId="18167"/>
    <cellStyle name="Note 2 3 6 2 2 5 2 2" xfId="32063"/>
    <cellStyle name="Note 2 3 6 2 2 5 2 3" xfId="43128"/>
    <cellStyle name="Note 2 3 6 2 2 5 3" xfId="26432"/>
    <cellStyle name="Note 2 3 6 2 2 5 4" xfId="37498"/>
    <cellStyle name="Note 2 3 6 2 2 6" xfId="13410"/>
    <cellStyle name="Note 2 3 6 2 2 6 2" xfId="19040"/>
    <cellStyle name="Note 2 3 6 2 2 6 2 2" xfId="32936"/>
    <cellStyle name="Note 2 3 6 2 2 6 2 3" xfId="44001"/>
    <cellStyle name="Note 2 3 6 2 2 6 3" xfId="27306"/>
    <cellStyle name="Note 2 3 6 2 2 6 4" xfId="38371"/>
    <cellStyle name="Note 2 3 6 2 2 7" xfId="9382"/>
    <cellStyle name="Note 2 3 6 2 2 7 2" xfId="23655"/>
    <cellStyle name="Note 2 3 6 2 2 7 3" xfId="34888"/>
    <cellStyle name="Note 2 3 6 2 2 8" xfId="15557"/>
    <cellStyle name="Note 2 3 6 2 2 8 2" xfId="29453"/>
    <cellStyle name="Note 2 3 6 2 2 8 3" xfId="40518"/>
    <cellStyle name="Note 2 3 6 2 2 9" xfId="20753"/>
    <cellStyle name="Note 2 3 6 2 3" xfId="8425"/>
    <cellStyle name="Note 2 3 6 2 3 2" xfId="15145"/>
    <cellStyle name="Note 2 3 6 2 3 2 2" xfId="29041"/>
    <cellStyle name="Note 2 3 6 2 3 2 3" xfId="40106"/>
    <cellStyle name="Note 2 3 6 2 3 3" xfId="23077"/>
    <cellStyle name="Note 2 3 6 2 3 4" xfId="34476"/>
    <cellStyle name="Note 2 3 6 2 4" xfId="10342"/>
    <cellStyle name="Note 2 3 6 2 4 2" xfId="15974"/>
    <cellStyle name="Note 2 3 6 2 4 2 2" xfId="29870"/>
    <cellStyle name="Note 2 3 6 2 4 2 3" xfId="40935"/>
    <cellStyle name="Note 2 3 6 2 4 3" xfId="24238"/>
    <cellStyle name="Note 2 3 6 2 4 4" xfId="35305"/>
    <cellStyle name="Note 2 3 6 2 5" xfId="11145"/>
    <cellStyle name="Note 2 3 6 2 5 2" xfId="16777"/>
    <cellStyle name="Note 2 3 6 2 5 2 2" xfId="30673"/>
    <cellStyle name="Note 2 3 6 2 5 2 3" xfId="41738"/>
    <cellStyle name="Note 2 3 6 2 5 3" xfId="25041"/>
    <cellStyle name="Note 2 3 6 2 5 4" xfId="36108"/>
    <cellStyle name="Note 2 3 6 2 6" xfId="7813"/>
    <cellStyle name="Note 2 3 6 2 6 2" xfId="14538"/>
    <cellStyle name="Note 2 3 6 2 6 2 2" xfId="28434"/>
    <cellStyle name="Note 2 3 6 2 6 2 3" xfId="39499"/>
    <cellStyle name="Note 2 3 6 2 6 3" xfId="22467"/>
    <cellStyle name="Note 2 3 6 2 6 4" xfId="33869"/>
    <cellStyle name="Note 2 3 6 2 7" xfId="10754"/>
    <cellStyle name="Note 2 3 6 2 7 2" xfId="16386"/>
    <cellStyle name="Note 2 3 6 2 7 2 2" xfId="30282"/>
    <cellStyle name="Note 2 3 6 2 7 2 3" xfId="41347"/>
    <cellStyle name="Note 2 3 6 2 7 3" xfId="24650"/>
    <cellStyle name="Note 2 3 6 2 7 4" xfId="35717"/>
    <cellStyle name="Note 2 3 6 2 8" xfId="13013"/>
    <cellStyle name="Note 2 3 6 2 8 2" xfId="18643"/>
    <cellStyle name="Note 2 3 6 2 8 2 2" xfId="32539"/>
    <cellStyle name="Note 2 3 6 2 8 2 3" xfId="43604"/>
    <cellStyle name="Note 2 3 6 2 8 3" xfId="26909"/>
    <cellStyle name="Note 2 3 6 2 8 4" xfId="37974"/>
    <cellStyle name="Note 2 3 6 2 9" xfId="6527"/>
    <cellStyle name="Note 2 3 6 2 9 2" xfId="21563"/>
    <cellStyle name="Note 2 3 6 2 9 3" xfId="20433"/>
    <cellStyle name="Note 2 3 6 3" xfId="4129"/>
    <cellStyle name="Note 2 3 6 3 10" xfId="13917"/>
    <cellStyle name="Note 2 3 6 3 10 2" xfId="27813"/>
    <cellStyle name="Note 2 3 6 3 10 3" xfId="38878"/>
    <cellStyle name="Note 2 3 6 3 11" xfId="20302"/>
    <cellStyle name="Note 2 3 6 3 2" xfId="5612"/>
    <cellStyle name="Note 2 3 6 3 2 10" xfId="21657"/>
    <cellStyle name="Note 2 3 6 3 2 2" xfId="11353"/>
    <cellStyle name="Note 2 3 6 3 2 2 2" xfId="16984"/>
    <cellStyle name="Note 2 3 6 3 2 2 2 2" xfId="30880"/>
    <cellStyle name="Note 2 3 6 3 2 2 2 3" xfId="41945"/>
    <cellStyle name="Note 2 3 6 3 2 2 3" xfId="25249"/>
    <cellStyle name="Note 2 3 6 3 2 2 4" xfId="36315"/>
    <cellStyle name="Note 2 3 6 3 2 3" xfId="11887"/>
    <cellStyle name="Note 2 3 6 3 2 3 2" xfId="17518"/>
    <cellStyle name="Note 2 3 6 3 2 3 2 2" xfId="31414"/>
    <cellStyle name="Note 2 3 6 3 2 3 2 3" xfId="42479"/>
    <cellStyle name="Note 2 3 6 3 2 3 3" xfId="25783"/>
    <cellStyle name="Note 2 3 6 3 2 3 4" xfId="36849"/>
    <cellStyle name="Note 2 3 6 3 2 4" xfId="12323"/>
    <cellStyle name="Note 2 3 6 3 2 4 2" xfId="17954"/>
    <cellStyle name="Note 2 3 6 3 2 4 2 2" xfId="31850"/>
    <cellStyle name="Note 2 3 6 3 2 4 2 3" xfId="42915"/>
    <cellStyle name="Note 2 3 6 3 2 4 3" xfId="26219"/>
    <cellStyle name="Note 2 3 6 3 2 4 4" xfId="37285"/>
    <cellStyle name="Note 2 3 6 3 2 5" xfId="12651"/>
    <cellStyle name="Note 2 3 6 3 2 5 2" xfId="18282"/>
    <cellStyle name="Note 2 3 6 3 2 5 2 2" xfId="32178"/>
    <cellStyle name="Note 2 3 6 3 2 5 2 3" xfId="43243"/>
    <cellStyle name="Note 2 3 6 3 2 5 3" xfId="26547"/>
    <cellStyle name="Note 2 3 6 3 2 5 4" xfId="37613"/>
    <cellStyle name="Note 2 3 6 3 2 6" xfId="13525"/>
    <cellStyle name="Note 2 3 6 3 2 6 2" xfId="19155"/>
    <cellStyle name="Note 2 3 6 3 2 6 2 2" xfId="33051"/>
    <cellStyle name="Note 2 3 6 3 2 6 2 3" xfId="44116"/>
    <cellStyle name="Note 2 3 6 3 2 6 3" xfId="27421"/>
    <cellStyle name="Note 2 3 6 3 2 6 4" xfId="38486"/>
    <cellStyle name="Note 2 3 6 3 2 7" xfId="10040"/>
    <cellStyle name="Note 2 3 6 3 2 7 2" xfId="23936"/>
    <cellStyle name="Note 2 3 6 3 2 7 3" xfId="35003"/>
    <cellStyle name="Note 2 3 6 3 2 8" xfId="15672"/>
    <cellStyle name="Note 2 3 6 3 2 8 2" xfId="29568"/>
    <cellStyle name="Note 2 3 6 3 2 8 3" xfId="40633"/>
    <cellStyle name="Note 2 3 6 3 2 9" xfId="21029"/>
    <cellStyle name="Note 2 3 6 3 3" xfId="8547"/>
    <cellStyle name="Note 2 3 6 3 3 2" xfId="15266"/>
    <cellStyle name="Note 2 3 6 3 3 2 2" xfId="29162"/>
    <cellStyle name="Note 2 3 6 3 3 2 3" xfId="40227"/>
    <cellStyle name="Note 2 3 6 3 3 3" xfId="23199"/>
    <cellStyle name="Note 2 3 6 3 3 4" xfId="34597"/>
    <cellStyle name="Note 2 3 6 3 4" xfId="10450"/>
    <cellStyle name="Note 2 3 6 3 4 2" xfId="16082"/>
    <cellStyle name="Note 2 3 6 3 4 2 2" xfId="29978"/>
    <cellStyle name="Note 2 3 6 3 4 2 3" xfId="41043"/>
    <cellStyle name="Note 2 3 6 3 4 3" xfId="24346"/>
    <cellStyle name="Note 2 3 6 3 4 4" xfId="35413"/>
    <cellStyle name="Note 2 3 6 3 5" xfId="11121"/>
    <cellStyle name="Note 2 3 6 3 5 2" xfId="16753"/>
    <cellStyle name="Note 2 3 6 3 5 2 2" xfId="30649"/>
    <cellStyle name="Note 2 3 6 3 5 2 3" xfId="41714"/>
    <cellStyle name="Note 2 3 6 3 5 3" xfId="25017"/>
    <cellStyle name="Note 2 3 6 3 5 4" xfId="36084"/>
    <cellStyle name="Note 2 3 6 3 6" xfId="7856"/>
    <cellStyle name="Note 2 3 6 3 6 2" xfId="14581"/>
    <cellStyle name="Note 2 3 6 3 6 2 2" xfId="28477"/>
    <cellStyle name="Note 2 3 6 3 6 2 3" xfId="39542"/>
    <cellStyle name="Note 2 3 6 3 6 3" xfId="22510"/>
    <cellStyle name="Note 2 3 6 3 6 4" xfId="33912"/>
    <cellStyle name="Note 2 3 6 3 7" xfId="10805"/>
    <cellStyle name="Note 2 3 6 3 7 2" xfId="16437"/>
    <cellStyle name="Note 2 3 6 3 7 2 2" xfId="30333"/>
    <cellStyle name="Note 2 3 6 3 7 2 3" xfId="41398"/>
    <cellStyle name="Note 2 3 6 3 7 3" xfId="24701"/>
    <cellStyle name="Note 2 3 6 3 7 4" xfId="35768"/>
    <cellStyle name="Note 2 3 6 3 8" xfId="13119"/>
    <cellStyle name="Note 2 3 6 3 8 2" xfId="18749"/>
    <cellStyle name="Note 2 3 6 3 8 2 2" xfId="32645"/>
    <cellStyle name="Note 2 3 6 3 8 2 3" xfId="43710"/>
    <cellStyle name="Note 2 3 6 3 8 3" xfId="27015"/>
    <cellStyle name="Note 2 3 6 3 8 4" xfId="38080"/>
    <cellStyle name="Note 2 3 6 3 9" xfId="7189"/>
    <cellStyle name="Note 2 3 6 3 9 2" xfId="21843"/>
    <cellStyle name="Note 2 3 6 3 9 3" xfId="33248"/>
    <cellStyle name="Note 2 3 6 4" xfId="4196"/>
    <cellStyle name="Note 2 3 6 4 10" xfId="13984"/>
    <cellStyle name="Note 2 3 6 4 10 2" xfId="27880"/>
    <cellStyle name="Note 2 3 6 4 10 3" xfId="38945"/>
    <cellStyle name="Note 2 3 6 4 11" xfId="20369"/>
    <cellStyle name="Note 2 3 6 4 12" xfId="23785"/>
    <cellStyle name="Note 2 3 6 4 2" xfId="5679"/>
    <cellStyle name="Note 2 3 6 4 2 10" xfId="23739"/>
    <cellStyle name="Note 2 3 6 4 2 2" xfId="11420"/>
    <cellStyle name="Note 2 3 6 4 2 2 2" xfId="17051"/>
    <cellStyle name="Note 2 3 6 4 2 2 2 2" xfId="30947"/>
    <cellStyle name="Note 2 3 6 4 2 2 2 3" xfId="42012"/>
    <cellStyle name="Note 2 3 6 4 2 2 3" xfId="25316"/>
    <cellStyle name="Note 2 3 6 4 2 2 4" xfId="36382"/>
    <cellStyle name="Note 2 3 6 4 2 3" xfId="11954"/>
    <cellStyle name="Note 2 3 6 4 2 3 2" xfId="17585"/>
    <cellStyle name="Note 2 3 6 4 2 3 2 2" xfId="31481"/>
    <cellStyle name="Note 2 3 6 4 2 3 2 3" xfId="42546"/>
    <cellStyle name="Note 2 3 6 4 2 3 3" xfId="25850"/>
    <cellStyle name="Note 2 3 6 4 2 3 4" xfId="36916"/>
    <cellStyle name="Note 2 3 6 4 2 4" xfId="12390"/>
    <cellStyle name="Note 2 3 6 4 2 4 2" xfId="18021"/>
    <cellStyle name="Note 2 3 6 4 2 4 2 2" xfId="31917"/>
    <cellStyle name="Note 2 3 6 4 2 4 2 3" xfId="42982"/>
    <cellStyle name="Note 2 3 6 4 2 4 3" xfId="26286"/>
    <cellStyle name="Note 2 3 6 4 2 4 4" xfId="37352"/>
    <cellStyle name="Note 2 3 6 4 2 5" xfId="12718"/>
    <cellStyle name="Note 2 3 6 4 2 5 2" xfId="18349"/>
    <cellStyle name="Note 2 3 6 4 2 5 2 2" xfId="32245"/>
    <cellStyle name="Note 2 3 6 4 2 5 2 3" xfId="43310"/>
    <cellStyle name="Note 2 3 6 4 2 5 3" xfId="26614"/>
    <cellStyle name="Note 2 3 6 4 2 5 4" xfId="37680"/>
    <cellStyle name="Note 2 3 6 4 2 6" xfId="13592"/>
    <cellStyle name="Note 2 3 6 4 2 6 2" xfId="19222"/>
    <cellStyle name="Note 2 3 6 4 2 6 2 2" xfId="33118"/>
    <cellStyle name="Note 2 3 6 4 2 6 2 3" xfId="44183"/>
    <cellStyle name="Note 2 3 6 4 2 6 3" xfId="27488"/>
    <cellStyle name="Note 2 3 6 4 2 6 4" xfId="38553"/>
    <cellStyle name="Note 2 3 6 4 2 7" xfId="10107"/>
    <cellStyle name="Note 2 3 6 4 2 7 2" xfId="24003"/>
    <cellStyle name="Note 2 3 6 4 2 7 3" xfId="35070"/>
    <cellStyle name="Note 2 3 6 4 2 8" xfId="15739"/>
    <cellStyle name="Note 2 3 6 4 2 8 2" xfId="29635"/>
    <cellStyle name="Note 2 3 6 4 2 8 3" xfId="40700"/>
    <cellStyle name="Note 2 3 6 4 2 9" xfId="21096"/>
    <cellStyle name="Note 2 3 6 4 3" xfId="8614"/>
    <cellStyle name="Note 2 3 6 4 3 2" xfId="15333"/>
    <cellStyle name="Note 2 3 6 4 3 2 2" xfId="29229"/>
    <cellStyle name="Note 2 3 6 4 3 2 3" xfId="40294"/>
    <cellStyle name="Note 2 3 6 4 3 3" xfId="23266"/>
    <cellStyle name="Note 2 3 6 4 3 4" xfId="34664"/>
    <cellStyle name="Note 2 3 6 4 4" xfId="10517"/>
    <cellStyle name="Note 2 3 6 4 4 2" xfId="16149"/>
    <cellStyle name="Note 2 3 6 4 4 2 2" xfId="30045"/>
    <cellStyle name="Note 2 3 6 4 4 2 3" xfId="41110"/>
    <cellStyle name="Note 2 3 6 4 4 3" xfId="24413"/>
    <cellStyle name="Note 2 3 6 4 4 4" xfId="35480"/>
    <cellStyle name="Note 2 3 6 4 5" xfId="7410"/>
    <cellStyle name="Note 2 3 6 4 5 2" xfId="14137"/>
    <cellStyle name="Note 2 3 6 4 5 2 2" xfId="28033"/>
    <cellStyle name="Note 2 3 6 4 5 2 3" xfId="39098"/>
    <cellStyle name="Note 2 3 6 4 5 3" xfId="22064"/>
    <cellStyle name="Note 2 3 6 4 5 4" xfId="33468"/>
    <cellStyle name="Note 2 3 6 4 6" xfId="11666"/>
    <cellStyle name="Note 2 3 6 4 6 2" xfId="17297"/>
    <cellStyle name="Note 2 3 6 4 6 2 2" xfId="31193"/>
    <cellStyle name="Note 2 3 6 4 6 2 3" xfId="42258"/>
    <cellStyle name="Note 2 3 6 4 6 3" xfId="25562"/>
    <cellStyle name="Note 2 3 6 4 6 4" xfId="36628"/>
    <cellStyle name="Note 2 3 6 4 7" xfId="12173"/>
    <cellStyle name="Note 2 3 6 4 7 2" xfId="17804"/>
    <cellStyle name="Note 2 3 6 4 7 2 2" xfId="31700"/>
    <cellStyle name="Note 2 3 6 4 7 2 3" xfId="42765"/>
    <cellStyle name="Note 2 3 6 4 7 3" xfId="26069"/>
    <cellStyle name="Note 2 3 6 4 7 4" xfId="37135"/>
    <cellStyle name="Note 2 3 6 4 8" xfId="13186"/>
    <cellStyle name="Note 2 3 6 4 8 2" xfId="18816"/>
    <cellStyle name="Note 2 3 6 4 8 2 2" xfId="32712"/>
    <cellStyle name="Note 2 3 6 4 8 2 3" xfId="43777"/>
    <cellStyle name="Note 2 3 6 4 8 3" xfId="27082"/>
    <cellStyle name="Note 2 3 6 4 8 4" xfId="38147"/>
    <cellStyle name="Note 2 3 6 4 9" xfId="7256"/>
    <cellStyle name="Note 2 3 6 4 9 2" xfId="21910"/>
    <cellStyle name="Note 2 3 6 4 9 3" xfId="33315"/>
    <cellStyle name="Note 2 3 6 5" xfId="4799"/>
    <cellStyle name="Note 2 3 6 5 10" xfId="20503"/>
    <cellStyle name="Note 2 3 6 5 2" xfId="10840"/>
    <cellStyle name="Note 2 3 6 5 2 2" xfId="16472"/>
    <cellStyle name="Note 2 3 6 5 2 2 2" xfId="30368"/>
    <cellStyle name="Note 2 3 6 5 2 2 3" xfId="41433"/>
    <cellStyle name="Note 2 3 6 5 2 3" xfId="24736"/>
    <cellStyle name="Note 2 3 6 5 2 4" xfId="35803"/>
    <cellStyle name="Note 2 3 6 5 3" xfId="11039"/>
    <cellStyle name="Note 2 3 6 5 3 2" xfId="16671"/>
    <cellStyle name="Note 2 3 6 5 3 2 2" xfId="30567"/>
    <cellStyle name="Note 2 3 6 5 3 2 3" xfId="41632"/>
    <cellStyle name="Note 2 3 6 5 3 3" xfId="24935"/>
    <cellStyle name="Note 2 3 6 5 3 4" xfId="36002"/>
    <cellStyle name="Note 2 3 6 5 4" xfId="7803"/>
    <cellStyle name="Note 2 3 6 5 4 2" xfId="14528"/>
    <cellStyle name="Note 2 3 6 5 4 2 2" xfId="28424"/>
    <cellStyle name="Note 2 3 6 5 4 2 3" xfId="39489"/>
    <cellStyle name="Note 2 3 6 5 4 3" xfId="22457"/>
    <cellStyle name="Note 2 3 6 5 4 4" xfId="33859"/>
    <cellStyle name="Note 2 3 6 5 5" xfId="7359"/>
    <cellStyle name="Note 2 3 6 5 5 2" xfId="14086"/>
    <cellStyle name="Note 2 3 6 5 5 2 2" xfId="27982"/>
    <cellStyle name="Note 2 3 6 5 5 2 3" xfId="39047"/>
    <cellStyle name="Note 2 3 6 5 5 3" xfId="22013"/>
    <cellStyle name="Note 2 3 6 5 5 4" xfId="33417"/>
    <cellStyle name="Note 2 3 6 5 6" xfId="13281"/>
    <cellStyle name="Note 2 3 6 5 6 2" xfId="18911"/>
    <cellStyle name="Note 2 3 6 5 6 2 2" xfId="32807"/>
    <cellStyle name="Note 2 3 6 5 6 2 3" xfId="43872"/>
    <cellStyle name="Note 2 3 6 5 6 3" xfId="27177"/>
    <cellStyle name="Note 2 3 6 5 6 4" xfId="38242"/>
    <cellStyle name="Note 2 3 6 5 7" xfId="9219"/>
    <cellStyle name="Note 2 3 6 5 7 2" xfId="23509"/>
    <cellStyle name="Note 2 3 6 5 7 3" xfId="34759"/>
    <cellStyle name="Note 2 3 6 5 8" xfId="15428"/>
    <cellStyle name="Note 2 3 6 5 8 2" xfId="29324"/>
    <cellStyle name="Note 2 3 6 5 8 3" xfId="40389"/>
    <cellStyle name="Note 2 3 6 5 9" xfId="20609"/>
    <cellStyle name="Note 2 3 6 6" xfId="7950"/>
    <cellStyle name="Note 2 3 6 6 2" xfId="14674"/>
    <cellStyle name="Note 2 3 6 6 2 2" xfId="28570"/>
    <cellStyle name="Note 2 3 6 6 2 3" xfId="39635"/>
    <cellStyle name="Note 2 3 6 6 3" xfId="22604"/>
    <cellStyle name="Note 2 3 6 6 4" xfId="34005"/>
    <cellStyle name="Note 2 3 6 7" xfId="8151"/>
    <cellStyle name="Note 2 3 6 7 2" xfId="14875"/>
    <cellStyle name="Note 2 3 6 7 2 2" xfId="28771"/>
    <cellStyle name="Note 2 3 6 7 2 3" xfId="39836"/>
    <cellStyle name="Note 2 3 6 7 3" xfId="22805"/>
    <cellStyle name="Note 2 3 6 7 4" xfId="34206"/>
    <cellStyle name="Note 2 3 6 8" xfId="7718"/>
    <cellStyle name="Note 2 3 6 8 2" xfId="14443"/>
    <cellStyle name="Note 2 3 6 8 2 2" xfId="28339"/>
    <cellStyle name="Note 2 3 6 8 2 3" xfId="39404"/>
    <cellStyle name="Note 2 3 6 8 3" xfId="22372"/>
    <cellStyle name="Note 2 3 6 8 4" xfId="33774"/>
    <cellStyle name="Note 2 3 6 9" xfId="7568"/>
    <cellStyle name="Note 2 3 6 9 2" xfId="14294"/>
    <cellStyle name="Note 2 3 6 9 2 2" xfId="28190"/>
    <cellStyle name="Note 2 3 6 9 2 3" xfId="39255"/>
    <cellStyle name="Note 2 3 6 9 3" xfId="22222"/>
    <cellStyle name="Note 2 3 6 9 4" xfId="33625"/>
    <cellStyle name="Note 2 3 7" xfId="856"/>
    <cellStyle name="Note 2 3 7 10" xfId="12885"/>
    <cellStyle name="Note 2 3 7 10 2" xfId="18515"/>
    <cellStyle name="Note 2 3 7 10 2 2" xfId="32411"/>
    <cellStyle name="Note 2 3 7 10 2 3" xfId="43476"/>
    <cellStyle name="Note 2 3 7 10 3" xfId="26781"/>
    <cellStyle name="Note 2 3 7 10 4" xfId="37846"/>
    <cellStyle name="Note 2 3 7 11" xfId="7062"/>
    <cellStyle name="Note 2 3 7 11 2" xfId="21751"/>
    <cellStyle name="Note 2 3 7 11 3" xfId="33177"/>
    <cellStyle name="Note 2 3 7 12" xfId="13846"/>
    <cellStyle name="Note 2 3 7 12 2" xfId="27742"/>
    <cellStyle name="Note 2 3 7 12 3" xfId="38807"/>
    <cellStyle name="Note 2 3 7 13" xfId="3820"/>
    <cellStyle name="Note 2 3 7 13 2" xfId="20101"/>
    <cellStyle name="Note 2 3 7 13 3" xfId="20061"/>
    <cellStyle name="Note 2 3 7 2" xfId="4231"/>
    <cellStyle name="Note 2 3 7 2 10" xfId="14019"/>
    <cellStyle name="Note 2 3 7 2 10 2" xfId="27915"/>
    <cellStyle name="Note 2 3 7 2 10 3" xfId="38980"/>
    <cellStyle name="Note 2 3 7 2 11" xfId="20404"/>
    <cellStyle name="Note 2 3 7 2 12" xfId="19758"/>
    <cellStyle name="Note 2 3 7 2 2" xfId="5714"/>
    <cellStyle name="Note 2 3 7 2 2 10" xfId="19710"/>
    <cellStyle name="Note 2 3 7 2 2 2" xfId="11455"/>
    <cellStyle name="Note 2 3 7 2 2 2 2" xfId="17086"/>
    <cellStyle name="Note 2 3 7 2 2 2 2 2" xfId="30982"/>
    <cellStyle name="Note 2 3 7 2 2 2 2 3" xfId="42047"/>
    <cellStyle name="Note 2 3 7 2 2 2 3" xfId="25351"/>
    <cellStyle name="Note 2 3 7 2 2 2 4" xfId="36417"/>
    <cellStyle name="Note 2 3 7 2 2 3" xfId="11989"/>
    <cellStyle name="Note 2 3 7 2 2 3 2" xfId="17620"/>
    <cellStyle name="Note 2 3 7 2 2 3 2 2" xfId="31516"/>
    <cellStyle name="Note 2 3 7 2 2 3 2 3" xfId="42581"/>
    <cellStyle name="Note 2 3 7 2 2 3 3" xfId="25885"/>
    <cellStyle name="Note 2 3 7 2 2 3 4" xfId="36951"/>
    <cellStyle name="Note 2 3 7 2 2 4" xfId="12425"/>
    <cellStyle name="Note 2 3 7 2 2 4 2" xfId="18056"/>
    <cellStyle name="Note 2 3 7 2 2 4 2 2" xfId="31952"/>
    <cellStyle name="Note 2 3 7 2 2 4 2 3" xfId="43017"/>
    <cellStyle name="Note 2 3 7 2 2 4 3" xfId="26321"/>
    <cellStyle name="Note 2 3 7 2 2 4 4" xfId="37387"/>
    <cellStyle name="Note 2 3 7 2 2 5" xfId="12753"/>
    <cellStyle name="Note 2 3 7 2 2 5 2" xfId="18384"/>
    <cellStyle name="Note 2 3 7 2 2 5 2 2" xfId="32280"/>
    <cellStyle name="Note 2 3 7 2 2 5 2 3" xfId="43345"/>
    <cellStyle name="Note 2 3 7 2 2 5 3" xfId="26649"/>
    <cellStyle name="Note 2 3 7 2 2 5 4" xfId="37715"/>
    <cellStyle name="Note 2 3 7 2 2 6" xfId="13627"/>
    <cellStyle name="Note 2 3 7 2 2 6 2" xfId="19257"/>
    <cellStyle name="Note 2 3 7 2 2 6 2 2" xfId="33153"/>
    <cellStyle name="Note 2 3 7 2 2 6 2 3" xfId="44218"/>
    <cellStyle name="Note 2 3 7 2 2 6 3" xfId="27523"/>
    <cellStyle name="Note 2 3 7 2 2 6 4" xfId="38588"/>
    <cellStyle name="Note 2 3 7 2 2 7" xfId="10142"/>
    <cellStyle name="Note 2 3 7 2 2 7 2" xfId="24038"/>
    <cellStyle name="Note 2 3 7 2 2 7 3" xfId="35105"/>
    <cellStyle name="Note 2 3 7 2 2 8" xfId="15774"/>
    <cellStyle name="Note 2 3 7 2 2 8 2" xfId="29670"/>
    <cellStyle name="Note 2 3 7 2 2 8 3" xfId="40735"/>
    <cellStyle name="Note 2 3 7 2 2 9" xfId="21131"/>
    <cellStyle name="Note 2 3 7 2 3" xfId="8649"/>
    <cellStyle name="Note 2 3 7 2 3 2" xfId="15368"/>
    <cellStyle name="Note 2 3 7 2 3 2 2" xfId="29264"/>
    <cellStyle name="Note 2 3 7 2 3 2 3" xfId="40329"/>
    <cellStyle name="Note 2 3 7 2 3 3" xfId="23301"/>
    <cellStyle name="Note 2 3 7 2 3 4" xfId="34699"/>
    <cellStyle name="Note 2 3 7 2 4" xfId="10552"/>
    <cellStyle name="Note 2 3 7 2 4 2" xfId="16184"/>
    <cellStyle name="Note 2 3 7 2 4 2 2" xfId="30080"/>
    <cellStyle name="Note 2 3 7 2 4 2 3" xfId="41145"/>
    <cellStyle name="Note 2 3 7 2 4 3" xfId="24448"/>
    <cellStyle name="Note 2 3 7 2 4 4" xfId="35515"/>
    <cellStyle name="Note 2 3 7 2 5" xfId="10640"/>
    <cellStyle name="Note 2 3 7 2 5 2" xfId="16272"/>
    <cellStyle name="Note 2 3 7 2 5 2 2" xfId="30168"/>
    <cellStyle name="Note 2 3 7 2 5 2 3" xfId="41233"/>
    <cellStyle name="Note 2 3 7 2 5 3" xfId="24536"/>
    <cellStyle name="Note 2 3 7 2 5 4" xfId="35603"/>
    <cellStyle name="Note 2 3 7 2 6" xfId="11262"/>
    <cellStyle name="Note 2 3 7 2 6 2" xfId="16893"/>
    <cellStyle name="Note 2 3 7 2 6 2 2" xfId="30789"/>
    <cellStyle name="Note 2 3 7 2 6 2 3" xfId="41854"/>
    <cellStyle name="Note 2 3 7 2 6 3" xfId="25158"/>
    <cellStyle name="Note 2 3 7 2 6 4" xfId="36224"/>
    <cellStyle name="Note 2 3 7 2 7" xfId="8116"/>
    <cellStyle name="Note 2 3 7 2 7 2" xfId="14840"/>
    <cellStyle name="Note 2 3 7 2 7 2 2" xfId="28736"/>
    <cellStyle name="Note 2 3 7 2 7 2 3" xfId="39801"/>
    <cellStyle name="Note 2 3 7 2 7 3" xfId="22770"/>
    <cellStyle name="Note 2 3 7 2 7 4" xfId="34171"/>
    <cellStyle name="Note 2 3 7 2 8" xfId="13221"/>
    <cellStyle name="Note 2 3 7 2 8 2" xfId="18851"/>
    <cellStyle name="Note 2 3 7 2 8 2 2" xfId="32747"/>
    <cellStyle name="Note 2 3 7 2 8 2 3" xfId="43812"/>
    <cellStyle name="Note 2 3 7 2 8 3" xfId="27117"/>
    <cellStyle name="Note 2 3 7 2 8 4" xfId="38182"/>
    <cellStyle name="Note 2 3 7 2 9" xfId="7291"/>
    <cellStyle name="Note 2 3 7 2 9 2" xfId="21945"/>
    <cellStyle name="Note 2 3 7 2 9 3" xfId="33350"/>
    <cellStyle name="Note 2 3 7 3" xfId="4242"/>
    <cellStyle name="Note 2 3 7 3 10" xfId="14030"/>
    <cellStyle name="Note 2 3 7 3 10 2" xfId="27926"/>
    <cellStyle name="Note 2 3 7 3 10 3" xfId="38991"/>
    <cellStyle name="Note 2 3 7 3 11" xfId="20415"/>
    <cellStyle name="Note 2 3 7 3 12" xfId="20509"/>
    <cellStyle name="Note 2 3 7 3 2" xfId="5725"/>
    <cellStyle name="Note 2 3 7 3 2 10" xfId="20463"/>
    <cellStyle name="Note 2 3 7 3 2 2" xfId="11466"/>
    <cellStyle name="Note 2 3 7 3 2 2 2" xfId="17097"/>
    <cellStyle name="Note 2 3 7 3 2 2 2 2" xfId="30993"/>
    <cellStyle name="Note 2 3 7 3 2 2 2 3" xfId="42058"/>
    <cellStyle name="Note 2 3 7 3 2 2 3" xfId="25362"/>
    <cellStyle name="Note 2 3 7 3 2 2 4" xfId="36428"/>
    <cellStyle name="Note 2 3 7 3 2 3" xfId="12000"/>
    <cellStyle name="Note 2 3 7 3 2 3 2" xfId="17631"/>
    <cellStyle name="Note 2 3 7 3 2 3 2 2" xfId="31527"/>
    <cellStyle name="Note 2 3 7 3 2 3 2 3" xfId="42592"/>
    <cellStyle name="Note 2 3 7 3 2 3 3" xfId="25896"/>
    <cellStyle name="Note 2 3 7 3 2 3 4" xfId="36962"/>
    <cellStyle name="Note 2 3 7 3 2 4" xfId="12436"/>
    <cellStyle name="Note 2 3 7 3 2 4 2" xfId="18067"/>
    <cellStyle name="Note 2 3 7 3 2 4 2 2" xfId="31963"/>
    <cellStyle name="Note 2 3 7 3 2 4 2 3" xfId="43028"/>
    <cellStyle name="Note 2 3 7 3 2 4 3" xfId="26332"/>
    <cellStyle name="Note 2 3 7 3 2 4 4" xfId="37398"/>
    <cellStyle name="Note 2 3 7 3 2 5" xfId="12764"/>
    <cellStyle name="Note 2 3 7 3 2 5 2" xfId="18395"/>
    <cellStyle name="Note 2 3 7 3 2 5 2 2" xfId="32291"/>
    <cellStyle name="Note 2 3 7 3 2 5 2 3" xfId="43356"/>
    <cellStyle name="Note 2 3 7 3 2 5 3" xfId="26660"/>
    <cellStyle name="Note 2 3 7 3 2 5 4" xfId="37726"/>
    <cellStyle name="Note 2 3 7 3 2 6" xfId="13638"/>
    <cellStyle name="Note 2 3 7 3 2 6 2" xfId="19268"/>
    <cellStyle name="Note 2 3 7 3 2 6 2 2" xfId="33164"/>
    <cellStyle name="Note 2 3 7 3 2 6 2 3" xfId="44229"/>
    <cellStyle name="Note 2 3 7 3 2 6 3" xfId="27534"/>
    <cellStyle name="Note 2 3 7 3 2 6 4" xfId="38599"/>
    <cellStyle name="Note 2 3 7 3 2 7" xfId="10153"/>
    <cellStyle name="Note 2 3 7 3 2 7 2" xfId="24049"/>
    <cellStyle name="Note 2 3 7 3 2 7 3" xfId="35116"/>
    <cellStyle name="Note 2 3 7 3 2 8" xfId="15785"/>
    <cellStyle name="Note 2 3 7 3 2 8 2" xfId="29681"/>
    <cellStyle name="Note 2 3 7 3 2 8 3" xfId="40746"/>
    <cellStyle name="Note 2 3 7 3 2 9" xfId="21142"/>
    <cellStyle name="Note 2 3 7 3 3" xfId="8660"/>
    <cellStyle name="Note 2 3 7 3 3 2" xfId="15379"/>
    <cellStyle name="Note 2 3 7 3 3 2 2" xfId="29275"/>
    <cellStyle name="Note 2 3 7 3 3 2 3" xfId="40340"/>
    <cellStyle name="Note 2 3 7 3 3 3" xfId="23312"/>
    <cellStyle name="Note 2 3 7 3 3 4" xfId="34710"/>
    <cellStyle name="Note 2 3 7 3 4" xfId="10563"/>
    <cellStyle name="Note 2 3 7 3 4 2" xfId="16195"/>
    <cellStyle name="Note 2 3 7 3 4 2 2" xfId="30091"/>
    <cellStyle name="Note 2 3 7 3 4 2 3" xfId="41156"/>
    <cellStyle name="Note 2 3 7 3 4 3" xfId="24459"/>
    <cellStyle name="Note 2 3 7 3 4 4" xfId="35526"/>
    <cellStyle name="Note 2 3 7 3 5" xfId="8264"/>
    <cellStyle name="Note 2 3 7 3 5 2" xfId="14988"/>
    <cellStyle name="Note 2 3 7 3 5 2 2" xfId="28884"/>
    <cellStyle name="Note 2 3 7 3 5 2 3" xfId="39949"/>
    <cellStyle name="Note 2 3 7 3 5 3" xfId="22918"/>
    <cellStyle name="Note 2 3 7 3 5 4" xfId="34319"/>
    <cellStyle name="Note 2 3 7 3 6" xfId="7757"/>
    <cellStyle name="Note 2 3 7 3 6 2" xfId="14482"/>
    <cellStyle name="Note 2 3 7 3 6 2 2" xfId="28378"/>
    <cellStyle name="Note 2 3 7 3 6 2 3" xfId="39443"/>
    <cellStyle name="Note 2 3 7 3 6 3" xfId="22411"/>
    <cellStyle name="Note 2 3 7 3 6 4" xfId="33813"/>
    <cellStyle name="Note 2 3 7 3 7" xfId="8051"/>
    <cellStyle name="Note 2 3 7 3 7 2" xfId="14775"/>
    <cellStyle name="Note 2 3 7 3 7 2 2" xfId="28671"/>
    <cellStyle name="Note 2 3 7 3 7 2 3" xfId="39736"/>
    <cellStyle name="Note 2 3 7 3 7 3" xfId="22705"/>
    <cellStyle name="Note 2 3 7 3 7 4" xfId="34106"/>
    <cellStyle name="Note 2 3 7 3 8" xfId="13232"/>
    <cellStyle name="Note 2 3 7 3 8 2" xfId="18862"/>
    <cellStyle name="Note 2 3 7 3 8 2 2" xfId="32758"/>
    <cellStyle name="Note 2 3 7 3 8 2 3" xfId="43823"/>
    <cellStyle name="Note 2 3 7 3 8 3" xfId="27128"/>
    <cellStyle name="Note 2 3 7 3 8 4" xfId="38193"/>
    <cellStyle name="Note 2 3 7 3 9" xfId="7302"/>
    <cellStyle name="Note 2 3 7 3 9 2" xfId="21956"/>
    <cellStyle name="Note 2 3 7 3 9 3" xfId="33361"/>
    <cellStyle name="Note 2 3 7 4" xfId="5488"/>
    <cellStyle name="Note 2 3 7 4 10" xfId="23532"/>
    <cellStyle name="Note 2 3 7 4 2" xfId="11256"/>
    <cellStyle name="Note 2 3 7 4 2 2" xfId="16887"/>
    <cellStyle name="Note 2 3 7 4 2 2 2" xfId="30783"/>
    <cellStyle name="Note 2 3 7 4 2 2 3" xfId="41848"/>
    <cellStyle name="Note 2 3 7 4 2 3" xfId="25152"/>
    <cellStyle name="Note 2 3 7 4 2 4" xfId="36218"/>
    <cellStyle name="Note 2 3 7 4 3" xfId="11797"/>
    <cellStyle name="Note 2 3 7 4 3 2" xfId="17428"/>
    <cellStyle name="Note 2 3 7 4 3 2 2" xfId="31324"/>
    <cellStyle name="Note 2 3 7 4 3 2 3" xfId="42389"/>
    <cellStyle name="Note 2 3 7 4 3 3" xfId="25693"/>
    <cellStyle name="Note 2 3 7 4 3 4" xfId="36759"/>
    <cellStyle name="Note 2 3 7 4 4" xfId="12249"/>
    <cellStyle name="Note 2 3 7 4 4 2" xfId="17880"/>
    <cellStyle name="Note 2 3 7 4 4 2 2" xfId="31776"/>
    <cellStyle name="Note 2 3 7 4 4 2 3" xfId="42841"/>
    <cellStyle name="Note 2 3 7 4 4 3" xfId="26145"/>
    <cellStyle name="Note 2 3 7 4 4 4" xfId="37211"/>
    <cellStyle name="Note 2 3 7 4 5" xfId="12580"/>
    <cellStyle name="Note 2 3 7 4 5 2" xfId="18211"/>
    <cellStyle name="Note 2 3 7 4 5 2 2" xfId="32107"/>
    <cellStyle name="Note 2 3 7 4 5 2 3" xfId="43172"/>
    <cellStyle name="Note 2 3 7 4 5 3" xfId="26476"/>
    <cellStyle name="Note 2 3 7 4 5 4" xfId="37542"/>
    <cellStyle name="Note 2 3 7 4 6" xfId="13454"/>
    <cellStyle name="Note 2 3 7 4 6 2" xfId="19084"/>
    <cellStyle name="Note 2 3 7 4 6 2 2" xfId="32980"/>
    <cellStyle name="Note 2 3 7 4 6 2 3" xfId="44045"/>
    <cellStyle name="Note 2 3 7 4 6 3" xfId="27350"/>
    <cellStyle name="Note 2 3 7 4 6 4" xfId="38415"/>
    <cellStyle name="Note 2 3 7 4 7" xfId="9913"/>
    <cellStyle name="Note 2 3 7 4 7 2" xfId="23844"/>
    <cellStyle name="Note 2 3 7 4 7 3" xfId="34932"/>
    <cellStyle name="Note 2 3 7 4 8" xfId="15601"/>
    <cellStyle name="Note 2 3 7 4 8 2" xfId="29497"/>
    <cellStyle name="Note 2 3 7 4 8 3" xfId="40562"/>
    <cellStyle name="Note 2 3 7 4 9" xfId="20936"/>
    <cellStyle name="Note 2 3 7 5" xfId="8269"/>
    <cellStyle name="Note 2 3 7 5 2" xfId="14993"/>
    <cellStyle name="Note 2 3 7 5 2 2" xfId="28889"/>
    <cellStyle name="Note 2 3 7 5 2 3" xfId="39954"/>
    <cellStyle name="Note 2 3 7 5 3" xfId="22923"/>
    <cellStyle name="Note 2 3 7 5 4" xfId="34324"/>
    <cellStyle name="Note 2 3 7 6" xfId="10187"/>
    <cellStyle name="Note 2 3 7 6 2" xfId="15819"/>
    <cellStyle name="Note 2 3 7 6 2 2" xfId="29715"/>
    <cellStyle name="Note 2 3 7 6 2 3" xfId="40780"/>
    <cellStyle name="Note 2 3 7 6 3" xfId="24083"/>
    <cellStyle name="Note 2 3 7 6 4" xfId="35150"/>
    <cellStyle name="Note 2 3 7 7" xfId="7376"/>
    <cellStyle name="Note 2 3 7 7 2" xfId="14103"/>
    <cellStyle name="Note 2 3 7 7 2 2" xfId="27999"/>
    <cellStyle name="Note 2 3 7 7 2 3" xfId="39064"/>
    <cellStyle name="Note 2 3 7 7 3" xfId="22030"/>
    <cellStyle name="Note 2 3 7 7 4" xfId="33434"/>
    <cellStyle name="Note 2 3 7 8" xfId="11735"/>
    <cellStyle name="Note 2 3 7 8 2" xfId="17366"/>
    <cellStyle name="Note 2 3 7 8 2 2" xfId="31262"/>
    <cellStyle name="Note 2 3 7 8 2 3" xfId="42327"/>
    <cellStyle name="Note 2 3 7 8 3" xfId="25631"/>
    <cellStyle name="Note 2 3 7 8 4" xfId="36697"/>
    <cellStyle name="Note 2 3 7 9" xfId="12241"/>
    <cellStyle name="Note 2 3 7 9 2" xfId="17872"/>
    <cellStyle name="Note 2 3 7 9 2 2" xfId="31768"/>
    <cellStyle name="Note 2 3 7 9 2 3" xfId="42833"/>
    <cellStyle name="Note 2 3 7 9 3" xfId="26137"/>
    <cellStyle name="Note 2 3 7 9 4" xfId="37203"/>
    <cellStyle name="Note 2 3 8" xfId="4743"/>
    <cellStyle name="Note 2 3 8 10" xfId="21689"/>
    <cellStyle name="Note 2 3 8 2" xfId="10795"/>
    <cellStyle name="Note 2 3 8 2 2" xfId="16427"/>
    <cellStyle name="Note 2 3 8 2 2 2" xfId="30323"/>
    <cellStyle name="Note 2 3 8 2 2 3" xfId="41388"/>
    <cellStyle name="Note 2 3 8 2 3" xfId="24691"/>
    <cellStyle name="Note 2 3 8 2 4" xfId="35758"/>
    <cellStyle name="Note 2 3 8 3" xfId="10594"/>
    <cellStyle name="Note 2 3 8 3 2" xfId="16226"/>
    <cellStyle name="Note 2 3 8 3 2 2" xfId="30122"/>
    <cellStyle name="Note 2 3 8 3 2 3" xfId="41187"/>
    <cellStyle name="Note 2 3 8 3 3" xfId="24490"/>
    <cellStyle name="Note 2 3 8 3 4" xfId="35557"/>
    <cellStyle name="Note 2 3 8 4" xfId="8201"/>
    <cellStyle name="Note 2 3 8 4 2" xfId="14925"/>
    <cellStyle name="Note 2 3 8 4 2 2" xfId="28821"/>
    <cellStyle name="Note 2 3 8 4 2 3" xfId="39886"/>
    <cellStyle name="Note 2 3 8 4 3" xfId="22855"/>
    <cellStyle name="Note 2 3 8 4 4" xfId="34256"/>
    <cellStyle name="Note 2 3 8 5" xfId="7871"/>
    <cellStyle name="Note 2 3 8 5 2" xfId="14596"/>
    <cellStyle name="Note 2 3 8 5 2 2" xfId="28492"/>
    <cellStyle name="Note 2 3 8 5 2 3" xfId="39557"/>
    <cellStyle name="Note 2 3 8 5 3" xfId="22525"/>
    <cellStyle name="Note 2 3 8 5 4" xfId="33927"/>
    <cellStyle name="Note 2 3 8 6" xfId="13248"/>
    <cellStyle name="Note 2 3 8 6 2" xfId="18878"/>
    <cellStyle name="Note 2 3 8 6 2 2" xfId="32774"/>
    <cellStyle name="Note 2 3 8 6 2 3" xfId="43839"/>
    <cellStyle name="Note 2 3 8 6 3" xfId="27144"/>
    <cellStyle name="Note 2 3 8 6 4" xfId="38209"/>
    <cellStyle name="Note 2 3 8 7" xfId="9163"/>
    <cellStyle name="Note 2 3 8 7 2" xfId="23471"/>
    <cellStyle name="Note 2 3 8 7 3" xfId="34726"/>
    <cellStyle name="Note 2 3 8 8" xfId="15395"/>
    <cellStyle name="Note 2 3 8 8 2" xfId="29291"/>
    <cellStyle name="Note 2 3 8 8 3" xfId="40356"/>
    <cellStyle name="Note 2 3 8 9" xfId="20571"/>
    <cellStyle name="Note 2 3 9" xfId="6235"/>
    <cellStyle name="Note 2 3 9 2" xfId="21304"/>
    <cellStyle name="Note 2 3 9 3" xfId="23730"/>
    <cellStyle name="Note 2 4" xfId="353"/>
    <cellStyle name="Note 2 4 10" xfId="7684"/>
    <cellStyle name="Note 2 4 10 2" xfId="14409"/>
    <cellStyle name="Note 2 4 10 2 2" xfId="28305"/>
    <cellStyle name="Note 2 4 10 2 3" xfId="39370"/>
    <cellStyle name="Note 2 4 10 3" xfId="22338"/>
    <cellStyle name="Note 2 4 10 4" xfId="33740"/>
    <cellStyle name="Note 2 4 11" xfId="11229"/>
    <cellStyle name="Note 2 4 11 2" xfId="16860"/>
    <cellStyle name="Note 2 4 11 2 2" xfId="30756"/>
    <cellStyle name="Note 2 4 11 2 3" xfId="41821"/>
    <cellStyle name="Note 2 4 11 3" xfId="25125"/>
    <cellStyle name="Note 2 4 11 4" xfId="36191"/>
    <cellStyle name="Note 2 4 12" xfId="7825"/>
    <cellStyle name="Note 2 4 12 2" xfId="14550"/>
    <cellStyle name="Note 2 4 12 2 2" xfId="28446"/>
    <cellStyle name="Note 2 4 12 2 3" xfId="39511"/>
    <cellStyle name="Note 2 4 12 3" xfId="22479"/>
    <cellStyle name="Note 2 4 12 4" xfId="33881"/>
    <cellStyle name="Note 2 4 13" xfId="12790"/>
    <cellStyle name="Note 2 4 13 2" xfId="18420"/>
    <cellStyle name="Note 2 4 13 2 2" xfId="32316"/>
    <cellStyle name="Note 2 4 13 2 3" xfId="43381"/>
    <cellStyle name="Note 2 4 13 3" xfId="26686"/>
    <cellStyle name="Note 2 4 13 4" xfId="37751"/>
    <cellStyle name="Note 2 4 14" xfId="6284"/>
    <cellStyle name="Note 2 4 14 2" xfId="21337"/>
    <cellStyle name="Note 2 4 14 3" xfId="21641"/>
    <cellStyle name="Note 2 4 15" xfId="1081"/>
    <cellStyle name="Note 2 4 16" xfId="20108"/>
    <cellStyle name="Note 2 4 17" xfId="44525"/>
    <cellStyle name="Note 2 4 2" xfId="448"/>
    <cellStyle name="Note 2 4 2 10" xfId="7770"/>
    <cellStyle name="Note 2 4 2 10 2" xfId="14495"/>
    <cellStyle name="Note 2 4 2 10 2 2" xfId="28391"/>
    <cellStyle name="Note 2 4 2 10 2 3" xfId="39456"/>
    <cellStyle name="Note 2 4 2 10 3" xfId="22424"/>
    <cellStyle name="Note 2 4 2 10 4" xfId="33826"/>
    <cellStyle name="Note 2 4 2 11" xfId="12872"/>
    <cellStyle name="Note 2 4 2 11 2" xfId="18502"/>
    <cellStyle name="Note 2 4 2 11 2 2" xfId="32398"/>
    <cellStyle name="Note 2 4 2 11 2 3" xfId="43463"/>
    <cellStyle name="Note 2 4 2 11 3" xfId="26768"/>
    <cellStyle name="Note 2 4 2 11 4" xfId="37833"/>
    <cellStyle name="Note 2 4 2 12" xfId="6365"/>
    <cellStyle name="Note 2 4 2 12 2" xfId="21418"/>
    <cellStyle name="Note 2 4 2 12 3" xfId="21631"/>
    <cellStyle name="Note 2 4 2 13" xfId="1351"/>
    <cellStyle name="Note 2 4 2 14" xfId="19378"/>
    <cellStyle name="Note 2 4 2 15" xfId="20086"/>
    <cellStyle name="Note 2 4 2 2" xfId="4040"/>
    <cellStyle name="Note 2 4 2 2 10" xfId="13833"/>
    <cellStyle name="Note 2 4 2 2 10 2" xfId="27729"/>
    <cellStyle name="Note 2 4 2 2 10 3" xfId="38794"/>
    <cellStyle name="Note 2 4 2 2 2" xfId="4990"/>
    <cellStyle name="Note 2 4 2 2 2 10" xfId="23756"/>
    <cellStyle name="Note 2 4 2 2 2 2" xfId="11016"/>
    <cellStyle name="Note 2 4 2 2 2 2 2" xfId="16648"/>
    <cellStyle name="Note 2 4 2 2 2 2 2 2" xfId="30544"/>
    <cellStyle name="Note 2 4 2 2 2 2 2 3" xfId="41609"/>
    <cellStyle name="Note 2 4 2 2 2 2 3" xfId="24912"/>
    <cellStyle name="Note 2 4 2 2 2 2 4" xfId="35979"/>
    <cellStyle name="Note 2 4 2 2 2 3" xfId="11599"/>
    <cellStyle name="Note 2 4 2 2 2 3 2" xfId="17230"/>
    <cellStyle name="Note 2 4 2 2 2 3 2 2" xfId="31126"/>
    <cellStyle name="Note 2 4 2 2 2 3 2 3" xfId="42191"/>
    <cellStyle name="Note 2 4 2 2 2 3 3" xfId="25495"/>
    <cellStyle name="Note 2 4 2 2 2 3 4" xfId="36561"/>
    <cellStyle name="Note 2 4 2 2 2 4" xfId="12131"/>
    <cellStyle name="Note 2 4 2 2 2 4 2" xfId="17762"/>
    <cellStyle name="Note 2 4 2 2 2 4 2 2" xfId="31658"/>
    <cellStyle name="Note 2 4 2 2 2 4 2 3" xfId="42723"/>
    <cellStyle name="Note 2 4 2 2 2 4 3" xfId="26027"/>
    <cellStyle name="Note 2 4 2 2 2 4 4" xfId="37093"/>
    <cellStyle name="Note 2 4 2 2 2 5" xfId="12567"/>
    <cellStyle name="Note 2 4 2 2 2 5 2" xfId="18198"/>
    <cellStyle name="Note 2 4 2 2 2 5 2 2" xfId="32094"/>
    <cellStyle name="Note 2 4 2 2 2 5 2 3" xfId="43159"/>
    <cellStyle name="Note 2 4 2 2 2 5 3" xfId="26463"/>
    <cellStyle name="Note 2 4 2 2 2 5 4" xfId="37529"/>
    <cellStyle name="Note 2 4 2 2 2 6" xfId="13441"/>
    <cellStyle name="Note 2 4 2 2 2 6 2" xfId="19071"/>
    <cellStyle name="Note 2 4 2 2 2 6 2 2" xfId="32967"/>
    <cellStyle name="Note 2 4 2 2 2 6 2 3" xfId="44032"/>
    <cellStyle name="Note 2 4 2 2 2 6 3" xfId="27337"/>
    <cellStyle name="Note 2 4 2 2 2 6 4" xfId="38402"/>
    <cellStyle name="Note 2 4 2 2 2 7" xfId="9413"/>
    <cellStyle name="Note 2 4 2 2 2 7 2" xfId="23686"/>
    <cellStyle name="Note 2 4 2 2 2 7 3" xfId="34919"/>
    <cellStyle name="Note 2 4 2 2 2 8" xfId="15588"/>
    <cellStyle name="Note 2 4 2 2 2 8 2" xfId="29484"/>
    <cellStyle name="Note 2 4 2 2 2 8 3" xfId="40549"/>
    <cellStyle name="Note 2 4 2 2 2 9" xfId="20784"/>
    <cellStyle name="Note 2 4 2 2 3" xfId="8460"/>
    <cellStyle name="Note 2 4 2 2 3 2" xfId="15180"/>
    <cellStyle name="Note 2 4 2 2 3 2 2" xfId="29076"/>
    <cellStyle name="Note 2 4 2 2 3 2 3" xfId="40141"/>
    <cellStyle name="Note 2 4 2 2 3 3" xfId="23112"/>
    <cellStyle name="Note 2 4 2 2 3 4" xfId="34511"/>
    <cellStyle name="Note 2 4 2 2 4" xfId="10377"/>
    <cellStyle name="Note 2 4 2 2 4 2" xfId="16009"/>
    <cellStyle name="Note 2 4 2 2 4 2 2" xfId="29905"/>
    <cellStyle name="Note 2 4 2 2 4 2 3" xfId="40970"/>
    <cellStyle name="Note 2 4 2 2 4 3" xfId="24273"/>
    <cellStyle name="Note 2 4 2 2 4 4" xfId="35340"/>
    <cellStyle name="Note 2 4 2 2 5" xfId="7454"/>
    <cellStyle name="Note 2 4 2 2 5 2" xfId="14181"/>
    <cellStyle name="Note 2 4 2 2 5 2 2" xfId="28077"/>
    <cellStyle name="Note 2 4 2 2 5 2 3" xfId="39142"/>
    <cellStyle name="Note 2 4 2 2 5 3" xfId="22108"/>
    <cellStyle name="Note 2 4 2 2 5 4" xfId="33512"/>
    <cellStyle name="Note 2 4 2 2 6" xfId="8058"/>
    <cellStyle name="Note 2 4 2 2 6 2" xfId="14782"/>
    <cellStyle name="Note 2 4 2 2 6 2 2" xfId="28678"/>
    <cellStyle name="Note 2 4 2 2 6 2 3" xfId="39743"/>
    <cellStyle name="Note 2 4 2 2 6 3" xfId="22712"/>
    <cellStyle name="Note 2 4 2 2 6 4" xfId="34113"/>
    <cellStyle name="Note 2 4 2 2 7" xfId="11732"/>
    <cellStyle name="Note 2 4 2 2 7 2" xfId="17363"/>
    <cellStyle name="Note 2 4 2 2 7 2 2" xfId="31259"/>
    <cellStyle name="Note 2 4 2 2 7 2 3" xfId="42324"/>
    <cellStyle name="Note 2 4 2 2 7 3" xfId="25628"/>
    <cellStyle name="Note 2 4 2 2 7 4" xfId="36694"/>
    <cellStyle name="Note 2 4 2 2 8" xfId="13048"/>
    <cellStyle name="Note 2 4 2 2 8 2" xfId="18678"/>
    <cellStyle name="Note 2 4 2 2 8 2 2" xfId="32574"/>
    <cellStyle name="Note 2 4 2 2 8 2 3" xfId="43639"/>
    <cellStyle name="Note 2 4 2 2 8 3" xfId="26944"/>
    <cellStyle name="Note 2 4 2 2 8 4" xfId="38009"/>
    <cellStyle name="Note 2 4 2 2 9" xfId="6562"/>
    <cellStyle name="Note 2 4 2 2 9 2" xfId="21598"/>
    <cellStyle name="Note 2 4 2 2 9 3" xfId="20430"/>
    <cellStyle name="Note 2 4 2 3" xfId="4164"/>
    <cellStyle name="Note 2 4 2 3 10" xfId="13952"/>
    <cellStyle name="Note 2 4 2 3 10 2" xfId="27848"/>
    <cellStyle name="Note 2 4 2 3 10 3" xfId="38913"/>
    <cellStyle name="Note 2 4 2 3 11" xfId="20337"/>
    <cellStyle name="Note 2 4 2 3 2" xfId="5647"/>
    <cellStyle name="Note 2 4 2 3 2 10" xfId="20840"/>
    <cellStyle name="Note 2 4 2 3 2 2" xfId="11388"/>
    <cellStyle name="Note 2 4 2 3 2 2 2" xfId="17019"/>
    <cellStyle name="Note 2 4 2 3 2 2 2 2" xfId="30915"/>
    <cellStyle name="Note 2 4 2 3 2 2 2 3" xfId="41980"/>
    <cellStyle name="Note 2 4 2 3 2 2 3" xfId="25284"/>
    <cellStyle name="Note 2 4 2 3 2 2 4" xfId="36350"/>
    <cellStyle name="Note 2 4 2 3 2 3" xfId="11922"/>
    <cellStyle name="Note 2 4 2 3 2 3 2" xfId="17553"/>
    <cellStyle name="Note 2 4 2 3 2 3 2 2" xfId="31449"/>
    <cellStyle name="Note 2 4 2 3 2 3 2 3" xfId="42514"/>
    <cellStyle name="Note 2 4 2 3 2 3 3" xfId="25818"/>
    <cellStyle name="Note 2 4 2 3 2 3 4" xfId="36884"/>
    <cellStyle name="Note 2 4 2 3 2 4" xfId="12358"/>
    <cellStyle name="Note 2 4 2 3 2 4 2" xfId="17989"/>
    <cellStyle name="Note 2 4 2 3 2 4 2 2" xfId="31885"/>
    <cellStyle name="Note 2 4 2 3 2 4 2 3" xfId="42950"/>
    <cellStyle name="Note 2 4 2 3 2 4 3" xfId="26254"/>
    <cellStyle name="Note 2 4 2 3 2 4 4" xfId="37320"/>
    <cellStyle name="Note 2 4 2 3 2 5" xfId="12686"/>
    <cellStyle name="Note 2 4 2 3 2 5 2" xfId="18317"/>
    <cellStyle name="Note 2 4 2 3 2 5 2 2" xfId="32213"/>
    <cellStyle name="Note 2 4 2 3 2 5 2 3" xfId="43278"/>
    <cellStyle name="Note 2 4 2 3 2 5 3" xfId="26582"/>
    <cellStyle name="Note 2 4 2 3 2 5 4" xfId="37648"/>
    <cellStyle name="Note 2 4 2 3 2 6" xfId="13560"/>
    <cellStyle name="Note 2 4 2 3 2 6 2" xfId="19190"/>
    <cellStyle name="Note 2 4 2 3 2 6 2 2" xfId="33086"/>
    <cellStyle name="Note 2 4 2 3 2 6 2 3" xfId="44151"/>
    <cellStyle name="Note 2 4 2 3 2 6 3" xfId="27456"/>
    <cellStyle name="Note 2 4 2 3 2 6 4" xfId="38521"/>
    <cellStyle name="Note 2 4 2 3 2 7" xfId="10075"/>
    <cellStyle name="Note 2 4 2 3 2 7 2" xfId="23971"/>
    <cellStyle name="Note 2 4 2 3 2 7 3" xfId="35038"/>
    <cellStyle name="Note 2 4 2 3 2 8" xfId="15707"/>
    <cellStyle name="Note 2 4 2 3 2 8 2" xfId="29603"/>
    <cellStyle name="Note 2 4 2 3 2 8 3" xfId="40668"/>
    <cellStyle name="Note 2 4 2 3 2 9" xfId="21064"/>
    <cellStyle name="Note 2 4 2 3 3" xfId="8582"/>
    <cellStyle name="Note 2 4 2 3 3 2" xfId="15301"/>
    <cellStyle name="Note 2 4 2 3 3 2 2" xfId="29197"/>
    <cellStyle name="Note 2 4 2 3 3 2 3" xfId="40262"/>
    <cellStyle name="Note 2 4 2 3 3 3" xfId="23234"/>
    <cellStyle name="Note 2 4 2 3 3 4" xfId="34632"/>
    <cellStyle name="Note 2 4 2 3 4" xfId="10485"/>
    <cellStyle name="Note 2 4 2 3 4 2" xfId="16117"/>
    <cellStyle name="Note 2 4 2 3 4 2 2" xfId="30013"/>
    <cellStyle name="Note 2 4 2 3 4 2 3" xfId="41078"/>
    <cellStyle name="Note 2 4 2 3 4 3" xfId="24381"/>
    <cellStyle name="Note 2 4 2 3 4 4" xfId="35448"/>
    <cellStyle name="Note 2 4 2 3 5" xfId="10655"/>
    <cellStyle name="Note 2 4 2 3 5 2" xfId="16287"/>
    <cellStyle name="Note 2 4 2 3 5 2 2" xfId="30183"/>
    <cellStyle name="Note 2 4 2 3 5 2 3" xfId="41248"/>
    <cellStyle name="Note 2 4 2 3 5 3" xfId="24551"/>
    <cellStyle name="Note 2 4 2 3 5 4" xfId="35618"/>
    <cellStyle name="Note 2 4 2 3 6" xfId="11258"/>
    <cellStyle name="Note 2 4 2 3 6 2" xfId="16889"/>
    <cellStyle name="Note 2 4 2 3 6 2 2" xfId="30785"/>
    <cellStyle name="Note 2 4 2 3 6 2 3" xfId="41850"/>
    <cellStyle name="Note 2 4 2 3 6 3" xfId="25154"/>
    <cellStyle name="Note 2 4 2 3 6 4" xfId="36220"/>
    <cellStyle name="Note 2 4 2 3 7" xfId="7438"/>
    <cellStyle name="Note 2 4 2 3 7 2" xfId="14165"/>
    <cellStyle name="Note 2 4 2 3 7 2 2" xfId="28061"/>
    <cellStyle name="Note 2 4 2 3 7 2 3" xfId="39126"/>
    <cellStyle name="Note 2 4 2 3 7 3" xfId="22092"/>
    <cellStyle name="Note 2 4 2 3 7 4" xfId="33496"/>
    <cellStyle name="Note 2 4 2 3 8" xfId="13154"/>
    <cellStyle name="Note 2 4 2 3 8 2" xfId="18784"/>
    <cellStyle name="Note 2 4 2 3 8 2 2" xfId="32680"/>
    <cellStyle name="Note 2 4 2 3 8 2 3" xfId="43745"/>
    <cellStyle name="Note 2 4 2 3 8 3" xfId="27050"/>
    <cellStyle name="Note 2 4 2 3 8 4" xfId="38115"/>
    <cellStyle name="Note 2 4 2 3 9" xfId="7224"/>
    <cellStyle name="Note 2 4 2 3 9 2" xfId="21878"/>
    <cellStyle name="Note 2 4 2 3 9 3" xfId="33283"/>
    <cellStyle name="Note 2 4 2 4" xfId="4181"/>
    <cellStyle name="Note 2 4 2 4 10" xfId="13969"/>
    <cellStyle name="Note 2 4 2 4 10 2" xfId="27865"/>
    <cellStyle name="Note 2 4 2 4 10 3" xfId="38930"/>
    <cellStyle name="Note 2 4 2 4 11" xfId="20354"/>
    <cellStyle name="Note 2 4 2 4 12" xfId="20126"/>
    <cellStyle name="Note 2 4 2 4 2" xfId="5664"/>
    <cellStyle name="Note 2 4 2 4 2 10" xfId="20838"/>
    <cellStyle name="Note 2 4 2 4 2 2" xfId="11405"/>
    <cellStyle name="Note 2 4 2 4 2 2 2" xfId="17036"/>
    <cellStyle name="Note 2 4 2 4 2 2 2 2" xfId="30932"/>
    <cellStyle name="Note 2 4 2 4 2 2 2 3" xfId="41997"/>
    <cellStyle name="Note 2 4 2 4 2 2 3" xfId="25301"/>
    <cellStyle name="Note 2 4 2 4 2 2 4" xfId="36367"/>
    <cellStyle name="Note 2 4 2 4 2 3" xfId="11939"/>
    <cellStyle name="Note 2 4 2 4 2 3 2" xfId="17570"/>
    <cellStyle name="Note 2 4 2 4 2 3 2 2" xfId="31466"/>
    <cellStyle name="Note 2 4 2 4 2 3 2 3" xfId="42531"/>
    <cellStyle name="Note 2 4 2 4 2 3 3" xfId="25835"/>
    <cellStyle name="Note 2 4 2 4 2 3 4" xfId="36901"/>
    <cellStyle name="Note 2 4 2 4 2 4" xfId="12375"/>
    <cellStyle name="Note 2 4 2 4 2 4 2" xfId="18006"/>
    <cellStyle name="Note 2 4 2 4 2 4 2 2" xfId="31902"/>
    <cellStyle name="Note 2 4 2 4 2 4 2 3" xfId="42967"/>
    <cellStyle name="Note 2 4 2 4 2 4 3" xfId="26271"/>
    <cellStyle name="Note 2 4 2 4 2 4 4" xfId="37337"/>
    <cellStyle name="Note 2 4 2 4 2 5" xfId="12703"/>
    <cellStyle name="Note 2 4 2 4 2 5 2" xfId="18334"/>
    <cellStyle name="Note 2 4 2 4 2 5 2 2" xfId="32230"/>
    <cellStyle name="Note 2 4 2 4 2 5 2 3" xfId="43295"/>
    <cellStyle name="Note 2 4 2 4 2 5 3" xfId="26599"/>
    <cellStyle name="Note 2 4 2 4 2 5 4" xfId="37665"/>
    <cellStyle name="Note 2 4 2 4 2 6" xfId="13577"/>
    <cellStyle name="Note 2 4 2 4 2 6 2" xfId="19207"/>
    <cellStyle name="Note 2 4 2 4 2 6 2 2" xfId="33103"/>
    <cellStyle name="Note 2 4 2 4 2 6 2 3" xfId="44168"/>
    <cellStyle name="Note 2 4 2 4 2 6 3" xfId="27473"/>
    <cellStyle name="Note 2 4 2 4 2 6 4" xfId="38538"/>
    <cellStyle name="Note 2 4 2 4 2 7" xfId="10092"/>
    <cellStyle name="Note 2 4 2 4 2 7 2" xfId="23988"/>
    <cellStyle name="Note 2 4 2 4 2 7 3" xfId="35055"/>
    <cellStyle name="Note 2 4 2 4 2 8" xfId="15724"/>
    <cellStyle name="Note 2 4 2 4 2 8 2" xfId="29620"/>
    <cellStyle name="Note 2 4 2 4 2 8 3" xfId="40685"/>
    <cellStyle name="Note 2 4 2 4 2 9" xfId="21081"/>
    <cellStyle name="Note 2 4 2 4 3" xfId="8599"/>
    <cellStyle name="Note 2 4 2 4 3 2" xfId="15318"/>
    <cellStyle name="Note 2 4 2 4 3 2 2" xfId="29214"/>
    <cellStyle name="Note 2 4 2 4 3 2 3" xfId="40279"/>
    <cellStyle name="Note 2 4 2 4 3 3" xfId="23251"/>
    <cellStyle name="Note 2 4 2 4 3 4" xfId="34649"/>
    <cellStyle name="Note 2 4 2 4 4" xfId="10502"/>
    <cellStyle name="Note 2 4 2 4 4 2" xfId="16134"/>
    <cellStyle name="Note 2 4 2 4 4 2 2" xfId="30030"/>
    <cellStyle name="Note 2 4 2 4 4 2 3" xfId="41095"/>
    <cellStyle name="Note 2 4 2 4 4 3" xfId="24398"/>
    <cellStyle name="Note 2 4 2 4 4 4" xfId="35465"/>
    <cellStyle name="Note 2 4 2 4 5" xfId="7791"/>
    <cellStyle name="Note 2 4 2 4 5 2" xfId="14516"/>
    <cellStyle name="Note 2 4 2 4 5 2 2" xfId="28412"/>
    <cellStyle name="Note 2 4 2 4 5 2 3" xfId="39477"/>
    <cellStyle name="Note 2 4 2 4 5 3" xfId="22445"/>
    <cellStyle name="Note 2 4 2 4 5 4" xfId="33847"/>
    <cellStyle name="Note 2 4 2 4 6" xfId="8020"/>
    <cellStyle name="Note 2 4 2 4 6 2" xfId="14744"/>
    <cellStyle name="Note 2 4 2 4 6 2 2" xfId="28640"/>
    <cellStyle name="Note 2 4 2 4 6 2 3" xfId="39705"/>
    <cellStyle name="Note 2 4 2 4 6 3" xfId="22674"/>
    <cellStyle name="Note 2 4 2 4 6 4" xfId="34075"/>
    <cellStyle name="Note 2 4 2 4 7" xfId="11754"/>
    <cellStyle name="Note 2 4 2 4 7 2" xfId="17385"/>
    <cellStyle name="Note 2 4 2 4 7 2 2" xfId="31281"/>
    <cellStyle name="Note 2 4 2 4 7 2 3" xfId="42346"/>
    <cellStyle name="Note 2 4 2 4 7 3" xfId="25650"/>
    <cellStyle name="Note 2 4 2 4 7 4" xfId="36716"/>
    <cellStyle name="Note 2 4 2 4 8" xfId="13171"/>
    <cellStyle name="Note 2 4 2 4 8 2" xfId="18801"/>
    <cellStyle name="Note 2 4 2 4 8 2 2" xfId="32697"/>
    <cellStyle name="Note 2 4 2 4 8 2 3" xfId="43762"/>
    <cellStyle name="Note 2 4 2 4 8 3" xfId="27067"/>
    <cellStyle name="Note 2 4 2 4 8 4" xfId="38132"/>
    <cellStyle name="Note 2 4 2 4 9" xfId="7241"/>
    <cellStyle name="Note 2 4 2 4 9 2" xfId="21895"/>
    <cellStyle name="Note 2 4 2 4 9 3" xfId="33300"/>
    <cellStyle name="Note 2 4 2 5" xfId="4809"/>
    <cellStyle name="Note 2 4 2 5 10" xfId="23773"/>
    <cellStyle name="Note 2 4 2 5 2" xfId="10850"/>
    <cellStyle name="Note 2 4 2 5 2 2" xfId="16482"/>
    <cellStyle name="Note 2 4 2 5 2 2 2" xfId="30378"/>
    <cellStyle name="Note 2 4 2 5 2 2 3" xfId="41443"/>
    <cellStyle name="Note 2 4 2 5 2 3" xfId="24746"/>
    <cellStyle name="Note 2 4 2 5 2 4" xfId="35813"/>
    <cellStyle name="Note 2 4 2 5 3" xfId="7841"/>
    <cellStyle name="Note 2 4 2 5 3 2" xfId="14566"/>
    <cellStyle name="Note 2 4 2 5 3 2 2" xfId="28462"/>
    <cellStyle name="Note 2 4 2 5 3 2 3" xfId="39527"/>
    <cellStyle name="Note 2 4 2 5 3 3" xfId="22495"/>
    <cellStyle name="Note 2 4 2 5 3 4" xfId="33897"/>
    <cellStyle name="Note 2 4 2 5 4" xfId="11214"/>
    <cellStyle name="Note 2 4 2 5 4 2" xfId="16846"/>
    <cellStyle name="Note 2 4 2 5 4 2 2" xfId="30742"/>
    <cellStyle name="Note 2 4 2 5 4 2 3" xfId="41807"/>
    <cellStyle name="Note 2 4 2 5 4 3" xfId="25110"/>
    <cellStyle name="Note 2 4 2 5 4 4" xfId="36177"/>
    <cellStyle name="Note 2 4 2 5 5" xfId="7821"/>
    <cellStyle name="Note 2 4 2 5 5 2" xfId="14546"/>
    <cellStyle name="Note 2 4 2 5 5 2 2" xfId="28442"/>
    <cellStyle name="Note 2 4 2 5 5 2 3" xfId="39507"/>
    <cellStyle name="Note 2 4 2 5 5 3" xfId="22475"/>
    <cellStyle name="Note 2 4 2 5 5 4" xfId="33877"/>
    <cellStyle name="Note 2 4 2 5 6" xfId="13291"/>
    <cellStyle name="Note 2 4 2 5 6 2" xfId="18921"/>
    <cellStyle name="Note 2 4 2 5 6 2 2" xfId="32817"/>
    <cellStyle name="Note 2 4 2 5 6 2 3" xfId="43882"/>
    <cellStyle name="Note 2 4 2 5 6 3" xfId="27187"/>
    <cellStyle name="Note 2 4 2 5 6 4" xfId="38252"/>
    <cellStyle name="Note 2 4 2 5 7" xfId="9229"/>
    <cellStyle name="Note 2 4 2 5 7 2" xfId="23519"/>
    <cellStyle name="Note 2 4 2 5 7 3" xfId="34769"/>
    <cellStyle name="Note 2 4 2 5 8" xfId="15438"/>
    <cellStyle name="Note 2 4 2 5 8 2" xfId="29334"/>
    <cellStyle name="Note 2 4 2 5 8 3" xfId="40399"/>
    <cellStyle name="Note 2 4 2 5 9" xfId="20619"/>
    <cellStyle name="Note 2 4 2 6" xfId="7985"/>
    <cellStyle name="Note 2 4 2 6 2" xfId="14709"/>
    <cellStyle name="Note 2 4 2 6 2 2" xfId="28605"/>
    <cellStyle name="Note 2 4 2 6 2 3" xfId="39670"/>
    <cellStyle name="Note 2 4 2 6 3" xfId="22639"/>
    <cellStyle name="Note 2 4 2 6 4" xfId="34040"/>
    <cellStyle name="Note 2 4 2 7" xfId="7460"/>
    <cellStyle name="Note 2 4 2 7 2" xfId="14187"/>
    <cellStyle name="Note 2 4 2 7 2 2" xfId="28083"/>
    <cellStyle name="Note 2 4 2 7 2 3" xfId="39148"/>
    <cellStyle name="Note 2 4 2 7 3" xfId="22114"/>
    <cellStyle name="Note 2 4 2 7 4" xfId="33518"/>
    <cellStyle name="Note 2 4 2 8" xfId="7738"/>
    <cellStyle name="Note 2 4 2 8 2" xfId="14463"/>
    <cellStyle name="Note 2 4 2 8 2 2" xfId="28359"/>
    <cellStyle name="Note 2 4 2 8 2 3" xfId="39424"/>
    <cellStyle name="Note 2 4 2 8 3" xfId="22392"/>
    <cellStyle name="Note 2 4 2 8 4" xfId="33794"/>
    <cellStyle name="Note 2 4 2 9" xfId="7557"/>
    <cellStyle name="Note 2 4 2 9 2" xfId="14283"/>
    <cellStyle name="Note 2 4 2 9 2 2" xfId="28179"/>
    <cellStyle name="Note 2 4 2 9 2 3" xfId="39244"/>
    <cellStyle name="Note 2 4 2 9 3" xfId="22211"/>
    <cellStyle name="Note 2 4 2 9 4" xfId="33614"/>
    <cellStyle name="Note 2 4 3" xfId="660"/>
    <cellStyle name="Note 2 4 3 10" xfId="7622"/>
    <cellStyle name="Note 2 4 3 10 2" xfId="14348"/>
    <cellStyle name="Note 2 4 3 10 2 2" xfId="28244"/>
    <cellStyle name="Note 2 4 3 10 2 3" xfId="39309"/>
    <cellStyle name="Note 2 4 3 10 3" xfId="22276"/>
    <cellStyle name="Note 2 4 3 10 4" xfId="33679"/>
    <cellStyle name="Note 2 4 3 11" xfId="12858"/>
    <cellStyle name="Note 2 4 3 11 2" xfId="18488"/>
    <cellStyle name="Note 2 4 3 11 2 2" xfId="32384"/>
    <cellStyle name="Note 2 4 3 11 2 3" xfId="43449"/>
    <cellStyle name="Note 2 4 3 11 3" xfId="26754"/>
    <cellStyle name="Note 2 4 3 11 4" xfId="37819"/>
    <cellStyle name="Note 2 4 3 12" xfId="6352"/>
    <cellStyle name="Note 2 4 3 12 2" xfId="21405"/>
    <cellStyle name="Note 2 4 3 12 3" xfId="19982"/>
    <cellStyle name="Note 2 4 3 13" xfId="1352"/>
    <cellStyle name="Note 2 4 3 14" xfId="19379"/>
    <cellStyle name="Note 2 4 3 15" xfId="1098"/>
    <cellStyle name="Note 2 4 3 2" xfId="4026"/>
    <cellStyle name="Note 2 4 3 2 10" xfId="13819"/>
    <cellStyle name="Note 2 4 3 2 10 2" xfId="27715"/>
    <cellStyle name="Note 2 4 3 2 10 3" xfId="38780"/>
    <cellStyle name="Note 2 4 3 2 2" xfId="4978"/>
    <cellStyle name="Note 2 4 3 2 2 10" xfId="21216"/>
    <cellStyle name="Note 2 4 3 2 2 2" xfId="11004"/>
    <cellStyle name="Note 2 4 3 2 2 2 2" xfId="16636"/>
    <cellStyle name="Note 2 4 3 2 2 2 2 2" xfId="30532"/>
    <cellStyle name="Note 2 4 3 2 2 2 2 3" xfId="41597"/>
    <cellStyle name="Note 2 4 3 2 2 2 3" xfId="24900"/>
    <cellStyle name="Note 2 4 3 2 2 2 4" xfId="35967"/>
    <cellStyle name="Note 2 4 3 2 2 3" xfId="11587"/>
    <cellStyle name="Note 2 4 3 2 2 3 2" xfId="17218"/>
    <cellStyle name="Note 2 4 3 2 2 3 2 2" xfId="31114"/>
    <cellStyle name="Note 2 4 3 2 2 3 2 3" xfId="42179"/>
    <cellStyle name="Note 2 4 3 2 2 3 3" xfId="25483"/>
    <cellStyle name="Note 2 4 3 2 2 3 4" xfId="36549"/>
    <cellStyle name="Note 2 4 3 2 2 4" xfId="12119"/>
    <cellStyle name="Note 2 4 3 2 2 4 2" xfId="17750"/>
    <cellStyle name="Note 2 4 3 2 2 4 2 2" xfId="31646"/>
    <cellStyle name="Note 2 4 3 2 2 4 2 3" xfId="42711"/>
    <cellStyle name="Note 2 4 3 2 2 4 3" xfId="26015"/>
    <cellStyle name="Note 2 4 3 2 2 4 4" xfId="37081"/>
    <cellStyle name="Note 2 4 3 2 2 5" xfId="12555"/>
    <cellStyle name="Note 2 4 3 2 2 5 2" xfId="18186"/>
    <cellStyle name="Note 2 4 3 2 2 5 2 2" xfId="32082"/>
    <cellStyle name="Note 2 4 3 2 2 5 2 3" xfId="43147"/>
    <cellStyle name="Note 2 4 3 2 2 5 3" xfId="26451"/>
    <cellStyle name="Note 2 4 3 2 2 5 4" xfId="37517"/>
    <cellStyle name="Note 2 4 3 2 2 6" xfId="13429"/>
    <cellStyle name="Note 2 4 3 2 2 6 2" xfId="19059"/>
    <cellStyle name="Note 2 4 3 2 2 6 2 2" xfId="32955"/>
    <cellStyle name="Note 2 4 3 2 2 6 2 3" xfId="44020"/>
    <cellStyle name="Note 2 4 3 2 2 6 3" xfId="27325"/>
    <cellStyle name="Note 2 4 3 2 2 6 4" xfId="38390"/>
    <cellStyle name="Note 2 4 3 2 2 7" xfId="9401"/>
    <cellStyle name="Note 2 4 3 2 2 7 2" xfId="23674"/>
    <cellStyle name="Note 2 4 3 2 2 7 3" xfId="34907"/>
    <cellStyle name="Note 2 4 3 2 2 8" xfId="15576"/>
    <cellStyle name="Note 2 4 3 2 2 8 2" xfId="29472"/>
    <cellStyle name="Note 2 4 3 2 2 8 3" xfId="40537"/>
    <cellStyle name="Note 2 4 3 2 2 9" xfId="20772"/>
    <cellStyle name="Note 2 4 3 2 3" xfId="8446"/>
    <cellStyle name="Note 2 4 3 2 3 2" xfId="15166"/>
    <cellStyle name="Note 2 4 3 2 3 2 2" xfId="29062"/>
    <cellStyle name="Note 2 4 3 2 3 2 3" xfId="40127"/>
    <cellStyle name="Note 2 4 3 2 3 3" xfId="23098"/>
    <cellStyle name="Note 2 4 3 2 3 4" xfId="34497"/>
    <cellStyle name="Note 2 4 3 2 4" xfId="10363"/>
    <cellStyle name="Note 2 4 3 2 4 2" xfId="15995"/>
    <cellStyle name="Note 2 4 3 2 4 2 2" xfId="29891"/>
    <cellStyle name="Note 2 4 3 2 4 2 3" xfId="40956"/>
    <cellStyle name="Note 2 4 3 2 4 3" xfId="24259"/>
    <cellStyle name="Note 2 4 3 2 4 4" xfId="35326"/>
    <cellStyle name="Note 2 4 3 2 5" xfId="7394"/>
    <cellStyle name="Note 2 4 3 2 5 2" xfId="14121"/>
    <cellStyle name="Note 2 4 3 2 5 2 2" xfId="28017"/>
    <cellStyle name="Note 2 4 3 2 5 2 3" xfId="39082"/>
    <cellStyle name="Note 2 4 3 2 5 3" xfId="22048"/>
    <cellStyle name="Note 2 4 3 2 5 4" xfId="33452"/>
    <cellStyle name="Note 2 4 3 2 6" xfId="11699"/>
    <cellStyle name="Note 2 4 3 2 6 2" xfId="17330"/>
    <cellStyle name="Note 2 4 3 2 6 2 2" xfId="31226"/>
    <cellStyle name="Note 2 4 3 2 6 2 3" xfId="42291"/>
    <cellStyle name="Note 2 4 3 2 6 3" xfId="25595"/>
    <cellStyle name="Note 2 4 3 2 6 4" xfId="36661"/>
    <cellStyle name="Note 2 4 3 2 7" xfId="12206"/>
    <cellStyle name="Note 2 4 3 2 7 2" xfId="17837"/>
    <cellStyle name="Note 2 4 3 2 7 2 2" xfId="31733"/>
    <cellStyle name="Note 2 4 3 2 7 2 3" xfId="42798"/>
    <cellStyle name="Note 2 4 3 2 7 3" xfId="26102"/>
    <cellStyle name="Note 2 4 3 2 7 4" xfId="37168"/>
    <cellStyle name="Note 2 4 3 2 8" xfId="13034"/>
    <cellStyle name="Note 2 4 3 2 8 2" xfId="18664"/>
    <cellStyle name="Note 2 4 3 2 8 2 2" xfId="32560"/>
    <cellStyle name="Note 2 4 3 2 8 2 3" xfId="43625"/>
    <cellStyle name="Note 2 4 3 2 8 3" xfId="26930"/>
    <cellStyle name="Note 2 4 3 2 8 4" xfId="37995"/>
    <cellStyle name="Note 2 4 3 2 9" xfId="6548"/>
    <cellStyle name="Note 2 4 3 2 9 2" xfId="21584"/>
    <cellStyle name="Note 2 4 3 2 9 3" xfId="20801"/>
    <cellStyle name="Note 2 4 3 3" xfId="4150"/>
    <cellStyle name="Note 2 4 3 3 10" xfId="13938"/>
    <cellStyle name="Note 2 4 3 3 10 2" xfId="27834"/>
    <cellStyle name="Note 2 4 3 3 10 3" xfId="38899"/>
    <cellStyle name="Note 2 4 3 3 11" xfId="20323"/>
    <cellStyle name="Note 2 4 3 3 2" xfId="5633"/>
    <cellStyle name="Note 2 4 3 3 2 10" xfId="20005"/>
    <cellStyle name="Note 2 4 3 3 2 2" xfId="11374"/>
    <cellStyle name="Note 2 4 3 3 2 2 2" xfId="17005"/>
    <cellStyle name="Note 2 4 3 3 2 2 2 2" xfId="30901"/>
    <cellStyle name="Note 2 4 3 3 2 2 2 3" xfId="41966"/>
    <cellStyle name="Note 2 4 3 3 2 2 3" xfId="25270"/>
    <cellStyle name="Note 2 4 3 3 2 2 4" xfId="36336"/>
    <cellStyle name="Note 2 4 3 3 2 3" xfId="11908"/>
    <cellStyle name="Note 2 4 3 3 2 3 2" xfId="17539"/>
    <cellStyle name="Note 2 4 3 3 2 3 2 2" xfId="31435"/>
    <cellStyle name="Note 2 4 3 3 2 3 2 3" xfId="42500"/>
    <cellStyle name="Note 2 4 3 3 2 3 3" xfId="25804"/>
    <cellStyle name="Note 2 4 3 3 2 3 4" xfId="36870"/>
    <cellStyle name="Note 2 4 3 3 2 4" xfId="12344"/>
    <cellStyle name="Note 2 4 3 3 2 4 2" xfId="17975"/>
    <cellStyle name="Note 2 4 3 3 2 4 2 2" xfId="31871"/>
    <cellStyle name="Note 2 4 3 3 2 4 2 3" xfId="42936"/>
    <cellStyle name="Note 2 4 3 3 2 4 3" xfId="26240"/>
    <cellStyle name="Note 2 4 3 3 2 4 4" xfId="37306"/>
    <cellStyle name="Note 2 4 3 3 2 5" xfId="12672"/>
    <cellStyle name="Note 2 4 3 3 2 5 2" xfId="18303"/>
    <cellStyle name="Note 2 4 3 3 2 5 2 2" xfId="32199"/>
    <cellStyle name="Note 2 4 3 3 2 5 2 3" xfId="43264"/>
    <cellStyle name="Note 2 4 3 3 2 5 3" xfId="26568"/>
    <cellStyle name="Note 2 4 3 3 2 5 4" xfId="37634"/>
    <cellStyle name="Note 2 4 3 3 2 6" xfId="13546"/>
    <cellStyle name="Note 2 4 3 3 2 6 2" xfId="19176"/>
    <cellStyle name="Note 2 4 3 3 2 6 2 2" xfId="33072"/>
    <cellStyle name="Note 2 4 3 3 2 6 2 3" xfId="44137"/>
    <cellStyle name="Note 2 4 3 3 2 6 3" xfId="27442"/>
    <cellStyle name="Note 2 4 3 3 2 6 4" xfId="38507"/>
    <cellStyle name="Note 2 4 3 3 2 7" xfId="10061"/>
    <cellStyle name="Note 2 4 3 3 2 7 2" xfId="23957"/>
    <cellStyle name="Note 2 4 3 3 2 7 3" xfId="35024"/>
    <cellStyle name="Note 2 4 3 3 2 8" xfId="15693"/>
    <cellStyle name="Note 2 4 3 3 2 8 2" xfId="29589"/>
    <cellStyle name="Note 2 4 3 3 2 8 3" xfId="40654"/>
    <cellStyle name="Note 2 4 3 3 2 9" xfId="21050"/>
    <cellStyle name="Note 2 4 3 3 3" xfId="8568"/>
    <cellStyle name="Note 2 4 3 3 3 2" xfId="15287"/>
    <cellStyle name="Note 2 4 3 3 3 2 2" xfId="29183"/>
    <cellStyle name="Note 2 4 3 3 3 2 3" xfId="40248"/>
    <cellStyle name="Note 2 4 3 3 3 3" xfId="23220"/>
    <cellStyle name="Note 2 4 3 3 3 4" xfId="34618"/>
    <cellStyle name="Note 2 4 3 3 4" xfId="10471"/>
    <cellStyle name="Note 2 4 3 3 4 2" xfId="16103"/>
    <cellStyle name="Note 2 4 3 3 4 2 2" xfId="29999"/>
    <cellStyle name="Note 2 4 3 3 4 2 3" xfId="41064"/>
    <cellStyle name="Note 2 4 3 3 4 3" xfId="24367"/>
    <cellStyle name="Note 2 4 3 3 4 4" xfId="35434"/>
    <cellStyle name="Note 2 4 3 3 5" xfId="7405"/>
    <cellStyle name="Note 2 4 3 3 5 2" xfId="14132"/>
    <cellStyle name="Note 2 4 3 3 5 2 2" xfId="28028"/>
    <cellStyle name="Note 2 4 3 3 5 2 3" xfId="39093"/>
    <cellStyle name="Note 2 4 3 3 5 3" xfId="22059"/>
    <cellStyle name="Note 2 4 3 3 5 4" xfId="33463"/>
    <cellStyle name="Note 2 4 3 3 6" xfId="11676"/>
    <cellStyle name="Note 2 4 3 3 6 2" xfId="17307"/>
    <cellStyle name="Note 2 4 3 3 6 2 2" xfId="31203"/>
    <cellStyle name="Note 2 4 3 3 6 2 3" xfId="42268"/>
    <cellStyle name="Note 2 4 3 3 6 3" xfId="25572"/>
    <cellStyle name="Note 2 4 3 3 6 4" xfId="36638"/>
    <cellStyle name="Note 2 4 3 3 7" xfId="12183"/>
    <cellStyle name="Note 2 4 3 3 7 2" xfId="17814"/>
    <cellStyle name="Note 2 4 3 3 7 2 2" xfId="31710"/>
    <cellStyle name="Note 2 4 3 3 7 2 3" xfId="42775"/>
    <cellStyle name="Note 2 4 3 3 7 3" xfId="26079"/>
    <cellStyle name="Note 2 4 3 3 7 4" xfId="37145"/>
    <cellStyle name="Note 2 4 3 3 8" xfId="13140"/>
    <cellStyle name="Note 2 4 3 3 8 2" xfId="18770"/>
    <cellStyle name="Note 2 4 3 3 8 2 2" xfId="32666"/>
    <cellStyle name="Note 2 4 3 3 8 2 3" xfId="43731"/>
    <cellStyle name="Note 2 4 3 3 8 3" xfId="27036"/>
    <cellStyle name="Note 2 4 3 3 8 4" xfId="38101"/>
    <cellStyle name="Note 2 4 3 3 9" xfId="7210"/>
    <cellStyle name="Note 2 4 3 3 9 2" xfId="21864"/>
    <cellStyle name="Note 2 4 3 3 9 3" xfId="33269"/>
    <cellStyle name="Note 2 4 3 4" xfId="4186"/>
    <cellStyle name="Note 2 4 3 4 10" xfId="13974"/>
    <cellStyle name="Note 2 4 3 4 10 2" xfId="27870"/>
    <cellStyle name="Note 2 4 3 4 10 3" xfId="38935"/>
    <cellStyle name="Note 2 4 3 4 11" xfId="20359"/>
    <cellStyle name="Note 2 4 3 4 12" xfId="21698"/>
    <cellStyle name="Note 2 4 3 4 2" xfId="5669"/>
    <cellStyle name="Note 2 4 3 4 2 10" xfId="20470"/>
    <cellStyle name="Note 2 4 3 4 2 2" xfId="11410"/>
    <cellStyle name="Note 2 4 3 4 2 2 2" xfId="17041"/>
    <cellStyle name="Note 2 4 3 4 2 2 2 2" xfId="30937"/>
    <cellStyle name="Note 2 4 3 4 2 2 2 3" xfId="42002"/>
    <cellStyle name="Note 2 4 3 4 2 2 3" xfId="25306"/>
    <cellStyle name="Note 2 4 3 4 2 2 4" xfId="36372"/>
    <cellStyle name="Note 2 4 3 4 2 3" xfId="11944"/>
    <cellStyle name="Note 2 4 3 4 2 3 2" xfId="17575"/>
    <cellStyle name="Note 2 4 3 4 2 3 2 2" xfId="31471"/>
    <cellStyle name="Note 2 4 3 4 2 3 2 3" xfId="42536"/>
    <cellStyle name="Note 2 4 3 4 2 3 3" xfId="25840"/>
    <cellStyle name="Note 2 4 3 4 2 3 4" xfId="36906"/>
    <cellStyle name="Note 2 4 3 4 2 4" xfId="12380"/>
    <cellStyle name="Note 2 4 3 4 2 4 2" xfId="18011"/>
    <cellStyle name="Note 2 4 3 4 2 4 2 2" xfId="31907"/>
    <cellStyle name="Note 2 4 3 4 2 4 2 3" xfId="42972"/>
    <cellStyle name="Note 2 4 3 4 2 4 3" xfId="26276"/>
    <cellStyle name="Note 2 4 3 4 2 4 4" xfId="37342"/>
    <cellStyle name="Note 2 4 3 4 2 5" xfId="12708"/>
    <cellStyle name="Note 2 4 3 4 2 5 2" xfId="18339"/>
    <cellStyle name="Note 2 4 3 4 2 5 2 2" xfId="32235"/>
    <cellStyle name="Note 2 4 3 4 2 5 2 3" xfId="43300"/>
    <cellStyle name="Note 2 4 3 4 2 5 3" xfId="26604"/>
    <cellStyle name="Note 2 4 3 4 2 5 4" xfId="37670"/>
    <cellStyle name="Note 2 4 3 4 2 6" xfId="13582"/>
    <cellStyle name="Note 2 4 3 4 2 6 2" xfId="19212"/>
    <cellStyle name="Note 2 4 3 4 2 6 2 2" xfId="33108"/>
    <cellStyle name="Note 2 4 3 4 2 6 2 3" xfId="44173"/>
    <cellStyle name="Note 2 4 3 4 2 6 3" xfId="27478"/>
    <cellStyle name="Note 2 4 3 4 2 6 4" xfId="38543"/>
    <cellStyle name="Note 2 4 3 4 2 7" xfId="10097"/>
    <cellStyle name="Note 2 4 3 4 2 7 2" xfId="23993"/>
    <cellStyle name="Note 2 4 3 4 2 7 3" xfId="35060"/>
    <cellStyle name="Note 2 4 3 4 2 8" xfId="15729"/>
    <cellStyle name="Note 2 4 3 4 2 8 2" xfId="29625"/>
    <cellStyle name="Note 2 4 3 4 2 8 3" xfId="40690"/>
    <cellStyle name="Note 2 4 3 4 2 9" xfId="21086"/>
    <cellStyle name="Note 2 4 3 4 3" xfId="8604"/>
    <cellStyle name="Note 2 4 3 4 3 2" xfId="15323"/>
    <cellStyle name="Note 2 4 3 4 3 2 2" xfId="29219"/>
    <cellStyle name="Note 2 4 3 4 3 2 3" xfId="40284"/>
    <cellStyle name="Note 2 4 3 4 3 3" xfId="23256"/>
    <cellStyle name="Note 2 4 3 4 3 4" xfId="34654"/>
    <cellStyle name="Note 2 4 3 4 4" xfId="10507"/>
    <cellStyle name="Note 2 4 3 4 4 2" xfId="16139"/>
    <cellStyle name="Note 2 4 3 4 4 2 2" xfId="30035"/>
    <cellStyle name="Note 2 4 3 4 4 2 3" xfId="41100"/>
    <cellStyle name="Note 2 4 3 4 4 3" xfId="24403"/>
    <cellStyle name="Note 2 4 3 4 4 4" xfId="35470"/>
    <cellStyle name="Note 2 4 3 4 5" xfId="10651"/>
    <cellStyle name="Note 2 4 3 4 5 2" xfId="16283"/>
    <cellStyle name="Note 2 4 3 4 5 2 2" xfId="30179"/>
    <cellStyle name="Note 2 4 3 4 5 2 3" xfId="41244"/>
    <cellStyle name="Note 2 4 3 4 5 3" xfId="24547"/>
    <cellStyle name="Note 2 4 3 4 5 4" xfId="35614"/>
    <cellStyle name="Note 2 4 3 4 6" xfId="10798"/>
    <cellStyle name="Note 2 4 3 4 6 2" xfId="16430"/>
    <cellStyle name="Note 2 4 3 4 6 2 2" xfId="30326"/>
    <cellStyle name="Note 2 4 3 4 6 2 3" xfId="41391"/>
    <cellStyle name="Note 2 4 3 4 6 3" xfId="24694"/>
    <cellStyle name="Note 2 4 3 4 6 4" xfId="35761"/>
    <cellStyle name="Note 2 4 3 4 7" xfId="7643"/>
    <cellStyle name="Note 2 4 3 4 7 2" xfId="14369"/>
    <cellStyle name="Note 2 4 3 4 7 2 2" xfId="28265"/>
    <cellStyle name="Note 2 4 3 4 7 2 3" xfId="39330"/>
    <cellStyle name="Note 2 4 3 4 7 3" xfId="22297"/>
    <cellStyle name="Note 2 4 3 4 7 4" xfId="33700"/>
    <cellStyle name="Note 2 4 3 4 8" xfId="13176"/>
    <cellStyle name="Note 2 4 3 4 8 2" xfId="18806"/>
    <cellStyle name="Note 2 4 3 4 8 2 2" xfId="32702"/>
    <cellStyle name="Note 2 4 3 4 8 2 3" xfId="43767"/>
    <cellStyle name="Note 2 4 3 4 8 3" xfId="27072"/>
    <cellStyle name="Note 2 4 3 4 8 4" xfId="38137"/>
    <cellStyle name="Note 2 4 3 4 9" xfId="7246"/>
    <cellStyle name="Note 2 4 3 4 9 2" xfId="21900"/>
    <cellStyle name="Note 2 4 3 4 9 3" xfId="33305"/>
    <cellStyle name="Note 2 4 3 5" xfId="4805"/>
    <cellStyle name="Note 2 4 3 5 10" xfId="21230"/>
    <cellStyle name="Note 2 4 3 5 2" xfId="10846"/>
    <cellStyle name="Note 2 4 3 5 2 2" xfId="16478"/>
    <cellStyle name="Note 2 4 3 5 2 2 2" xfId="30374"/>
    <cellStyle name="Note 2 4 3 5 2 2 3" xfId="41439"/>
    <cellStyle name="Note 2 4 3 5 2 3" xfId="24742"/>
    <cellStyle name="Note 2 4 3 5 2 4" xfId="35809"/>
    <cellStyle name="Note 2 4 3 5 3" xfId="7840"/>
    <cellStyle name="Note 2 4 3 5 3 2" xfId="14565"/>
    <cellStyle name="Note 2 4 3 5 3 2 2" xfId="28461"/>
    <cellStyle name="Note 2 4 3 5 3 2 3" xfId="39526"/>
    <cellStyle name="Note 2 4 3 5 3 3" xfId="22494"/>
    <cellStyle name="Note 2 4 3 5 3 4" xfId="33896"/>
    <cellStyle name="Note 2 4 3 5 4" xfId="7356"/>
    <cellStyle name="Note 2 4 3 5 4 2" xfId="14083"/>
    <cellStyle name="Note 2 4 3 5 4 2 2" xfId="27979"/>
    <cellStyle name="Note 2 4 3 5 4 2 3" xfId="39044"/>
    <cellStyle name="Note 2 4 3 5 4 3" xfId="22010"/>
    <cellStyle name="Note 2 4 3 5 4 4" xfId="33414"/>
    <cellStyle name="Note 2 4 3 5 5" xfId="11761"/>
    <cellStyle name="Note 2 4 3 5 5 2" xfId="17392"/>
    <cellStyle name="Note 2 4 3 5 5 2 2" xfId="31288"/>
    <cellStyle name="Note 2 4 3 5 5 2 3" xfId="42353"/>
    <cellStyle name="Note 2 4 3 5 5 3" xfId="25657"/>
    <cellStyle name="Note 2 4 3 5 5 4" xfId="36723"/>
    <cellStyle name="Note 2 4 3 5 6" xfId="13287"/>
    <cellStyle name="Note 2 4 3 5 6 2" xfId="18917"/>
    <cellStyle name="Note 2 4 3 5 6 2 2" xfId="32813"/>
    <cellStyle name="Note 2 4 3 5 6 2 3" xfId="43878"/>
    <cellStyle name="Note 2 4 3 5 6 3" xfId="27183"/>
    <cellStyle name="Note 2 4 3 5 6 4" xfId="38248"/>
    <cellStyle name="Note 2 4 3 5 7" xfId="9225"/>
    <cellStyle name="Note 2 4 3 5 7 2" xfId="23515"/>
    <cellStyle name="Note 2 4 3 5 7 3" xfId="34765"/>
    <cellStyle name="Note 2 4 3 5 8" xfId="15434"/>
    <cellStyle name="Note 2 4 3 5 8 2" xfId="29330"/>
    <cellStyle name="Note 2 4 3 5 8 3" xfId="40395"/>
    <cellStyle name="Note 2 4 3 5 9" xfId="20615"/>
    <cellStyle name="Note 2 4 3 6" xfId="7971"/>
    <cellStyle name="Note 2 4 3 6 2" xfId="14695"/>
    <cellStyle name="Note 2 4 3 6 2 2" xfId="28591"/>
    <cellStyle name="Note 2 4 3 6 2 3" xfId="39656"/>
    <cellStyle name="Note 2 4 3 6 3" xfId="22625"/>
    <cellStyle name="Note 2 4 3 6 4" xfId="34026"/>
    <cellStyle name="Note 2 4 3 7" xfId="7467"/>
    <cellStyle name="Note 2 4 3 7 2" xfId="14194"/>
    <cellStyle name="Note 2 4 3 7 2 2" xfId="28090"/>
    <cellStyle name="Note 2 4 3 7 2 3" xfId="39155"/>
    <cellStyle name="Note 2 4 3 7 3" xfId="22121"/>
    <cellStyle name="Note 2 4 3 7 4" xfId="33525"/>
    <cellStyle name="Note 2 4 3 8" xfId="8234"/>
    <cellStyle name="Note 2 4 3 8 2" xfId="14958"/>
    <cellStyle name="Note 2 4 3 8 2 2" xfId="28854"/>
    <cellStyle name="Note 2 4 3 8 2 3" xfId="39919"/>
    <cellStyle name="Note 2 4 3 8 3" xfId="22888"/>
    <cellStyle name="Note 2 4 3 8 4" xfId="34289"/>
    <cellStyle name="Note 2 4 3 9" xfId="10779"/>
    <cellStyle name="Note 2 4 3 9 2" xfId="16411"/>
    <cellStyle name="Note 2 4 3 9 2 2" xfId="30307"/>
    <cellStyle name="Note 2 4 3 9 2 3" xfId="41372"/>
    <cellStyle name="Note 2 4 3 9 3" xfId="24675"/>
    <cellStyle name="Note 2 4 3 9 4" xfId="35742"/>
    <cellStyle name="Note 2 4 4" xfId="727"/>
    <cellStyle name="Note 2 4 4 10" xfId="13751"/>
    <cellStyle name="Note 2 4 4 10 2" xfId="27647"/>
    <cellStyle name="Note 2 4 4 10 3" xfId="38712"/>
    <cellStyle name="Note 2 4 4 11" xfId="3958"/>
    <cellStyle name="Note 2 4 4 11 2" xfId="20199"/>
    <cellStyle name="Note 2 4 4 11 3" xfId="23795"/>
    <cellStyle name="Note 2 4 4 12" xfId="1353"/>
    <cellStyle name="Note 2 4 4 13" xfId="19380"/>
    <cellStyle name="Note 2 4 4 14" xfId="1099"/>
    <cellStyle name="Note 2 4 4 2" xfId="4916"/>
    <cellStyle name="Note 2 4 4 2 10" xfId="20862"/>
    <cellStyle name="Note 2 4 4 2 2" xfId="10942"/>
    <cellStyle name="Note 2 4 4 2 2 2" xfId="16574"/>
    <cellStyle name="Note 2 4 4 2 2 2 2" xfId="30470"/>
    <cellStyle name="Note 2 4 4 2 2 2 3" xfId="41535"/>
    <cellStyle name="Note 2 4 4 2 2 3" xfId="24838"/>
    <cellStyle name="Note 2 4 4 2 2 4" xfId="35905"/>
    <cellStyle name="Note 2 4 4 2 3" xfId="11525"/>
    <cellStyle name="Note 2 4 4 2 3 2" xfId="17156"/>
    <cellStyle name="Note 2 4 4 2 3 2 2" xfId="31052"/>
    <cellStyle name="Note 2 4 4 2 3 2 3" xfId="42117"/>
    <cellStyle name="Note 2 4 4 2 3 3" xfId="25421"/>
    <cellStyle name="Note 2 4 4 2 3 4" xfId="36487"/>
    <cellStyle name="Note 2 4 4 2 4" xfId="12057"/>
    <cellStyle name="Note 2 4 4 2 4 2" xfId="17688"/>
    <cellStyle name="Note 2 4 4 2 4 2 2" xfId="31584"/>
    <cellStyle name="Note 2 4 4 2 4 2 3" xfId="42649"/>
    <cellStyle name="Note 2 4 4 2 4 3" xfId="25953"/>
    <cellStyle name="Note 2 4 4 2 4 4" xfId="37019"/>
    <cellStyle name="Note 2 4 4 2 5" xfId="12493"/>
    <cellStyle name="Note 2 4 4 2 5 2" xfId="18124"/>
    <cellStyle name="Note 2 4 4 2 5 2 2" xfId="32020"/>
    <cellStyle name="Note 2 4 4 2 5 2 3" xfId="43085"/>
    <cellStyle name="Note 2 4 4 2 5 3" xfId="26389"/>
    <cellStyle name="Note 2 4 4 2 5 4" xfId="37455"/>
    <cellStyle name="Note 2 4 4 2 6" xfId="13367"/>
    <cellStyle name="Note 2 4 4 2 6 2" xfId="18997"/>
    <cellStyle name="Note 2 4 4 2 6 2 2" xfId="32893"/>
    <cellStyle name="Note 2 4 4 2 6 2 3" xfId="43958"/>
    <cellStyle name="Note 2 4 4 2 6 3" xfId="27263"/>
    <cellStyle name="Note 2 4 4 2 6 4" xfId="38328"/>
    <cellStyle name="Note 2 4 4 2 7" xfId="9339"/>
    <cellStyle name="Note 2 4 4 2 7 2" xfId="23612"/>
    <cellStyle name="Note 2 4 4 2 7 3" xfId="34845"/>
    <cellStyle name="Note 2 4 4 2 8" xfId="15514"/>
    <cellStyle name="Note 2 4 4 2 8 2" xfId="29410"/>
    <cellStyle name="Note 2 4 4 2 8 3" xfId="40475"/>
    <cellStyle name="Note 2 4 4 2 9" xfId="20710"/>
    <cellStyle name="Note 2 4 4 3" xfId="8378"/>
    <cellStyle name="Note 2 4 4 3 2" xfId="15098"/>
    <cellStyle name="Note 2 4 4 3 2 2" xfId="28994"/>
    <cellStyle name="Note 2 4 4 3 2 3" xfId="40059"/>
    <cellStyle name="Note 2 4 4 3 3" xfId="23030"/>
    <cellStyle name="Note 2 4 4 3 4" xfId="34429"/>
    <cellStyle name="Note 2 4 4 4" xfId="10295"/>
    <cellStyle name="Note 2 4 4 4 2" xfId="15927"/>
    <cellStyle name="Note 2 4 4 4 2 2" xfId="29823"/>
    <cellStyle name="Note 2 4 4 4 2 3" xfId="40888"/>
    <cellStyle name="Note 2 4 4 4 3" xfId="24191"/>
    <cellStyle name="Note 2 4 4 4 4" xfId="35258"/>
    <cellStyle name="Note 2 4 4 5" xfId="11156"/>
    <cellStyle name="Note 2 4 4 5 2" xfId="16788"/>
    <cellStyle name="Note 2 4 4 5 2 2" xfId="30684"/>
    <cellStyle name="Note 2 4 4 5 2 3" xfId="41749"/>
    <cellStyle name="Note 2 4 4 5 3" xfId="25052"/>
    <cellStyle name="Note 2 4 4 5 4" xfId="36119"/>
    <cellStyle name="Note 2 4 4 6" xfId="8107"/>
    <cellStyle name="Note 2 4 4 6 2" xfId="14831"/>
    <cellStyle name="Note 2 4 4 6 2 2" xfId="28727"/>
    <cellStyle name="Note 2 4 4 6 2 3" xfId="39792"/>
    <cellStyle name="Note 2 4 4 6 3" xfId="22761"/>
    <cellStyle name="Note 2 4 4 6 4" xfId="34162"/>
    <cellStyle name="Note 2 4 4 7" xfId="11633"/>
    <cellStyle name="Note 2 4 4 7 2" xfId="17264"/>
    <cellStyle name="Note 2 4 4 7 2 2" xfId="31160"/>
    <cellStyle name="Note 2 4 4 7 2 3" xfId="42225"/>
    <cellStyle name="Note 2 4 4 7 3" xfId="25529"/>
    <cellStyle name="Note 2 4 4 7 4" xfId="36595"/>
    <cellStyle name="Note 2 4 4 8" xfId="12966"/>
    <cellStyle name="Note 2 4 4 8 2" xfId="18596"/>
    <cellStyle name="Note 2 4 4 8 2 2" xfId="32492"/>
    <cellStyle name="Note 2 4 4 8 2 3" xfId="43557"/>
    <cellStyle name="Note 2 4 4 8 3" xfId="26862"/>
    <cellStyle name="Note 2 4 4 8 4" xfId="37927"/>
    <cellStyle name="Note 2 4 4 9" xfId="6480"/>
    <cellStyle name="Note 2 4 4 9 2" xfId="21516"/>
    <cellStyle name="Note 2 4 4 9 3" xfId="21622"/>
    <cellStyle name="Note 2 4 5" xfId="793"/>
    <cellStyle name="Note 2 4 5 10" xfId="13870"/>
    <cellStyle name="Note 2 4 5 10 2" xfId="27766"/>
    <cellStyle name="Note 2 4 5 10 3" xfId="38831"/>
    <cellStyle name="Note 2 4 5 11" xfId="4082"/>
    <cellStyle name="Note 2 4 5 11 2" xfId="20255"/>
    <cellStyle name="Note 2 4 5 11 3" xfId="20053"/>
    <cellStyle name="Note 2 4 5 12" xfId="1354"/>
    <cellStyle name="Note 2 4 5 13" xfId="19381"/>
    <cellStyle name="Note 2 4 5 14" xfId="19847"/>
    <cellStyle name="Note 2 4 5 2" xfId="5565"/>
    <cellStyle name="Note 2 4 5 2 10" xfId="20849"/>
    <cellStyle name="Note 2 4 5 2 2" xfId="11306"/>
    <cellStyle name="Note 2 4 5 2 2 2" xfId="16937"/>
    <cellStyle name="Note 2 4 5 2 2 2 2" xfId="30833"/>
    <cellStyle name="Note 2 4 5 2 2 2 3" xfId="41898"/>
    <cellStyle name="Note 2 4 5 2 2 3" xfId="25202"/>
    <cellStyle name="Note 2 4 5 2 2 4" xfId="36268"/>
    <cellStyle name="Note 2 4 5 2 3" xfId="11840"/>
    <cellStyle name="Note 2 4 5 2 3 2" xfId="17471"/>
    <cellStyle name="Note 2 4 5 2 3 2 2" xfId="31367"/>
    <cellStyle name="Note 2 4 5 2 3 2 3" xfId="42432"/>
    <cellStyle name="Note 2 4 5 2 3 3" xfId="25736"/>
    <cellStyle name="Note 2 4 5 2 3 4" xfId="36802"/>
    <cellStyle name="Note 2 4 5 2 4" xfId="12276"/>
    <cellStyle name="Note 2 4 5 2 4 2" xfId="17907"/>
    <cellStyle name="Note 2 4 5 2 4 2 2" xfId="31803"/>
    <cellStyle name="Note 2 4 5 2 4 2 3" xfId="42868"/>
    <cellStyle name="Note 2 4 5 2 4 3" xfId="26172"/>
    <cellStyle name="Note 2 4 5 2 4 4" xfId="37238"/>
    <cellStyle name="Note 2 4 5 2 5" xfId="12604"/>
    <cellStyle name="Note 2 4 5 2 5 2" xfId="18235"/>
    <cellStyle name="Note 2 4 5 2 5 2 2" xfId="32131"/>
    <cellStyle name="Note 2 4 5 2 5 2 3" xfId="43196"/>
    <cellStyle name="Note 2 4 5 2 5 3" xfId="26500"/>
    <cellStyle name="Note 2 4 5 2 5 4" xfId="37566"/>
    <cellStyle name="Note 2 4 5 2 6" xfId="13478"/>
    <cellStyle name="Note 2 4 5 2 6 2" xfId="19108"/>
    <cellStyle name="Note 2 4 5 2 6 2 2" xfId="33004"/>
    <cellStyle name="Note 2 4 5 2 6 2 3" xfId="44069"/>
    <cellStyle name="Note 2 4 5 2 6 3" xfId="27374"/>
    <cellStyle name="Note 2 4 5 2 6 4" xfId="38439"/>
    <cellStyle name="Note 2 4 5 2 7" xfId="9993"/>
    <cellStyle name="Note 2 4 5 2 7 2" xfId="23889"/>
    <cellStyle name="Note 2 4 5 2 7 3" xfId="34956"/>
    <cellStyle name="Note 2 4 5 2 8" xfId="15625"/>
    <cellStyle name="Note 2 4 5 2 8 2" xfId="29521"/>
    <cellStyle name="Note 2 4 5 2 8 3" xfId="40586"/>
    <cellStyle name="Note 2 4 5 2 9" xfId="20982"/>
    <cellStyle name="Note 2 4 5 3" xfId="8500"/>
    <cellStyle name="Note 2 4 5 3 2" xfId="15219"/>
    <cellStyle name="Note 2 4 5 3 2 2" xfId="29115"/>
    <cellStyle name="Note 2 4 5 3 2 3" xfId="40180"/>
    <cellStyle name="Note 2 4 5 3 3" xfId="23152"/>
    <cellStyle name="Note 2 4 5 3 4" xfId="34550"/>
    <cellStyle name="Note 2 4 5 4" xfId="10403"/>
    <cellStyle name="Note 2 4 5 4 2" xfId="16035"/>
    <cellStyle name="Note 2 4 5 4 2 2" xfId="29931"/>
    <cellStyle name="Note 2 4 5 4 2 3" xfId="40996"/>
    <cellStyle name="Note 2 4 5 4 3" xfId="24299"/>
    <cellStyle name="Note 2 4 5 4 4" xfId="35366"/>
    <cellStyle name="Note 2 4 5 5" xfId="10674"/>
    <cellStyle name="Note 2 4 5 5 2" xfId="16306"/>
    <cellStyle name="Note 2 4 5 5 2 2" xfId="30202"/>
    <cellStyle name="Note 2 4 5 5 2 3" xfId="41267"/>
    <cellStyle name="Note 2 4 5 5 3" xfId="24570"/>
    <cellStyle name="Note 2 4 5 5 4" xfId="35637"/>
    <cellStyle name="Note 2 4 5 6" xfId="8125"/>
    <cellStyle name="Note 2 4 5 6 2" xfId="14849"/>
    <cellStyle name="Note 2 4 5 6 2 2" xfId="28745"/>
    <cellStyle name="Note 2 4 5 6 2 3" xfId="39810"/>
    <cellStyle name="Note 2 4 5 6 3" xfId="22779"/>
    <cellStyle name="Note 2 4 5 6 4" xfId="34180"/>
    <cellStyle name="Note 2 4 5 7" xfId="7378"/>
    <cellStyle name="Note 2 4 5 7 2" xfId="14105"/>
    <cellStyle name="Note 2 4 5 7 2 2" xfId="28001"/>
    <cellStyle name="Note 2 4 5 7 2 3" xfId="39066"/>
    <cellStyle name="Note 2 4 5 7 3" xfId="22032"/>
    <cellStyle name="Note 2 4 5 7 4" xfId="33436"/>
    <cellStyle name="Note 2 4 5 8" xfId="13072"/>
    <cellStyle name="Note 2 4 5 8 2" xfId="18702"/>
    <cellStyle name="Note 2 4 5 8 2 2" xfId="32598"/>
    <cellStyle name="Note 2 4 5 8 2 3" xfId="43663"/>
    <cellStyle name="Note 2 4 5 8 3" xfId="26968"/>
    <cellStyle name="Note 2 4 5 8 4" xfId="38033"/>
    <cellStyle name="Note 2 4 5 9" xfId="7142"/>
    <cellStyle name="Note 2 4 5 9 2" xfId="21796"/>
    <cellStyle name="Note 2 4 5 9 3" xfId="33201"/>
    <cellStyle name="Note 2 4 6" xfId="858"/>
    <cellStyle name="Note 2 4 6 10" xfId="13689"/>
    <cellStyle name="Note 2 4 6 10 2" xfId="27585"/>
    <cellStyle name="Note 2 4 6 10 3" xfId="38650"/>
    <cellStyle name="Note 2 4 6 11" xfId="3894"/>
    <cellStyle name="Note 2 4 6 11 2" xfId="20145"/>
    <cellStyle name="Note 2 4 6 11 3" xfId="19776"/>
    <cellStyle name="Note 2 4 6 12" xfId="19382"/>
    <cellStyle name="Note 2 4 6 13" xfId="1100"/>
    <cellStyle name="Note 2 4 6 2" xfId="4853"/>
    <cellStyle name="Note 2 4 6 2 10" xfId="19959"/>
    <cellStyle name="Note 2 4 6 2 2" xfId="10879"/>
    <cellStyle name="Note 2 4 6 2 2 2" xfId="16511"/>
    <cellStyle name="Note 2 4 6 2 2 2 2" xfId="30407"/>
    <cellStyle name="Note 2 4 6 2 2 2 3" xfId="41472"/>
    <cellStyle name="Note 2 4 6 2 2 3" xfId="24775"/>
    <cellStyle name="Note 2 4 6 2 2 4" xfId="35842"/>
    <cellStyle name="Note 2 4 6 2 3" xfId="10576"/>
    <cellStyle name="Note 2 4 6 2 3 2" xfId="16208"/>
    <cellStyle name="Note 2 4 6 2 3 2 2" xfId="30104"/>
    <cellStyle name="Note 2 4 6 2 3 2 3" xfId="41169"/>
    <cellStyle name="Note 2 4 6 2 3 3" xfId="24472"/>
    <cellStyle name="Note 2 4 6 2 3 4" xfId="35539"/>
    <cellStyle name="Note 2 4 6 2 4" xfId="7520"/>
    <cellStyle name="Note 2 4 6 2 4 2" xfId="14246"/>
    <cellStyle name="Note 2 4 6 2 4 2 2" xfId="28142"/>
    <cellStyle name="Note 2 4 6 2 4 2 3" xfId="39207"/>
    <cellStyle name="Note 2 4 6 2 4 3" xfId="22174"/>
    <cellStyle name="Note 2 4 6 2 4 4" xfId="33577"/>
    <cellStyle name="Note 2 4 6 2 5" xfId="7658"/>
    <cellStyle name="Note 2 4 6 2 5 2" xfId="14384"/>
    <cellStyle name="Note 2 4 6 2 5 2 2" xfId="28280"/>
    <cellStyle name="Note 2 4 6 2 5 2 3" xfId="39345"/>
    <cellStyle name="Note 2 4 6 2 5 3" xfId="22312"/>
    <cellStyle name="Note 2 4 6 2 5 4" xfId="33715"/>
    <cellStyle name="Note 2 4 6 2 6" xfId="13305"/>
    <cellStyle name="Note 2 4 6 2 6 2" xfId="18935"/>
    <cellStyle name="Note 2 4 6 2 6 2 2" xfId="32831"/>
    <cellStyle name="Note 2 4 6 2 6 2 3" xfId="43896"/>
    <cellStyle name="Note 2 4 6 2 6 3" xfId="27201"/>
    <cellStyle name="Note 2 4 6 2 6 4" xfId="38266"/>
    <cellStyle name="Note 2 4 6 2 7" xfId="9276"/>
    <cellStyle name="Note 2 4 6 2 7 2" xfId="23550"/>
    <cellStyle name="Note 2 4 6 2 7 3" xfId="34783"/>
    <cellStyle name="Note 2 4 6 2 8" xfId="15452"/>
    <cellStyle name="Note 2 4 6 2 8 2" xfId="29348"/>
    <cellStyle name="Note 2 4 6 2 8 3" xfId="40413"/>
    <cellStyle name="Note 2 4 6 2 9" xfId="20648"/>
    <cellStyle name="Note 2 4 6 3" xfId="8314"/>
    <cellStyle name="Note 2 4 6 3 2" xfId="15036"/>
    <cellStyle name="Note 2 4 6 3 2 2" xfId="28932"/>
    <cellStyle name="Note 2 4 6 3 2 3" xfId="39997"/>
    <cellStyle name="Note 2 4 6 3 3" xfId="22968"/>
    <cellStyle name="Note 2 4 6 3 4" xfId="34367"/>
    <cellStyle name="Note 2 4 6 4" xfId="10231"/>
    <cellStyle name="Note 2 4 6 4 2" xfId="15863"/>
    <cellStyle name="Note 2 4 6 4 2 2" xfId="29759"/>
    <cellStyle name="Note 2 4 6 4 2 3" xfId="40824"/>
    <cellStyle name="Note 2 4 6 4 3" xfId="24127"/>
    <cellStyle name="Note 2 4 6 4 4" xfId="35194"/>
    <cellStyle name="Note 2 4 6 5" xfId="10713"/>
    <cellStyle name="Note 2 4 6 5 2" xfId="16345"/>
    <cellStyle name="Note 2 4 6 5 2 2" xfId="30241"/>
    <cellStyle name="Note 2 4 6 5 2 3" xfId="41306"/>
    <cellStyle name="Note 2 4 6 5 3" xfId="24609"/>
    <cellStyle name="Note 2 4 6 5 4" xfId="35676"/>
    <cellStyle name="Note 2 4 6 6" xfId="7548"/>
    <cellStyle name="Note 2 4 6 6 2" xfId="14274"/>
    <cellStyle name="Note 2 4 6 6 2 2" xfId="28170"/>
    <cellStyle name="Note 2 4 6 6 2 3" xfId="39235"/>
    <cellStyle name="Note 2 4 6 6 3" xfId="22202"/>
    <cellStyle name="Note 2 4 6 6 4" xfId="33605"/>
    <cellStyle name="Note 2 4 6 7" xfId="7897"/>
    <cellStyle name="Note 2 4 6 7 2" xfId="14621"/>
    <cellStyle name="Note 2 4 6 7 2 2" xfId="28517"/>
    <cellStyle name="Note 2 4 6 7 2 3" xfId="39582"/>
    <cellStyle name="Note 2 4 6 7 3" xfId="22551"/>
    <cellStyle name="Note 2 4 6 7 4" xfId="33952"/>
    <cellStyle name="Note 2 4 6 8" xfId="12904"/>
    <cellStyle name="Note 2 4 6 8 2" xfId="18534"/>
    <cellStyle name="Note 2 4 6 8 2 2" xfId="32430"/>
    <cellStyle name="Note 2 4 6 8 2 3" xfId="43495"/>
    <cellStyle name="Note 2 4 6 8 3" xfId="26800"/>
    <cellStyle name="Note 2 4 6 8 4" xfId="37865"/>
    <cellStyle name="Note 2 4 6 9" xfId="6417"/>
    <cellStyle name="Note 2 4 6 9 2" xfId="21454"/>
    <cellStyle name="Note 2 4 6 9 3" xfId="23716"/>
    <cellStyle name="Note 2 4 7" xfId="4782"/>
    <cellStyle name="Note 2 4 7 10" xfId="20505"/>
    <cellStyle name="Note 2 4 7 2" xfId="10823"/>
    <cellStyle name="Note 2 4 7 2 2" xfId="16455"/>
    <cellStyle name="Note 2 4 7 2 2 2" xfId="30351"/>
    <cellStyle name="Note 2 4 7 2 2 3" xfId="41416"/>
    <cellStyle name="Note 2 4 7 2 3" xfId="24719"/>
    <cellStyle name="Note 2 4 7 2 4" xfId="35786"/>
    <cellStyle name="Note 2 4 7 3" xfId="10589"/>
    <cellStyle name="Note 2 4 7 3 2" xfId="16221"/>
    <cellStyle name="Note 2 4 7 3 2 2" xfId="30117"/>
    <cellStyle name="Note 2 4 7 3 2 3" xfId="41182"/>
    <cellStyle name="Note 2 4 7 3 3" xfId="24485"/>
    <cellStyle name="Note 2 4 7 3 4" xfId="35552"/>
    <cellStyle name="Note 2 4 7 4" xfId="8199"/>
    <cellStyle name="Note 2 4 7 4 2" xfId="14923"/>
    <cellStyle name="Note 2 4 7 4 2 2" xfId="28819"/>
    <cellStyle name="Note 2 4 7 4 2 3" xfId="39884"/>
    <cellStyle name="Note 2 4 7 4 3" xfId="22853"/>
    <cellStyle name="Note 2 4 7 4 4" xfId="34254"/>
    <cellStyle name="Note 2 4 7 5" xfId="7651"/>
    <cellStyle name="Note 2 4 7 5 2" xfId="14377"/>
    <cellStyle name="Note 2 4 7 5 2 2" xfId="28273"/>
    <cellStyle name="Note 2 4 7 5 2 3" xfId="39338"/>
    <cellStyle name="Note 2 4 7 5 3" xfId="22305"/>
    <cellStyle name="Note 2 4 7 5 4" xfId="33708"/>
    <cellStyle name="Note 2 4 7 6" xfId="13264"/>
    <cellStyle name="Note 2 4 7 6 2" xfId="18894"/>
    <cellStyle name="Note 2 4 7 6 2 2" xfId="32790"/>
    <cellStyle name="Note 2 4 7 6 2 3" xfId="43855"/>
    <cellStyle name="Note 2 4 7 6 3" xfId="27160"/>
    <cellStyle name="Note 2 4 7 6 4" xfId="38225"/>
    <cellStyle name="Note 2 4 7 7" xfId="9202"/>
    <cellStyle name="Note 2 4 7 7 2" xfId="23492"/>
    <cellStyle name="Note 2 4 7 7 3" xfId="34742"/>
    <cellStyle name="Note 2 4 7 8" xfId="15411"/>
    <cellStyle name="Note 2 4 7 8 2" xfId="29307"/>
    <cellStyle name="Note 2 4 7 8 3" xfId="40372"/>
    <cellStyle name="Note 2 4 7 9" xfId="20592"/>
    <cellStyle name="Note 2 4 8" xfId="7901"/>
    <cellStyle name="Note 2 4 8 2" xfId="14625"/>
    <cellStyle name="Note 2 4 8 2 2" xfId="28521"/>
    <cellStyle name="Note 2 4 8 2 3" xfId="39586"/>
    <cellStyle name="Note 2 4 8 3" xfId="22555"/>
    <cellStyle name="Note 2 4 8 4" xfId="33956"/>
    <cellStyle name="Note 2 4 9" xfId="7499"/>
    <cellStyle name="Note 2 4 9 2" xfId="14226"/>
    <cellStyle name="Note 2 4 9 2 2" xfId="28122"/>
    <cellStyle name="Note 2 4 9 2 3" xfId="39187"/>
    <cellStyle name="Note 2 4 9 3" xfId="22153"/>
    <cellStyle name="Note 2 4 9 4" xfId="33557"/>
    <cellStyle name="Note 2 5" xfId="503"/>
    <cellStyle name="Note 2 5 10" xfId="7589"/>
    <cellStyle name="Note 2 5 10 2" xfId="14315"/>
    <cellStyle name="Note 2 5 10 2 2" xfId="28211"/>
    <cellStyle name="Note 2 5 10 2 3" xfId="39276"/>
    <cellStyle name="Note 2 5 10 3" xfId="22243"/>
    <cellStyle name="Note 2 5 10 4" xfId="33646"/>
    <cellStyle name="Note 2 5 11" xfId="8250"/>
    <cellStyle name="Note 2 5 11 2" xfId="14974"/>
    <cellStyle name="Note 2 5 11 2 2" xfId="28870"/>
    <cellStyle name="Note 2 5 11 2 3" xfId="39935"/>
    <cellStyle name="Note 2 5 11 3" xfId="22904"/>
    <cellStyle name="Note 2 5 11 4" xfId="34305"/>
    <cellStyle name="Note 2 5 12" xfId="12781"/>
    <cellStyle name="Note 2 5 12 2" xfId="18411"/>
    <cellStyle name="Note 2 5 12 2 2" xfId="32307"/>
    <cellStyle name="Note 2 5 12 2 3" xfId="43372"/>
    <cellStyle name="Note 2 5 12 3" xfId="26677"/>
    <cellStyle name="Note 2 5 12 4" xfId="37742"/>
    <cellStyle name="Note 2 5 13" xfId="6272"/>
    <cellStyle name="Note 2 5 13 2" xfId="21325"/>
    <cellStyle name="Note 2 5 13 3" xfId="19702"/>
    <cellStyle name="Note 2 5 14" xfId="1355"/>
    <cellStyle name="Note 2 5 15" xfId="19383"/>
    <cellStyle name="Note 2 5 16" xfId="1101"/>
    <cellStyle name="Note 2 5 2" xfId="3270"/>
    <cellStyle name="Note 2 5 2 10" xfId="7604"/>
    <cellStyle name="Note 2 5 2 10 2" xfId="14330"/>
    <cellStyle name="Note 2 5 2 10 2 2" xfId="28226"/>
    <cellStyle name="Note 2 5 2 10 2 3" xfId="39291"/>
    <cellStyle name="Note 2 5 2 10 3" xfId="22258"/>
    <cellStyle name="Note 2 5 2 10 4" xfId="33661"/>
    <cellStyle name="Note 2 5 2 11" xfId="12805"/>
    <cellStyle name="Note 2 5 2 11 2" xfId="18435"/>
    <cellStyle name="Note 2 5 2 11 2 2" xfId="32331"/>
    <cellStyle name="Note 2 5 2 11 2 3" xfId="43396"/>
    <cellStyle name="Note 2 5 2 11 3" xfId="26701"/>
    <cellStyle name="Note 2 5 2 11 4" xfId="37766"/>
    <cellStyle name="Note 2 5 2 12" xfId="6300"/>
    <cellStyle name="Note 2 5 2 12 2" xfId="21353"/>
    <cellStyle name="Note 2 5 2 12 3" xfId="20456"/>
    <cellStyle name="Note 2 5 2 13" xfId="19911"/>
    <cellStyle name="Note 2 5 2 14" xfId="19801"/>
    <cellStyle name="Note 2 5 2 2" xfId="3973"/>
    <cellStyle name="Note 2 5 2 2 10" xfId="13766"/>
    <cellStyle name="Note 2 5 2 2 10 2" xfId="27662"/>
    <cellStyle name="Note 2 5 2 2 10 3" xfId="38727"/>
    <cellStyle name="Note 2 5 2 2 2" xfId="4931"/>
    <cellStyle name="Note 2 5 2 2 2 10" xfId="23762"/>
    <cellStyle name="Note 2 5 2 2 2 2" xfId="10957"/>
    <cellStyle name="Note 2 5 2 2 2 2 2" xfId="16589"/>
    <cellStyle name="Note 2 5 2 2 2 2 2 2" xfId="30485"/>
    <cellStyle name="Note 2 5 2 2 2 2 2 3" xfId="41550"/>
    <cellStyle name="Note 2 5 2 2 2 2 3" xfId="24853"/>
    <cellStyle name="Note 2 5 2 2 2 2 4" xfId="35920"/>
    <cellStyle name="Note 2 5 2 2 2 3" xfId="11540"/>
    <cellStyle name="Note 2 5 2 2 2 3 2" xfId="17171"/>
    <cellStyle name="Note 2 5 2 2 2 3 2 2" xfId="31067"/>
    <cellStyle name="Note 2 5 2 2 2 3 2 3" xfId="42132"/>
    <cellStyle name="Note 2 5 2 2 2 3 3" xfId="25436"/>
    <cellStyle name="Note 2 5 2 2 2 3 4" xfId="36502"/>
    <cellStyle name="Note 2 5 2 2 2 4" xfId="12072"/>
    <cellStyle name="Note 2 5 2 2 2 4 2" xfId="17703"/>
    <cellStyle name="Note 2 5 2 2 2 4 2 2" xfId="31599"/>
    <cellStyle name="Note 2 5 2 2 2 4 2 3" xfId="42664"/>
    <cellStyle name="Note 2 5 2 2 2 4 3" xfId="25968"/>
    <cellStyle name="Note 2 5 2 2 2 4 4" xfId="37034"/>
    <cellStyle name="Note 2 5 2 2 2 5" xfId="12508"/>
    <cellStyle name="Note 2 5 2 2 2 5 2" xfId="18139"/>
    <cellStyle name="Note 2 5 2 2 2 5 2 2" xfId="32035"/>
    <cellStyle name="Note 2 5 2 2 2 5 2 3" xfId="43100"/>
    <cellStyle name="Note 2 5 2 2 2 5 3" xfId="26404"/>
    <cellStyle name="Note 2 5 2 2 2 5 4" xfId="37470"/>
    <cellStyle name="Note 2 5 2 2 2 6" xfId="13382"/>
    <cellStyle name="Note 2 5 2 2 2 6 2" xfId="19012"/>
    <cellStyle name="Note 2 5 2 2 2 6 2 2" xfId="32908"/>
    <cellStyle name="Note 2 5 2 2 2 6 2 3" xfId="43973"/>
    <cellStyle name="Note 2 5 2 2 2 6 3" xfId="27278"/>
    <cellStyle name="Note 2 5 2 2 2 6 4" xfId="38343"/>
    <cellStyle name="Note 2 5 2 2 2 7" xfId="9354"/>
    <cellStyle name="Note 2 5 2 2 2 7 2" xfId="23627"/>
    <cellStyle name="Note 2 5 2 2 2 7 3" xfId="34860"/>
    <cellStyle name="Note 2 5 2 2 2 8" xfId="15529"/>
    <cellStyle name="Note 2 5 2 2 2 8 2" xfId="29425"/>
    <cellStyle name="Note 2 5 2 2 2 8 3" xfId="40490"/>
    <cellStyle name="Note 2 5 2 2 2 9" xfId="20725"/>
    <cellStyle name="Note 2 5 2 2 3" xfId="8393"/>
    <cellStyle name="Note 2 5 2 2 3 2" xfId="15113"/>
    <cellStyle name="Note 2 5 2 2 3 2 2" xfId="29009"/>
    <cellStyle name="Note 2 5 2 2 3 2 3" xfId="40074"/>
    <cellStyle name="Note 2 5 2 2 3 3" xfId="23045"/>
    <cellStyle name="Note 2 5 2 2 3 4" xfId="34444"/>
    <cellStyle name="Note 2 5 2 2 4" xfId="10310"/>
    <cellStyle name="Note 2 5 2 2 4 2" xfId="15942"/>
    <cellStyle name="Note 2 5 2 2 4 2 2" xfId="29838"/>
    <cellStyle name="Note 2 5 2 2 4 2 3" xfId="40903"/>
    <cellStyle name="Note 2 5 2 2 4 3" xfId="24206"/>
    <cellStyle name="Note 2 5 2 2 4 4" xfId="35273"/>
    <cellStyle name="Note 2 5 2 2 5" xfId="10695"/>
    <cellStyle name="Note 2 5 2 2 5 2" xfId="16327"/>
    <cellStyle name="Note 2 5 2 2 5 2 2" xfId="30223"/>
    <cellStyle name="Note 2 5 2 2 5 2 3" xfId="41288"/>
    <cellStyle name="Note 2 5 2 2 5 3" xfId="24591"/>
    <cellStyle name="Note 2 5 2 2 5 4" xfId="35658"/>
    <cellStyle name="Note 2 5 2 2 6" xfId="7541"/>
    <cellStyle name="Note 2 5 2 2 6 2" xfId="14267"/>
    <cellStyle name="Note 2 5 2 2 6 2 2" xfId="28163"/>
    <cellStyle name="Note 2 5 2 2 6 2 3" xfId="39228"/>
    <cellStyle name="Note 2 5 2 2 6 3" xfId="22195"/>
    <cellStyle name="Note 2 5 2 2 6 4" xfId="33598"/>
    <cellStyle name="Note 2 5 2 2 7" xfId="7375"/>
    <cellStyle name="Note 2 5 2 2 7 2" xfId="14102"/>
    <cellStyle name="Note 2 5 2 2 7 2 2" xfId="27998"/>
    <cellStyle name="Note 2 5 2 2 7 2 3" xfId="39063"/>
    <cellStyle name="Note 2 5 2 2 7 3" xfId="22029"/>
    <cellStyle name="Note 2 5 2 2 7 4" xfId="33433"/>
    <cellStyle name="Note 2 5 2 2 8" xfId="12981"/>
    <cellStyle name="Note 2 5 2 2 8 2" xfId="18611"/>
    <cellStyle name="Note 2 5 2 2 8 2 2" xfId="32507"/>
    <cellStyle name="Note 2 5 2 2 8 2 3" xfId="43572"/>
    <cellStyle name="Note 2 5 2 2 8 3" xfId="26877"/>
    <cellStyle name="Note 2 5 2 2 8 4" xfId="37942"/>
    <cellStyle name="Note 2 5 2 2 9" xfId="6495"/>
    <cellStyle name="Note 2 5 2 2 9 2" xfId="21531"/>
    <cellStyle name="Note 2 5 2 2 9 3" xfId="20437"/>
    <cellStyle name="Note 2 5 2 3" xfId="4097"/>
    <cellStyle name="Note 2 5 2 3 10" xfId="13885"/>
    <cellStyle name="Note 2 5 2 3 10 2" xfId="27781"/>
    <cellStyle name="Note 2 5 2 3 10 3" xfId="38846"/>
    <cellStyle name="Note 2 5 2 3 11" xfId="20270"/>
    <cellStyle name="Note 2 5 2 3 2" xfId="5580"/>
    <cellStyle name="Note 2 5 2 3 2 10" xfId="23750"/>
    <cellStyle name="Note 2 5 2 3 2 2" xfId="11321"/>
    <cellStyle name="Note 2 5 2 3 2 2 2" xfId="16952"/>
    <cellStyle name="Note 2 5 2 3 2 2 2 2" xfId="30848"/>
    <cellStyle name="Note 2 5 2 3 2 2 2 3" xfId="41913"/>
    <cellStyle name="Note 2 5 2 3 2 2 3" xfId="25217"/>
    <cellStyle name="Note 2 5 2 3 2 2 4" xfId="36283"/>
    <cellStyle name="Note 2 5 2 3 2 3" xfId="11855"/>
    <cellStyle name="Note 2 5 2 3 2 3 2" xfId="17486"/>
    <cellStyle name="Note 2 5 2 3 2 3 2 2" xfId="31382"/>
    <cellStyle name="Note 2 5 2 3 2 3 2 3" xfId="42447"/>
    <cellStyle name="Note 2 5 2 3 2 3 3" xfId="25751"/>
    <cellStyle name="Note 2 5 2 3 2 3 4" xfId="36817"/>
    <cellStyle name="Note 2 5 2 3 2 4" xfId="12291"/>
    <cellStyle name="Note 2 5 2 3 2 4 2" xfId="17922"/>
    <cellStyle name="Note 2 5 2 3 2 4 2 2" xfId="31818"/>
    <cellStyle name="Note 2 5 2 3 2 4 2 3" xfId="42883"/>
    <cellStyle name="Note 2 5 2 3 2 4 3" xfId="26187"/>
    <cellStyle name="Note 2 5 2 3 2 4 4" xfId="37253"/>
    <cellStyle name="Note 2 5 2 3 2 5" xfId="12619"/>
    <cellStyle name="Note 2 5 2 3 2 5 2" xfId="18250"/>
    <cellStyle name="Note 2 5 2 3 2 5 2 2" xfId="32146"/>
    <cellStyle name="Note 2 5 2 3 2 5 2 3" xfId="43211"/>
    <cellStyle name="Note 2 5 2 3 2 5 3" xfId="26515"/>
    <cellStyle name="Note 2 5 2 3 2 5 4" xfId="37581"/>
    <cellStyle name="Note 2 5 2 3 2 6" xfId="13493"/>
    <cellStyle name="Note 2 5 2 3 2 6 2" xfId="19123"/>
    <cellStyle name="Note 2 5 2 3 2 6 2 2" xfId="33019"/>
    <cellStyle name="Note 2 5 2 3 2 6 2 3" xfId="44084"/>
    <cellStyle name="Note 2 5 2 3 2 6 3" xfId="27389"/>
    <cellStyle name="Note 2 5 2 3 2 6 4" xfId="38454"/>
    <cellStyle name="Note 2 5 2 3 2 7" xfId="10008"/>
    <cellStyle name="Note 2 5 2 3 2 7 2" xfId="23904"/>
    <cellStyle name="Note 2 5 2 3 2 7 3" xfId="34971"/>
    <cellStyle name="Note 2 5 2 3 2 8" xfId="15640"/>
    <cellStyle name="Note 2 5 2 3 2 8 2" xfId="29536"/>
    <cellStyle name="Note 2 5 2 3 2 8 3" xfId="40601"/>
    <cellStyle name="Note 2 5 2 3 2 9" xfId="20997"/>
    <cellStyle name="Note 2 5 2 3 3" xfId="8515"/>
    <cellStyle name="Note 2 5 2 3 3 2" xfId="15234"/>
    <cellStyle name="Note 2 5 2 3 3 2 2" xfId="29130"/>
    <cellStyle name="Note 2 5 2 3 3 2 3" xfId="40195"/>
    <cellStyle name="Note 2 5 2 3 3 3" xfId="23167"/>
    <cellStyle name="Note 2 5 2 3 3 4" xfId="34565"/>
    <cellStyle name="Note 2 5 2 3 4" xfId="10418"/>
    <cellStyle name="Note 2 5 2 3 4 2" xfId="16050"/>
    <cellStyle name="Note 2 5 2 3 4 2 2" xfId="29946"/>
    <cellStyle name="Note 2 5 2 3 4 2 3" xfId="41011"/>
    <cellStyle name="Note 2 5 2 3 4 3" xfId="24314"/>
    <cellStyle name="Note 2 5 2 3 4 4" xfId="35381"/>
    <cellStyle name="Note 2 5 2 3 5" xfId="10671"/>
    <cellStyle name="Note 2 5 2 3 5 2" xfId="16303"/>
    <cellStyle name="Note 2 5 2 3 5 2 2" xfId="30199"/>
    <cellStyle name="Note 2 5 2 3 5 2 3" xfId="41264"/>
    <cellStyle name="Note 2 5 2 3 5 3" xfId="24567"/>
    <cellStyle name="Note 2 5 2 3 5 4" xfId="35634"/>
    <cellStyle name="Note 2 5 2 3 6" xfId="10273"/>
    <cellStyle name="Note 2 5 2 3 6 2" xfId="15905"/>
    <cellStyle name="Note 2 5 2 3 6 2 2" xfId="29801"/>
    <cellStyle name="Note 2 5 2 3 6 2 3" xfId="40866"/>
    <cellStyle name="Note 2 5 2 3 6 3" xfId="24169"/>
    <cellStyle name="Note 2 5 2 3 6 4" xfId="35236"/>
    <cellStyle name="Note 2 5 2 3 7" xfId="11504"/>
    <cellStyle name="Note 2 5 2 3 7 2" xfId="17135"/>
    <cellStyle name="Note 2 5 2 3 7 2 2" xfId="31031"/>
    <cellStyle name="Note 2 5 2 3 7 2 3" xfId="42096"/>
    <cellStyle name="Note 2 5 2 3 7 3" xfId="25400"/>
    <cellStyle name="Note 2 5 2 3 7 4" xfId="36466"/>
    <cellStyle name="Note 2 5 2 3 8" xfId="13087"/>
    <cellStyle name="Note 2 5 2 3 8 2" xfId="18717"/>
    <cellStyle name="Note 2 5 2 3 8 2 2" xfId="32613"/>
    <cellStyle name="Note 2 5 2 3 8 2 3" xfId="43678"/>
    <cellStyle name="Note 2 5 2 3 8 3" xfId="26983"/>
    <cellStyle name="Note 2 5 2 3 8 4" xfId="38048"/>
    <cellStyle name="Note 2 5 2 3 9" xfId="7157"/>
    <cellStyle name="Note 2 5 2 3 9 2" xfId="21811"/>
    <cellStyle name="Note 2 5 2 3 9 3" xfId="33216"/>
    <cellStyle name="Note 2 5 2 4" xfId="3900"/>
    <cellStyle name="Note 2 5 2 4 10" xfId="13695"/>
    <cellStyle name="Note 2 5 2 4 10 2" xfId="27591"/>
    <cellStyle name="Note 2 5 2 4 10 3" xfId="38656"/>
    <cellStyle name="Note 2 5 2 4 11" xfId="20151"/>
    <cellStyle name="Note 2 5 2 4 12" xfId="20896"/>
    <cellStyle name="Note 2 5 2 4 2" xfId="4859"/>
    <cellStyle name="Note 2 5 2 4 2 10" xfId="20869"/>
    <cellStyle name="Note 2 5 2 4 2 2" xfId="10885"/>
    <cellStyle name="Note 2 5 2 4 2 2 2" xfId="16517"/>
    <cellStyle name="Note 2 5 2 4 2 2 2 2" xfId="30413"/>
    <cellStyle name="Note 2 5 2 4 2 2 2 3" xfId="41478"/>
    <cellStyle name="Note 2 5 2 4 2 2 3" xfId="24781"/>
    <cellStyle name="Note 2 5 2 4 2 2 4" xfId="35848"/>
    <cellStyle name="Note 2 5 2 4 2 3" xfId="8123"/>
    <cellStyle name="Note 2 5 2 4 2 3 2" xfId="14847"/>
    <cellStyle name="Note 2 5 2 4 2 3 2 2" xfId="28743"/>
    <cellStyle name="Note 2 5 2 4 2 3 2 3" xfId="39808"/>
    <cellStyle name="Note 2 5 2 4 2 3 3" xfId="22777"/>
    <cellStyle name="Note 2 5 2 4 2 3 4" xfId="34178"/>
    <cellStyle name="Note 2 5 2 4 2 4" xfId="11610"/>
    <cellStyle name="Note 2 5 2 4 2 4 2" xfId="17241"/>
    <cellStyle name="Note 2 5 2 4 2 4 2 2" xfId="31137"/>
    <cellStyle name="Note 2 5 2 4 2 4 2 3" xfId="42202"/>
    <cellStyle name="Note 2 5 2 4 2 4 3" xfId="25506"/>
    <cellStyle name="Note 2 5 2 4 2 4 4" xfId="36572"/>
    <cellStyle name="Note 2 5 2 4 2 5" xfId="12142"/>
    <cellStyle name="Note 2 5 2 4 2 5 2" xfId="17773"/>
    <cellStyle name="Note 2 5 2 4 2 5 2 2" xfId="31669"/>
    <cellStyle name="Note 2 5 2 4 2 5 2 3" xfId="42734"/>
    <cellStyle name="Note 2 5 2 4 2 5 3" xfId="26038"/>
    <cellStyle name="Note 2 5 2 4 2 5 4" xfId="37104"/>
    <cellStyle name="Note 2 5 2 4 2 6" xfId="13311"/>
    <cellStyle name="Note 2 5 2 4 2 6 2" xfId="18941"/>
    <cellStyle name="Note 2 5 2 4 2 6 2 2" xfId="32837"/>
    <cellStyle name="Note 2 5 2 4 2 6 2 3" xfId="43902"/>
    <cellStyle name="Note 2 5 2 4 2 6 3" xfId="27207"/>
    <cellStyle name="Note 2 5 2 4 2 6 4" xfId="38272"/>
    <cellStyle name="Note 2 5 2 4 2 7" xfId="9282"/>
    <cellStyle name="Note 2 5 2 4 2 7 2" xfId="23556"/>
    <cellStyle name="Note 2 5 2 4 2 7 3" xfId="34789"/>
    <cellStyle name="Note 2 5 2 4 2 8" xfId="15458"/>
    <cellStyle name="Note 2 5 2 4 2 8 2" xfId="29354"/>
    <cellStyle name="Note 2 5 2 4 2 8 3" xfId="40419"/>
    <cellStyle name="Note 2 5 2 4 2 9" xfId="20654"/>
    <cellStyle name="Note 2 5 2 4 3" xfId="8320"/>
    <cellStyle name="Note 2 5 2 4 3 2" xfId="15042"/>
    <cellStyle name="Note 2 5 2 4 3 2 2" xfId="28938"/>
    <cellStyle name="Note 2 5 2 4 3 2 3" xfId="40003"/>
    <cellStyle name="Note 2 5 2 4 3 3" xfId="22974"/>
    <cellStyle name="Note 2 5 2 4 3 4" xfId="34373"/>
    <cellStyle name="Note 2 5 2 4 4" xfId="10237"/>
    <cellStyle name="Note 2 5 2 4 4 2" xfId="15869"/>
    <cellStyle name="Note 2 5 2 4 4 2 2" xfId="29765"/>
    <cellStyle name="Note 2 5 2 4 4 2 3" xfId="40830"/>
    <cellStyle name="Note 2 5 2 4 4 3" xfId="24133"/>
    <cellStyle name="Note 2 5 2 4 4 4" xfId="35200"/>
    <cellStyle name="Note 2 5 2 4 5" xfId="8061"/>
    <cellStyle name="Note 2 5 2 4 5 2" xfId="14785"/>
    <cellStyle name="Note 2 5 2 4 5 2 2" xfId="28681"/>
    <cellStyle name="Note 2 5 2 4 5 2 3" xfId="39746"/>
    <cellStyle name="Note 2 5 2 4 5 3" xfId="22715"/>
    <cellStyle name="Note 2 5 2 4 5 4" xfId="34116"/>
    <cellStyle name="Note 2 5 2 4 6" xfId="11728"/>
    <cellStyle name="Note 2 5 2 4 6 2" xfId="17359"/>
    <cellStyle name="Note 2 5 2 4 6 2 2" xfId="31255"/>
    <cellStyle name="Note 2 5 2 4 6 2 3" xfId="42320"/>
    <cellStyle name="Note 2 5 2 4 6 3" xfId="25624"/>
    <cellStyle name="Note 2 5 2 4 6 4" xfId="36690"/>
    <cellStyle name="Note 2 5 2 4 7" xfId="12235"/>
    <cellStyle name="Note 2 5 2 4 7 2" xfId="17866"/>
    <cellStyle name="Note 2 5 2 4 7 2 2" xfId="31762"/>
    <cellStyle name="Note 2 5 2 4 7 2 3" xfId="42827"/>
    <cellStyle name="Note 2 5 2 4 7 3" xfId="26131"/>
    <cellStyle name="Note 2 5 2 4 7 4" xfId="37197"/>
    <cellStyle name="Note 2 5 2 4 8" xfId="12910"/>
    <cellStyle name="Note 2 5 2 4 8 2" xfId="18540"/>
    <cellStyle name="Note 2 5 2 4 8 2 2" xfId="32436"/>
    <cellStyle name="Note 2 5 2 4 8 2 3" xfId="43501"/>
    <cellStyle name="Note 2 5 2 4 8 3" xfId="26806"/>
    <cellStyle name="Note 2 5 2 4 8 4" xfId="37871"/>
    <cellStyle name="Note 2 5 2 4 9" xfId="6423"/>
    <cellStyle name="Note 2 5 2 4 9 2" xfId="21460"/>
    <cellStyle name="Note 2 5 2 4 9 3" xfId="20424"/>
    <cellStyle name="Note 2 5 2 5" xfId="4788"/>
    <cellStyle name="Note 2 5 2 5 10" xfId="21232"/>
    <cellStyle name="Note 2 5 2 5 2" xfId="10829"/>
    <cellStyle name="Note 2 5 2 5 2 2" xfId="16461"/>
    <cellStyle name="Note 2 5 2 5 2 2 2" xfId="30357"/>
    <cellStyle name="Note 2 5 2 5 2 2 3" xfId="41422"/>
    <cellStyle name="Note 2 5 2 5 2 3" xfId="24725"/>
    <cellStyle name="Note 2 5 2 5 2 4" xfId="35792"/>
    <cellStyle name="Note 2 5 2 5 3" xfId="7442"/>
    <cellStyle name="Note 2 5 2 5 3 2" xfId="14169"/>
    <cellStyle name="Note 2 5 2 5 3 2 2" xfId="28065"/>
    <cellStyle name="Note 2 5 2 5 3 2 3" xfId="39130"/>
    <cellStyle name="Note 2 5 2 5 3 3" xfId="22096"/>
    <cellStyle name="Note 2 5 2 5 3 4" xfId="33500"/>
    <cellStyle name="Note 2 5 2 5 4" xfId="11620"/>
    <cellStyle name="Note 2 5 2 5 4 2" xfId="17251"/>
    <cellStyle name="Note 2 5 2 5 4 2 2" xfId="31147"/>
    <cellStyle name="Note 2 5 2 5 4 2 3" xfId="42212"/>
    <cellStyle name="Note 2 5 2 5 4 3" xfId="25516"/>
    <cellStyle name="Note 2 5 2 5 4 4" xfId="36582"/>
    <cellStyle name="Note 2 5 2 5 5" xfId="12152"/>
    <cellStyle name="Note 2 5 2 5 5 2" xfId="17783"/>
    <cellStyle name="Note 2 5 2 5 5 2 2" xfId="31679"/>
    <cellStyle name="Note 2 5 2 5 5 2 3" xfId="42744"/>
    <cellStyle name="Note 2 5 2 5 5 3" xfId="26048"/>
    <cellStyle name="Note 2 5 2 5 5 4" xfId="37114"/>
    <cellStyle name="Note 2 5 2 5 6" xfId="13270"/>
    <cellStyle name="Note 2 5 2 5 6 2" xfId="18900"/>
    <cellStyle name="Note 2 5 2 5 6 2 2" xfId="32796"/>
    <cellStyle name="Note 2 5 2 5 6 2 3" xfId="43861"/>
    <cellStyle name="Note 2 5 2 5 6 3" xfId="27166"/>
    <cellStyle name="Note 2 5 2 5 6 4" xfId="38231"/>
    <cellStyle name="Note 2 5 2 5 7" xfId="9208"/>
    <cellStyle name="Note 2 5 2 5 7 2" xfId="23498"/>
    <cellStyle name="Note 2 5 2 5 7 3" xfId="34748"/>
    <cellStyle name="Note 2 5 2 5 8" xfId="15417"/>
    <cellStyle name="Note 2 5 2 5 8 2" xfId="29313"/>
    <cellStyle name="Note 2 5 2 5 8 3" xfId="40378"/>
    <cellStyle name="Note 2 5 2 5 9" xfId="20598"/>
    <cellStyle name="Note 2 5 2 6" xfId="7918"/>
    <cellStyle name="Note 2 5 2 6 2" xfId="14642"/>
    <cellStyle name="Note 2 5 2 6 2 2" xfId="28538"/>
    <cellStyle name="Note 2 5 2 6 2 3" xfId="39603"/>
    <cellStyle name="Note 2 5 2 6 3" xfId="22572"/>
    <cellStyle name="Note 2 5 2 6 4" xfId="33973"/>
    <cellStyle name="Note 2 5 2 7" xfId="7492"/>
    <cellStyle name="Note 2 5 2 7 2" xfId="14219"/>
    <cellStyle name="Note 2 5 2 7 2 2" xfId="28115"/>
    <cellStyle name="Note 2 5 2 7 2 3" xfId="39180"/>
    <cellStyle name="Note 2 5 2 7 3" xfId="22146"/>
    <cellStyle name="Note 2 5 2 7 4" xfId="33550"/>
    <cellStyle name="Note 2 5 2 8" xfId="7694"/>
    <cellStyle name="Note 2 5 2 8 2" xfId="14419"/>
    <cellStyle name="Note 2 5 2 8 2 2" xfId="28315"/>
    <cellStyle name="Note 2 5 2 8 2 3" xfId="39380"/>
    <cellStyle name="Note 2 5 2 8 3" xfId="22348"/>
    <cellStyle name="Note 2 5 2 8 4" xfId="33750"/>
    <cellStyle name="Note 2 5 2 9" xfId="7863"/>
    <cellStyle name="Note 2 5 2 9 2" xfId="14588"/>
    <cellStyle name="Note 2 5 2 9 2 2" xfId="28484"/>
    <cellStyle name="Note 2 5 2 9 2 3" xfId="39549"/>
    <cellStyle name="Note 2 5 2 9 3" xfId="22517"/>
    <cellStyle name="Note 2 5 2 9 4" xfId="33919"/>
    <cellStyle name="Note 2 5 3" xfId="3949"/>
    <cellStyle name="Note 2 5 3 10" xfId="13742"/>
    <cellStyle name="Note 2 5 3 10 2" xfId="27638"/>
    <cellStyle name="Note 2 5 3 10 3" xfId="38703"/>
    <cellStyle name="Note 2 5 3 2" xfId="4907"/>
    <cellStyle name="Note 2 5 3 2 10" xfId="23765"/>
    <cellStyle name="Note 2 5 3 2 2" xfId="10933"/>
    <cellStyle name="Note 2 5 3 2 2 2" xfId="16565"/>
    <cellStyle name="Note 2 5 3 2 2 2 2" xfId="30461"/>
    <cellStyle name="Note 2 5 3 2 2 2 3" xfId="41526"/>
    <cellStyle name="Note 2 5 3 2 2 3" xfId="24829"/>
    <cellStyle name="Note 2 5 3 2 2 4" xfId="35896"/>
    <cellStyle name="Note 2 5 3 2 3" xfId="11516"/>
    <cellStyle name="Note 2 5 3 2 3 2" xfId="17147"/>
    <cellStyle name="Note 2 5 3 2 3 2 2" xfId="31043"/>
    <cellStyle name="Note 2 5 3 2 3 2 3" xfId="42108"/>
    <cellStyle name="Note 2 5 3 2 3 3" xfId="25412"/>
    <cellStyle name="Note 2 5 3 2 3 4" xfId="36478"/>
    <cellStyle name="Note 2 5 3 2 4" xfId="12048"/>
    <cellStyle name="Note 2 5 3 2 4 2" xfId="17679"/>
    <cellStyle name="Note 2 5 3 2 4 2 2" xfId="31575"/>
    <cellStyle name="Note 2 5 3 2 4 2 3" xfId="42640"/>
    <cellStyle name="Note 2 5 3 2 4 3" xfId="25944"/>
    <cellStyle name="Note 2 5 3 2 4 4" xfId="37010"/>
    <cellStyle name="Note 2 5 3 2 5" xfId="12484"/>
    <cellStyle name="Note 2 5 3 2 5 2" xfId="18115"/>
    <cellStyle name="Note 2 5 3 2 5 2 2" xfId="32011"/>
    <cellStyle name="Note 2 5 3 2 5 2 3" xfId="43076"/>
    <cellStyle name="Note 2 5 3 2 5 3" xfId="26380"/>
    <cellStyle name="Note 2 5 3 2 5 4" xfId="37446"/>
    <cellStyle name="Note 2 5 3 2 6" xfId="13358"/>
    <cellStyle name="Note 2 5 3 2 6 2" xfId="18988"/>
    <cellStyle name="Note 2 5 3 2 6 2 2" xfId="32884"/>
    <cellStyle name="Note 2 5 3 2 6 2 3" xfId="43949"/>
    <cellStyle name="Note 2 5 3 2 6 3" xfId="27254"/>
    <cellStyle name="Note 2 5 3 2 6 4" xfId="38319"/>
    <cellStyle name="Note 2 5 3 2 7" xfId="9330"/>
    <cellStyle name="Note 2 5 3 2 7 2" xfId="23603"/>
    <cellStyle name="Note 2 5 3 2 7 3" xfId="34836"/>
    <cellStyle name="Note 2 5 3 2 8" xfId="15505"/>
    <cellStyle name="Note 2 5 3 2 8 2" xfId="29401"/>
    <cellStyle name="Note 2 5 3 2 8 3" xfId="40466"/>
    <cellStyle name="Note 2 5 3 2 9" xfId="20701"/>
    <cellStyle name="Note 2 5 3 3" xfId="8369"/>
    <cellStyle name="Note 2 5 3 3 2" xfId="15089"/>
    <cellStyle name="Note 2 5 3 3 2 2" xfId="28985"/>
    <cellStyle name="Note 2 5 3 3 2 3" xfId="40050"/>
    <cellStyle name="Note 2 5 3 3 3" xfId="23021"/>
    <cellStyle name="Note 2 5 3 3 4" xfId="34420"/>
    <cellStyle name="Note 2 5 3 4" xfId="10286"/>
    <cellStyle name="Note 2 5 3 4 2" xfId="15918"/>
    <cellStyle name="Note 2 5 3 4 2 2" xfId="29814"/>
    <cellStyle name="Note 2 5 3 4 2 3" xfId="40879"/>
    <cellStyle name="Note 2 5 3 4 3" xfId="24182"/>
    <cellStyle name="Note 2 5 3 4 4" xfId="35249"/>
    <cellStyle name="Note 2 5 3 5" xfId="11158"/>
    <cellStyle name="Note 2 5 3 5 2" xfId="16790"/>
    <cellStyle name="Note 2 5 3 5 2 2" xfId="30686"/>
    <cellStyle name="Note 2 5 3 5 2 3" xfId="41751"/>
    <cellStyle name="Note 2 5 3 5 3" xfId="25054"/>
    <cellStyle name="Note 2 5 3 5 4" xfId="36121"/>
    <cellStyle name="Note 2 5 3 6" xfId="7318"/>
    <cellStyle name="Note 2 5 3 6 2" xfId="14045"/>
    <cellStyle name="Note 2 5 3 6 2 2" xfId="27941"/>
    <cellStyle name="Note 2 5 3 6 2 3" xfId="39006"/>
    <cellStyle name="Note 2 5 3 6 3" xfId="21972"/>
    <cellStyle name="Note 2 5 3 6 4" xfId="33376"/>
    <cellStyle name="Note 2 5 3 7" xfId="7528"/>
    <cellStyle name="Note 2 5 3 7 2" xfId="14254"/>
    <cellStyle name="Note 2 5 3 7 2 2" xfId="28150"/>
    <cellStyle name="Note 2 5 3 7 2 3" xfId="39215"/>
    <cellStyle name="Note 2 5 3 7 3" xfId="22182"/>
    <cellStyle name="Note 2 5 3 7 4" xfId="33585"/>
    <cellStyle name="Note 2 5 3 8" xfId="12957"/>
    <cellStyle name="Note 2 5 3 8 2" xfId="18587"/>
    <cellStyle name="Note 2 5 3 8 2 2" xfId="32483"/>
    <cellStyle name="Note 2 5 3 8 2 3" xfId="43548"/>
    <cellStyle name="Note 2 5 3 8 3" xfId="26853"/>
    <cellStyle name="Note 2 5 3 8 4" xfId="37918"/>
    <cellStyle name="Note 2 5 3 9" xfId="6471"/>
    <cellStyle name="Note 2 5 3 9 2" xfId="21507"/>
    <cellStyle name="Note 2 5 3 9 3" xfId="20440"/>
    <cellStyle name="Note 2 5 4" xfId="4073"/>
    <cellStyle name="Note 2 5 4 10" xfId="13861"/>
    <cellStyle name="Note 2 5 4 10 2" xfId="27757"/>
    <cellStyle name="Note 2 5 4 10 3" xfId="38822"/>
    <cellStyle name="Note 2 5 4 11" xfId="20246"/>
    <cellStyle name="Note 2 5 4 2" xfId="5556"/>
    <cellStyle name="Note 2 5 4 2 10" xfId="23753"/>
    <cellStyle name="Note 2 5 4 2 2" xfId="11297"/>
    <cellStyle name="Note 2 5 4 2 2 2" xfId="16928"/>
    <cellStyle name="Note 2 5 4 2 2 2 2" xfId="30824"/>
    <cellStyle name="Note 2 5 4 2 2 2 3" xfId="41889"/>
    <cellStyle name="Note 2 5 4 2 2 3" xfId="25193"/>
    <cellStyle name="Note 2 5 4 2 2 4" xfId="36259"/>
    <cellStyle name="Note 2 5 4 2 3" xfId="11831"/>
    <cellStyle name="Note 2 5 4 2 3 2" xfId="17462"/>
    <cellStyle name="Note 2 5 4 2 3 2 2" xfId="31358"/>
    <cellStyle name="Note 2 5 4 2 3 2 3" xfId="42423"/>
    <cellStyle name="Note 2 5 4 2 3 3" xfId="25727"/>
    <cellStyle name="Note 2 5 4 2 3 4" xfId="36793"/>
    <cellStyle name="Note 2 5 4 2 4" xfId="12267"/>
    <cellStyle name="Note 2 5 4 2 4 2" xfId="17898"/>
    <cellStyle name="Note 2 5 4 2 4 2 2" xfId="31794"/>
    <cellStyle name="Note 2 5 4 2 4 2 3" xfId="42859"/>
    <cellStyle name="Note 2 5 4 2 4 3" xfId="26163"/>
    <cellStyle name="Note 2 5 4 2 4 4" xfId="37229"/>
    <cellStyle name="Note 2 5 4 2 5" xfId="12595"/>
    <cellStyle name="Note 2 5 4 2 5 2" xfId="18226"/>
    <cellStyle name="Note 2 5 4 2 5 2 2" xfId="32122"/>
    <cellStyle name="Note 2 5 4 2 5 2 3" xfId="43187"/>
    <cellStyle name="Note 2 5 4 2 5 3" xfId="26491"/>
    <cellStyle name="Note 2 5 4 2 5 4" xfId="37557"/>
    <cellStyle name="Note 2 5 4 2 6" xfId="13469"/>
    <cellStyle name="Note 2 5 4 2 6 2" xfId="19099"/>
    <cellStyle name="Note 2 5 4 2 6 2 2" xfId="32995"/>
    <cellStyle name="Note 2 5 4 2 6 2 3" xfId="44060"/>
    <cellStyle name="Note 2 5 4 2 6 3" xfId="27365"/>
    <cellStyle name="Note 2 5 4 2 6 4" xfId="38430"/>
    <cellStyle name="Note 2 5 4 2 7" xfId="9984"/>
    <cellStyle name="Note 2 5 4 2 7 2" xfId="23880"/>
    <cellStyle name="Note 2 5 4 2 7 3" xfId="34947"/>
    <cellStyle name="Note 2 5 4 2 8" xfId="15616"/>
    <cellStyle name="Note 2 5 4 2 8 2" xfId="29512"/>
    <cellStyle name="Note 2 5 4 2 8 3" xfId="40577"/>
    <cellStyle name="Note 2 5 4 2 9" xfId="20973"/>
    <cellStyle name="Note 2 5 4 3" xfId="8491"/>
    <cellStyle name="Note 2 5 4 3 2" xfId="15210"/>
    <cellStyle name="Note 2 5 4 3 2 2" xfId="29106"/>
    <cellStyle name="Note 2 5 4 3 2 3" xfId="40171"/>
    <cellStyle name="Note 2 5 4 3 3" xfId="23143"/>
    <cellStyle name="Note 2 5 4 3 4" xfId="34541"/>
    <cellStyle name="Note 2 5 4 4" xfId="10394"/>
    <cellStyle name="Note 2 5 4 4 2" xfId="16026"/>
    <cellStyle name="Note 2 5 4 4 2 2" xfId="29922"/>
    <cellStyle name="Note 2 5 4 4 2 3" xfId="40987"/>
    <cellStyle name="Note 2 5 4 4 3" xfId="24290"/>
    <cellStyle name="Note 2 5 4 4 4" xfId="35357"/>
    <cellStyle name="Note 2 5 4 5" xfId="8470"/>
    <cellStyle name="Note 2 5 4 5 2" xfId="15190"/>
    <cellStyle name="Note 2 5 4 5 2 2" xfId="29086"/>
    <cellStyle name="Note 2 5 4 5 2 3" xfId="40151"/>
    <cellStyle name="Note 2 5 4 5 3" xfId="23122"/>
    <cellStyle name="Note 2 5 4 5 4" xfId="34521"/>
    <cellStyle name="Note 2 5 4 6" xfId="11196"/>
    <cellStyle name="Note 2 5 4 6 2" xfId="16828"/>
    <cellStyle name="Note 2 5 4 6 2 2" xfId="30724"/>
    <cellStyle name="Note 2 5 4 6 2 3" xfId="41789"/>
    <cellStyle name="Note 2 5 4 6 3" xfId="25092"/>
    <cellStyle name="Note 2 5 4 6 4" xfId="36159"/>
    <cellStyle name="Note 2 5 4 7" xfId="11062"/>
    <cellStyle name="Note 2 5 4 7 2" xfId="16694"/>
    <cellStyle name="Note 2 5 4 7 2 2" xfId="30590"/>
    <cellStyle name="Note 2 5 4 7 2 3" xfId="41655"/>
    <cellStyle name="Note 2 5 4 7 3" xfId="24958"/>
    <cellStyle name="Note 2 5 4 7 4" xfId="36025"/>
    <cellStyle name="Note 2 5 4 8" xfId="13063"/>
    <cellStyle name="Note 2 5 4 8 2" xfId="18693"/>
    <cellStyle name="Note 2 5 4 8 2 2" xfId="32589"/>
    <cellStyle name="Note 2 5 4 8 2 3" xfId="43654"/>
    <cellStyle name="Note 2 5 4 8 3" xfId="26959"/>
    <cellStyle name="Note 2 5 4 8 4" xfId="38024"/>
    <cellStyle name="Note 2 5 4 9" xfId="7133"/>
    <cellStyle name="Note 2 5 4 9 2" xfId="21787"/>
    <cellStyle name="Note 2 5 4 9 3" xfId="33192"/>
    <cellStyle name="Note 2 5 5" xfId="3889"/>
    <cellStyle name="Note 2 5 5 10" xfId="13684"/>
    <cellStyle name="Note 2 5 5 10 2" xfId="27580"/>
    <cellStyle name="Note 2 5 5 10 3" xfId="38645"/>
    <cellStyle name="Note 2 5 5 11" xfId="20140"/>
    <cellStyle name="Note 2 5 5 12" xfId="20528"/>
    <cellStyle name="Note 2 5 5 2" xfId="4848"/>
    <cellStyle name="Note 2 5 5 2 10" xfId="23322"/>
    <cellStyle name="Note 2 5 5 2 2" xfId="10874"/>
    <cellStyle name="Note 2 5 5 2 2 2" xfId="16506"/>
    <cellStyle name="Note 2 5 5 2 2 2 2" xfId="30402"/>
    <cellStyle name="Note 2 5 5 2 2 2 3" xfId="41467"/>
    <cellStyle name="Note 2 5 5 2 2 3" xfId="24770"/>
    <cellStyle name="Note 2 5 5 2 2 4" xfId="35837"/>
    <cellStyle name="Note 2 5 5 2 3" xfId="7845"/>
    <cellStyle name="Note 2 5 5 2 3 2" xfId="14570"/>
    <cellStyle name="Note 2 5 5 2 3 2 2" xfId="28466"/>
    <cellStyle name="Note 2 5 5 2 3 2 3" xfId="39531"/>
    <cellStyle name="Note 2 5 5 2 3 3" xfId="22499"/>
    <cellStyle name="Note 2 5 5 2 3 4" xfId="33901"/>
    <cellStyle name="Note 2 5 5 2 4" xfId="10758"/>
    <cellStyle name="Note 2 5 5 2 4 2" xfId="16390"/>
    <cellStyle name="Note 2 5 5 2 4 2 2" xfId="30286"/>
    <cellStyle name="Note 2 5 5 2 4 2 3" xfId="41351"/>
    <cellStyle name="Note 2 5 5 2 4 3" xfId="24654"/>
    <cellStyle name="Note 2 5 5 2 4 4" xfId="35721"/>
    <cellStyle name="Note 2 5 5 2 5" xfId="10866"/>
    <cellStyle name="Note 2 5 5 2 5 2" xfId="16498"/>
    <cellStyle name="Note 2 5 5 2 5 2 2" xfId="30394"/>
    <cellStyle name="Note 2 5 5 2 5 2 3" xfId="41459"/>
    <cellStyle name="Note 2 5 5 2 5 3" xfId="24762"/>
    <cellStyle name="Note 2 5 5 2 5 4" xfId="35829"/>
    <cellStyle name="Note 2 5 5 2 6" xfId="13300"/>
    <cellStyle name="Note 2 5 5 2 6 2" xfId="18930"/>
    <cellStyle name="Note 2 5 5 2 6 2 2" xfId="32826"/>
    <cellStyle name="Note 2 5 5 2 6 2 3" xfId="43891"/>
    <cellStyle name="Note 2 5 5 2 6 3" xfId="27196"/>
    <cellStyle name="Note 2 5 5 2 6 4" xfId="38261"/>
    <cellStyle name="Note 2 5 5 2 7" xfId="9271"/>
    <cellStyle name="Note 2 5 5 2 7 2" xfId="23545"/>
    <cellStyle name="Note 2 5 5 2 7 3" xfId="34778"/>
    <cellStyle name="Note 2 5 5 2 8" xfId="15447"/>
    <cellStyle name="Note 2 5 5 2 8 2" xfId="29343"/>
    <cellStyle name="Note 2 5 5 2 8 3" xfId="40408"/>
    <cellStyle name="Note 2 5 5 2 9" xfId="20643"/>
    <cellStyle name="Note 2 5 5 3" xfId="8309"/>
    <cellStyle name="Note 2 5 5 3 2" xfId="15031"/>
    <cellStyle name="Note 2 5 5 3 2 2" xfId="28927"/>
    <cellStyle name="Note 2 5 5 3 2 3" xfId="39992"/>
    <cellStyle name="Note 2 5 5 3 3" xfId="22963"/>
    <cellStyle name="Note 2 5 5 3 4" xfId="34362"/>
    <cellStyle name="Note 2 5 5 4" xfId="10226"/>
    <cellStyle name="Note 2 5 5 4 2" xfId="15858"/>
    <cellStyle name="Note 2 5 5 4 2 2" xfId="29754"/>
    <cellStyle name="Note 2 5 5 4 2 3" xfId="40819"/>
    <cellStyle name="Note 2 5 5 4 3" xfId="24122"/>
    <cellStyle name="Note 2 5 5 4 4" xfId="35189"/>
    <cellStyle name="Note 2 5 5 5" xfId="7771"/>
    <cellStyle name="Note 2 5 5 5 2" xfId="14496"/>
    <cellStyle name="Note 2 5 5 5 2 2" xfId="28392"/>
    <cellStyle name="Note 2 5 5 5 2 3" xfId="39457"/>
    <cellStyle name="Note 2 5 5 5 3" xfId="22425"/>
    <cellStyle name="Note 2 5 5 5 4" xfId="33827"/>
    <cellStyle name="Note 2 5 5 6" xfId="8048"/>
    <cellStyle name="Note 2 5 5 6 2" xfId="14772"/>
    <cellStyle name="Note 2 5 5 6 2 2" xfId="28668"/>
    <cellStyle name="Note 2 5 5 6 2 3" xfId="39733"/>
    <cellStyle name="Note 2 5 5 6 3" xfId="22702"/>
    <cellStyle name="Note 2 5 5 6 4" xfId="34103"/>
    <cellStyle name="Note 2 5 5 7" xfId="11740"/>
    <cellStyle name="Note 2 5 5 7 2" xfId="17371"/>
    <cellStyle name="Note 2 5 5 7 2 2" xfId="31267"/>
    <cellStyle name="Note 2 5 5 7 2 3" xfId="42332"/>
    <cellStyle name="Note 2 5 5 7 3" xfId="25636"/>
    <cellStyle name="Note 2 5 5 7 4" xfId="36702"/>
    <cellStyle name="Note 2 5 5 8" xfId="12899"/>
    <cellStyle name="Note 2 5 5 8 2" xfId="18529"/>
    <cellStyle name="Note 2 5 5 8 2 2" xfId="32425"/>
    <cellStyle name="Note 2 5 5 8 2 3" xfId="43490"/>
    <cellStyle name="Note 2 5 5 8 3" xfId="26795"/>
    <cellStyle name="Note 2 5 5 8 4" xfId="37860"/>
    <cellStyle name="Note 2 5 5 9" xfId="6412"/>
    <cellStyle name="Note 2 5 5 9 2" xfId="21449"/>
    <cellStyle name="Note 2 5 5 9 3" xfId="19691"/>
    <cellStyle name="Note 2 5 6" xfId="4774"/>
    <cellStyle name="Note 2 5 6 10" xfId="20506"/>
    <cellStyle name="Note 2 5 6 2" xfId="10815"/>
    <cellStyle name="Note 2 5 6 2 2" xfId="16447"/>
    <cellStyle name="Note 2 5 6 2 2 2" xfId="30343"/>
    <cellStyle name="Note 2 5 6 2 2 3" xfId="41408"/>
    <cellStyle name="Note 2 5 6 2 3" xfId="24711"/>
    <cellStyle name="Note 2 5 6 2 4" xfId="35778"/>
    <cellStyle name="Note 2 5 6 3" xfId="10591"/>
    <cellStyle name="Note 2 5 6 3 2" xfId="16223"/>
    <cellStyle name="Note 2 5 6 3 2 2" xfId="30119"/>
    <cellStyle name="Note 2 5 6 3 2 3" xfId="41184"/>
    <cellStyle name="Note 2 5 6 3 3" xfId="24487"/>
    <cellStyle name="Note 2 5 6 3 4" xfId="35554"/>
    <cellStyle name="Note 2 5 6 4" xfId="8200"/>
    <cellStyle name="Note 2 5 6 4 2" xfId="14924"/>
    <cellStyle name="Note 2 5 6 4 2 2" xfId="28820"/>
    <cellStyle name="Note 2 5 6 4 2 3" xfId="39885"/>
    <cellStyle name="Note 2 5 6 4 3" xfId="22854"/>
    <cellStyle name="Note 2 5 6 4 4" xfId="34255"/>
    <cellStyle name="Note 2 5 6 5" xfId="7649"/>
    <cellStyle name="Note 2 5 6 5 2" xfId="14375"/>
    <cellStyle name="Note 2 5 6 5 2 2" xfId="28271"/>
    <cellStyle name="Note 2 5 6 5 2 3" xfId="39336"/>
    <cellStyle name="Note 2 5 6 5 3" xfId="22303"/>
    <cellStyle name="Note 2 5 6 5 4" xfId="33706"/>
    <cellStyle name="Note 2 5 6 6" xfId="13256"/>
    <cellStyle name="Note 2 5 6 6 2" xfId="18886"/>
    <cellStyle name="Note 2 5 6 6 2 2" xfId="32782"/>
    <cellStyle name="Note 2 5 6 6 2 3" xfId="43847"/>
    <cellStyle name="Note 2 5 6 6 3" xfId="27152"/>
    <cellStyle name="Note 2 5 6 6 4" xfId="38217"/>
    <cellStyle name="Note 2 5 6 7" xfId="9194"/>
    <cellStyle name="Note 2 5 6 7 2" xfId="23484"/>
    <cellStyle name="Note 2 5 6 7 3" xfId="34734"/>
    <cellStyle name="Note 2 5 6 8" xfId="15403"/>
    <cellStyle name="Note 2 5 6 8 2" xfId="29299"/>
    <cellStyle name="Note 2 5 6 8 3" xfId="40364"/>
    <cellStyle name="Note 2 5 6 9" xfId="20584"/>
    <cellStyle name="Note 2 5 7" xfId="7890"/>
    <cellStyle name="Note 2 5 7 2" xfId="14614"/>
    <cellStyle name="Note 2 5 7 2 2" xfId="28510"/>
    <cellStyle name="Note 2 5 7 2 3" xfId="39575"/>
    <cellStyle name="Note 2 5 7 3" xfId="22544"/>
    <cellStyle name="Note 2 5 7 4" xfId="33945"/>
    <cellStyle name="Note 2 5 8" xfId="8177"/>
    <cellStyle name="Note 2 5 8 2" xfId="14901"/>
    <cellStyle name="Note 2 5 8 2 2" xfId="28797"/>
    <cellStyle name="Note 2 5 8 2 3" xfId="39862"/>
    <cellStyle name="Note 2 5 8 3" xfId="22831"/>
    <cellStyle name="Note 2 5 8 4" xfId="34232"/>
    <cellStyle name="Note 2 5 9" xfId="7314"/>
    <cellStyle name="Note 2 5 9 2" xfId="14041"/>
    <cellStyle name="Note 2 5 9 2 2" xfId="27937"/>
    <cellStyle name="Note 2 5 9 2 3" xfId="39002"/>
    <cellStyle name="Note 2 5 9 3" xfId="21968"/>
    <cellStyle name="Note 2 5 9 4" xfId="33372"/>
    <cellStyle name="Note 2 6" xfId="653"/>
    <cellStyle name="Note 2 6 10" xfId="7616"/>
    <cellStyle name="Note 2 6 10 2" xfId="14342"/>
    <cellStyle name="Note 2 6 10 2 2" xfId="28238"/>
    <cellStyle name="Note 2 6 10 2 3" xfId="39303"/>
    <cellStyle name="Note 2 6 10 3" xfId="22270"/>
    <cellStyle name="Note 2 6 10 4" xfId="33673"/>
    <cellStyle name="Note 2 6 11" xfId="12840"/>
    <cellStyle name="Note 2 6 11 2" xfId="18470"/>
    <cellStyle name="Note 2 6 11 2 2" xfId="32366"/>
    <cellStyle name="Note 2 6 11 2 3" xfId="43431"/>
    <cellStyle name="Note 2 6 11 3" xfId="26736"/>
    <cellStyle name="Note 2 6 11 4" xfId="37801"/>
    <cellStyle name="Note 2 6 12" xfId="6335"/>
    <cellStyle name="Note 2 6 12 2" xfId="21388"/>
    <cellStyle name="Note 2 6 12 3" xfId="20821"/>
    <cellStyle name="Note 2 6 13" xfId="1356"/>
    <cellStyle name="Note 2 6 14" xfId="19384"/>
    <cellStyle name="Note 2 6 15" xfId="1102"/>
    <cellStyle name="Note 2 6 2" xfId="4008"/>
    <cellStyle name="Note 2 6 2 10" xfId="13801"/>
    <cellStyle name="Note 2 6 2 10 2" xfId="27697"/>
    <cellStyle name="Note 2 6 2 10 3" xfId="38762"/>
    <cellStyle name="Note 2 6 2 2" xfId="4962"/>
    <cellStyle name="Note 2 6 2 2 10" xfId="23529"/>
    <cellStyle name="Note 2 6 2 2 2" xfId="10988"/>
    <cellStyle name="Note 2 6 2 2 2 2" xfId="16620"/>
    <cellStyle name="Note 2 6 2 2 2 2 2" xfId="30516"/>
    <cellStyle name="Note 2 6 2 2 2 2 3" xfId="41581"/>
    <cellStyle name="Note 2 6 2 2 2 3" xfId="24884"/>
    <cellStyle name="Note 2 6 2 2 2 4" xfId="35951"/>
    <cellStyle name="Note 2 6 2 2 3" xfId="11571"/>
    <cellStyle name="Note 2 6 2 2 3 2" xfId="17202"/>
    <cellStyle name="Note 2 6 2 2 3 2 2" xfId="31098"/>
    <cellStyle name="Note 2 6 2 2 3 2 3" xfId="42163"/>
    <cellStyle name="Note 2 6 2 2 3 3" xfId="25467"/>
    <cellStyle name="Note 2 6 2 2 3 4" xfId="36533"/>
    <cellStyle name="Note 2 6 2 2 4" xfId="12103"/>
    <cellStyle name="Note 2 6 2 2 4 2" xfId="17734"/>
    <cellStyle name="Note 2 6 2 2 4 2 2" xfId="31630"/>
    <cellStyle name="Note 2 6 2 2 4 2 3" xfId="42695"/>
    <cellStyle name="Note 2 6 2 2 4 3" xfId="25999"/>
    <cellStyle name="Note 2 6 2 2 4 4" xfId="37065"/>
    <cellStyle name="Note 2 6 2 2 5" xfId="12539"/>
    <cellStyle name="Note 2 6 2 2 5 2" xfId="18170"/>
    <cellStyle name="Note 2 6 2 2 5 2 2" xfId="32066"/>
    <cellStyle name="Note 2 6 2 2 5 2 3" xfId="43131"/>
    <cellStyle name="Note 2 6 2 2 5 3" xfId="26435"/>
    <cellStyle name="Note 2 6 2 2 5 4" xfId="37501"/>
    <cellStyle name="Note 2 6 2 2 6" xfId="13413"/>
    <cellStyle name="Note 2 6 2 2 6 2" xfId="19043"/>
    <cellStyle name="Note 2 6 2 2 6 2 2" xfId="32939"/>
    <cellStyle name="Note 2 6 2 2 6 2 3" xfId="44004"/>
    <cellStyle name="Note 2 6 2 2 6 3" xfId="27309"/>
    <cellStyle name="Note 2 6 2 2 6 4" xfId="38374"/>
    <cellStyle name="Note 2 6 2 2 7" xfId="9385"/>
    <cellStyle name="Note 2 6 2 2 7 2" xfId="23658"/>
    <cellStyle name="Note 2 6 2 2 7 3" xfId="34891"/>
    <cellStyle name="Note 2 6 2 2 8" xfId="15560"/>
    <cellStyle name="Note 2 6 2 2 8 2" xfId="29456"/>
    <cellStyle name="Note 2 6 2 2 8 3" xfId="40521"/>
    <cellStyle name="Note 2 6 2 2 9" xfId="20756"/>
    <cellStyle name="Note 2 6 2 3" xfId="8428"/>
    <cellStyle name="Note 2 6 2 3 2" xfId="15148"/>
    <cellStyle name="Note 2 6 2 3 2 2" xfId="29044"/>
    <cellStyle name="Note 2 6 2 3 2 3" xfId="40109"/>
    <cellStyle name="Note 2 6 2 3 3" xfId="23080"/>
    <cellStyle name="Note 2 6 2 3 4" xfId="34479"/>
    <cellStyle name="Note 2 6 2 4" xfId="10345"/>
    <cellStyle name="Note 2 6 2 4 2" xfId="15977"/>
    <cellStyle name="Note 2 6 2 4 2 2" xfId="29873"/>
    <cellStyle name="Note 2 6 2 4 2 3" xfId="40938"/>
    <cellStyle name="Note 2 6 2 4 3" xfId="24241"/>
    <cellStyle name="Note 2 6 2 4 4" xfId="35308"/>
    <cellStyle name="Note 2 6 2 5" xfId="10687"/>
    <cellStyle name="Note 2 6 2 5 2" xfId="16319"/>
    <cellStyle name="Note 2 6 2 5 2 2" xfId="30215"/>
    <cellStyle name="Note 2 6 2 5 2 3" xfId="41280"/>
    <cellStyle name="Note 2 6 2 5 3" xfId="24583"/>
    <cellStyle name="Note 2 6 2 5 4" xfId="35650"/>
    <cellStyle name="Note 2 6 2 6" xfId="7539"/>
    <cellStyle name="Note 2 6 2 6 2" xfId="14265"/>
    <cellStyle name="Note 2 6 2 6 2 2" xfId="28161"/>
    <cellStyle name="Note 2 6 2 6 2 3" xfId="39226"/>
    <cellStyle name="Note 2 6 2 6 3" xfId="22193"/>
    <cellStyle name="Note 2 6 2 6 4" xfId="33596"/>
    <cellStyle name="Note 2 6 2 7" xfId="10725"/>
    <cellStyle name="Note 2 6 2 7 2" xfId="16357"/>
    <cellStyle name="Note 2 6 2 7 2 2" xfId="30253"/>
    <cellStyle name="Note 2 6 2 7 2 3" xfId="41318"/>
    <cellStyle name="Note 2 6 2 7 3" xfId="24621"/>
    <cellStyle name="Note 2 6 2 7 4" xfId="35688"/>
    <cellStyle name="Note 2 6 2 8" xfId="13016"/>
    <cellStyle name="Note 2 6 2 8 2" xfId="18646"/>
    <cellStyle name="Note 2 6 2 8 2 2" xfId="32542"/>
    <cellStyle name="Note 2 6 2 8 2 3" xfId="43607"/>
    <cellStyle name="Note 2 6 2 8 3" xfId="26912"/>
    <cellStyle name="Note 2 6 2 8 4" xfId="37977"/>
    <cellStyle name="Note 2 6 2 9" xfId="6530"/>
    <cellStyle name="Note 2 6 2 9 2" xfId="21566"/>
    <cellStyle name="Note 2 6 2 9 3" xfId="20802"/>
    <cellStyle name="Note 2 6 3" xfId="4132"/>
    <cellStyle name="Note 2 6 3 10" xfId="13920"/>
    <cellStyle name="Note 2 6 3 10 2" xfId="27816"/>
    <cellStyle name="Note 2 6 3 10 3" xfId="38881"/>
    <cellStyle name="Note 2 6 3 11" xfId="20305"/>
    <cellStyle name="Note 2 6 3 2" xfId="5615"/>
    <cellStyle name="Note 2 6 3 2 10" xfId="20007"/>
    <cellStyle name="Note 2 6 3 2 2" xfId="11356"/>
    <cellStyle name="Note 2 6 3 2 2 2" xfId="16987"/>
    <cellStyle name="Note 2 6 3 2 2 2 2" xfId="30883"/>
    <cellStyle name="Note 2 6 3 2 2 2 3" xfId="41948"/>
    <cellStyle name="Note 2 6 3 2 2 3" xfId="25252"/>
    <cellStyle name="Note 2 6 3 2 2 4" xfId="36318"/>
    <cellStyle name="Note 2 6 3 2 3" xfId="11890"/>
    <cellStyle name="Note 2 6 3 2 3 2" xfId="17521"/>
    <cellStyle name="Note 2 6 3 2 3 2 2" xfId="31417"/>
    <cellStyle name="Note 2 6 3 2 3 2 3" xfId="42482"/>
    <cellStyle name="Note 2 6 3 2 3 3" xfId="25786"/>
    <cellStyle name="Note 2 6 3 2 3 4" xfId="36852"/>
    <cellStyle name="Note 2 6 3 2 4" xfId="12326"/>
    <cellStyle name="Note 2 6 3 2 4 2" xfId="17957"/>
    <cellStyle name="Note 2 6 3 2 4 2 2" xfId="31853"/>
    <cellStyle name="Note 2 6 3 2 4 2 3" xfId="42918"/>
    <cellStyle name="Note 2 6 3 2 4 3" xfId="26222"/>
    <cellStyle name="Note 2 6 3 2 4 4" xfId="37288"/>
    <cellStyle name="Note 2 6 3 2 5" xfId="12654"/>
    <cellStyle name="Note 2 6 3 2 5 2" xfId="18285"/>
    <cellStyle name="Note 2 6 3 2 5 2 2" xfId="32181"/>
    <cellStyle name="Note 2 6 3 2 5 2 3" xfId="43246"/>
    <cellStyle name="Note 2 6 3 2 5 3" xfId="26550"/>
    <cellStyle name="Note 2 6 3 2 5 4" xfId="37616"/>
    <cellStyle name="Note 2 6 3 2 6" xfId="13528"/>
    <cellStyle name="Note 2 6 3 2 6 2" xfId="19158"/>
    <cellStyle name="Note 2 6 3 2 6 2 2" xfId="33054"/>
    <cellStyle name="Note 2 6 3 2 6 2 3" xfId="44119"/>
    <cellStyle name="Note 2 6 3 2 6 3" xfId="27424"/>
    <cellStyle name="Note 2 6 3 2 6 4" xfId="38489"/>
    <cellStyle name="Note 2 6 3 2 7" xfId="10043"/>
    <cellStyle name="Note 2 6 3 2 7 2" xfId="23939"/>
    <cellStyle name="Note 2 6 3 2 7 3" xfId="35006"/>
    <cellStyle name="Note 2 6 3 2 8" xfId="15675"/>
    <cellStyle name="Note 2 6 3 2 8 2" xfId="29571"/>
    <cellStyle name="Note 2 6 3 2 8 3" xfId="40636"/>
    <cellStyle name="Note 2 6 3 2 9" xfId="21032"/>
    <cellStyle name="Note 2 6 3 3" xfId="8550"/>
    <cellStyle name="Note 2 6 3 3 2" xfId="15269"/>
    <cellStyle name="Note 2 6 3 3 2 2" xfId="29165"/>
    <cellStyle name="Note 2 6 3 3 2 3" xfId="40230"/>
    <cellStyle name="Note 2 6 3 3 3" xfId="23202"/>
    <cellStyle name="Note 2 6 3 3 4" xfId="34600"/>
    <cellStyle name="Note 2 6 3 4" xfId="10453"/>
    <cellStyle name="Note 2 6 3 4 2" xfId="16085"/>
    <cellStyle name="Note 2 6 3 4 2 2" xfId="29981"/>
    <cellStyle name="Note 2 6 3 4 2 3" xfId="41046"/>
    <cellStyle name="Note 2 6 3 4 3" xfId="24349"/>
    <cellStyle name="Note 2 6 3 4 4" xfId="35416"/>
    <cellStyle name="Note 2 6 3 5" xfId="10663"/>
    <cellStyle name="Note 2 6 3 5 2" xfId="16295"/>
    <cellStyle name="Note 2 6 3 5 2 2" xfId="30191"/>
    <cellStyle name="Note 2 6 3 5 2 3" xfId="41256"/>
    <cellStyle name="Note 2 6 3 5 3" xfId="24559"/>
    <cellStyle name="Note 2 6 3 5 4" xfId="35626"/>
    <cellStyle name="Note 2 6 3 6" xfId="11275"/>
    <cellStyle name="Note 2 6 3 6 2" xfId="16906"/>
    <cellStyle name="Note 2 6 3 6 2 2" xfId="30802"/>
    <cellStyle name="Note 2 6 3 6 2 3" xfId="41867"/>
    <cellStyle name="Note 2 6 3 6 3" xfId="25171"/>
    <cellStyle name="Note 2 6 3 6 4" xfId="36237"/>
    <cellStyle name="Note 2 6 3 7" xfId="8292"/>
    <cellStyle name="Note 2 6 3 7 2" xfId="15015"/>
    <cellStyle name="Note 2 6 3 7 2 2" xfId="28911"/>
    <cellStyle name="Note 2 6 3 7 2 3" xfId="39976"/>
    <cellStyle name="Note 2 6 3 7 3" xfId="22946"/>
    <cellStyle name="Note 2 6 3 7 4" xfId="34346"/>
    <cellStyle name="Note 2 6 3 8" xfId="13122"/>
    <cellStyle name="Note 2 6 3 8 2" xfId="18752"/>
    <cellStyle name="Note 2 6 3 8 2 2" xfId="32648"/>
    <cellStyle name="Note 2 6 3 8 2 3" xfId="43713"/>
    <cellStyle name="Note 2 6 3 8 3" xfId="27018"/>
    <cellStyle name="Note 2 6 3 8 4" xfId="38083"/>
    <cellStyle name="Note 2 6 3 9" xfId="7192"/>
    <cellStyle name="Note 2 6 3 9 2" xfId="21846"/>
    <cellStyle name="Note 2 6 3 9 3" xfId="33251"/>
    <cellStyle name="Note 2 6 4" xfId="4195"/>
    <cellStyle name="Note 2 6 4 10" xfId="13983"/>
    <cellStyle name="Note 2 6 4 10 2" xfId="27879"/>
    <cellStyle name="Note 2 6 4 10 3" xfId="38944"/>
    <cellStyle name="Note 2 6 4 11" xfId="20368"/>
    <cellStyle name="Note 2 6 4 12" xfId="21697"/>
    <cellStyle name="Note 2 6 4 2" xfId="5678"/>
    <cellStyle name="Note 2 6 4 2 10" xfId="21650"/>
    <cellStyle name="Note 2 6 4 2 2" xfId="11419"/>
    <cellStyle name="Note 2 6 4 2 2 2" xfId="17050"/>
    <cellStyle name="Note 2 6 4 2 2 2 2" xfId="30946"/>
    <cellStyle name="Note 2 6 4 2 2 2 3" xfId="42011"/>
    <cellStyle name="Note 2 6 4 2 2 3" xfId="25315"/>
    <cellStyle name="Note 2 6 4 2 2 4" xfId="36381"/>
    <cellStyle name="Note 2 6 4 2 3" xfId="11953"/>
    <cellStyle name="Note 2 6 4 2 3 2" xfId="17584"/>
    <cellStyle name="Note 2 6 4 2 3 2 2" xfId="31480"/>
    <cellStyle name="Note 2 6 4 2 3 2 3" xfId="42545"/>
    <cellStyle name="Note 2 6 4 2 3 3" xfId="25849"/>
    <cellStyle name="Note 2 6 4 2 3 4" xfId="36915"/>
    <cellStyle name="Note 2 6 4 2 4" xfId="12389"/>
    <cellStyle name="Note 2 6 4 2 4 2" xfId="18020"/>
    <cellStyle name="Note 2 6 4 2 4 2 2" xfId="31916"/>
    <cellStyle name="Note 2 6 4 2 4 2 3" xfId="42981"/>
    <cellStyle name="Note 2 6 4 2 4 3" xfId="26285"/>
    <cellStyle name="Note 2 6 4 2 4 4" xfId="37351"/>
    <cellStyle name="Note 2 6 4 2 5" xfId="12717"/>
    <cellStyle name="Note 2 6 4 2 5 2" xfId="18348"/>
    <cellStyle name="Note 2 6 4 2 5 2 2" xfId="32244"/>
    <cellStyle name="Note 2 6 4 2 5 2 3" xfId="43309"/>
    <cellStyle name="Note 2 6 4 2 5 3" xfId="26613"/>
    <cellStyle name="Note 2 6 4 2 5 4" xfId="37679"/>
    <cellStyle name="Note 2 6 4 2 6" xfId="13591"/>
    <cellStyle name="Note 2 6 4 2 6 2" xfId="19221"/>
    <cellStyle name="Note 2 6 4 2 6 2 2" xfId="33117"/>
    <cellStyle name="Note 2 6 4 2 6 2 3" xfId="44182"/>
    <cellStyle name="Note 2 6 4 2 6 3" xfId="27487"/>
    <cellStyle name="Note 2 6 4 2 6 4" xfId="38552"/>
    <cellStyle name="Note 2 6 4 2 7" xfId="10106"/>
    <cellStyle name="Note 2 6 4 2 7 2" xfId="24002"/>
    <cellStyle name="Note 2 6 4 2 7 3" xfId="35069"/>
    <cellStyle name="Note 2 6 4 2 8" xfId="15738"/>
    <cellStyle name="Note 2 6 4 2 8 2" xfId="29634"/>
    <cellStyle name="Note 2 6 4 2 8 3" xfId="40699"/>
    <cellStyle name="Note 2 6 4 2 9" xfId="21095"/>
    <cellStyle name="Note 2 6 4 3" xfId="8613"/>
    <cellStyle name="Note 2 6 4 3 2" xfId="15332"/>
    <cellStyle name="Note 2 6 4 3 2 2" xfId="29228"/>
    <cellStyle name="Note 2 6 4 3 2 3" xfId="40293"/>
    <cellStyle name="Note 2 6 4 3 3" xfId="23265"/>
    <cellStyle name="Note 2 6 4 3 4" xfId="34663"/>
    <cellStyle name="Note 2 6 4 4" xfId="10516"/>
    <cellStyle name="Note 2 6 4 4 2" xfId="16148"/>
    <cellStyle name="Note 2 6 4 4 2 2" xfId="30044"/>
    <cellStyle name="Note 2 6 4 4 2 3" xfId="41109"/>
    <cellStyle name="Note 2 6 4 4 3" xfId="24412"/>
    <cellStyle name="Note 2 6 4 4 4" xfId="35479"/>
    <cellStyle name="Note 2 6 4 5" xfId="11106"/>
    <cellStyle name="Note 2 6 4 5 2" xfId="16738"/>
    <cellStyle name="Note 2 6 4 5 2 2" xfId="30634"/>
    <cellStyle name="Note 2 6 4 5 2 3" xfId="41699"/>
    <cellStyle name="Note 2 6 4 5 3" xfId="25002"/>
    <cellStyle name="Note 2 6 4 5 4" xfId="36069"/>
    <cellStyle name="Note 2 6 4 6" xfId="8102"/>
    <cellStyle name="Note 2 6 4 6 2" xfId="14826"/>
    <cellStyle name="Note 2 6 4 6 2 2" xfId="28722"/>
    <cellStyle name="Note 2 6 4 6 2 3" xfId="39787"/>
    <cellStyle name="Note 2 6 4 6 3" xfId="22756"/>
    <cellStyle name="Note 2 6 4 6 4" xfId="34157"/>
    <cellStyle name="Note 2 6 4 7" xfId="11644"/>
    <cellStyle name="Note 2 6 4 7 2" xfId="17275"/>
    <cellStyle name="Note 2 6 4 7 2 2" xfId="31171"/>
    <cellStyle name="Note 2 6 4 7 2 3" xfId="42236"/>
    <cellStyle name="Note 2 6 4 7 3" xfId="25540"/>
    <cellStyle name="Note 2 6 4 7 4" xfId="36606"/>
    <cellStyle name="Note 2 6 4 8" xfId="13185"/>
    <cellStyle name="Note 2 6 4 8 2" xfId="18815"/>
    <cellStyle name="Note 2 6 4 8 2 2" xfId="32711"/>
    <cellStyle name="Note 2 6 4 8 2 3" xfId="43776"/>
    <cellStyle name="Note 2 6 4 8 3" xfId="27081"/>
    <cellStyle name="Note 2 6 4 8 4" xfId="38146"/>
    <cellStyle name="Note 2 6 4 9" xfId="7255"/>
    <cellStyle name="Note 2 6 4 9 2" xfId="21909"/>
    <cellStyle name="Note 2 6 4 9 3" xfId="33314"/>
    <cellStyle name="Note 2 6 5" xfId="4800"/>
    <cellStyle name="Note 2 6 5 10" xfId="21685"/>
    <cellStyle name="Note 2 6 5 2" xfId="10841"/>
    <cellStyle name="Note 2 6 5 2 2" xfId="16473"/>
    <cellStyle name="Note 2 6 5 2 2 2" xfId="30369"/>
    <cellStyle name="Note 2 6 5 2 2 3" xfId="41434"/>
    <cellStyle name="Note 2 6 5 2 3" xfId="24737"/>
    <cellStyle name="Note 2 6 5 2 4" xfId="35804"/>
    <cellStyle name="Note 2 6 5 3" xfId="7444"/>
    <cellStyle name="Note 2 6 5 3 2" xfId="14171"/>
    <cellStyle name="Note 2 6 5 3 2 2" xfId="28067"/>
    <cellStyle name="Note 2 6 5 3 2 3" xfId="39132"/>
    <cellStyle name="Note 2 6 5 3 3" xfId="22098"/>
    <cellStyle name="Note 2 6 5 3 4" xfId="33502"/>
    <cellStyle name="Note 2 6 5 4" xfId="11617"/>
    <cellStyle name="Note 2 6 5 4 2" xfId="17248"/>
    <cellStyle name="Note 2 6 5 4 2 2" xfId="31144"/>
    <cellStyle name="Note 2 6 5 4 2 3" xfId="42209"/>
    <cellStyle name="Note 2 6 5 4 3" xfId="25513"/>
    <cellStyle name="Note 2 6 5 4 4" xfId="36579"/>
    <cellStyle name="Note 2 6 5 5" xfId="12149"/>
    <cellStyle name="Note 2 6 5 5 2" xfId="17780"/>
    <cellStyle name="Note 2 6 5 5 2 2" xfId="31676"/>
    <cellStyle name="Note 2 6 5 5 2 3" xfId="42741"/>
    <cellStyle name="Note 2 6 5 5 3" xfId="26045"/>
    <cellStyle name="Note 2 6 5 5 4" xfId="37111"/>
    <cellStyle name="Note 2 6 5 6" xfId="13282"/>
    <cellStyle name="Note 2 6 5 6 2" xfId="18912"/>
    <cellStyle name="Note 2 6 5 6 2 2" xfId="32808"/>
    <cellStyle name="Note 2 6 5 6 2 3" xfId="43873"/>
    <cellStyle name="Note 2 6 5 6 3" xfId="27178"/>
    <cellStyle name="Note 2 6 5 6 4" xfId="38243"/>
    <cellStyle name="Note 2 6 5 7" xfId="9220"/>
    <cellStyle name="Note 2 6 5 7 2" xfId="23510"/>
    <cellStyle name="Note 2 6 5 7 3" xfId="34760"/>
    <cellStyle name="Note 2 6 5 8" xfId="15429"/>
    <cellStyle name="Note 2 6 5 8 2" xfId="29325"/>
    <cellStyle name="Note 2 6 5 8 3" xfId="40390"/>
    <cellStyle name="Note 2 6 5 9" xfId="20610"/>
    <cellStyle name="Note 2 6 6" xfId="7953"/>
    <cellStyle name="Note 2 6 6 2" xfId="14677"/>
    <cellStyle name="Note 2 6 6 2 2" xfId="28573"/>
    <cellStyle name="Note 2 6 6 2 3" xfId="39638"/>
    <cellStyle name="Note 2 6 6 3" xfId="22607"/>
    <cellStyle name="Note 2 6 6 4" xfId="34008"/>
    <cellStyle name="Note 2 6 7" xfId="7475"/>
    <cellStyle name="Note 2 6 7 2" xfId="14202"/>
    <cellStyle name="Note 2 6 7 2 2" xfId="28098"/>
    <cellStyle name="Note 2 6 7 2 3" xfId="39163"/>
    <cellStyle name="Note 2 6 7 3" xfId="22129"/>
    <cellStyle name="Note 2 6 7 4" xfId="33533"/>
    <cellStyle name="Note 2 6 8" xfId="7717"/>
    <cellStyle name="Note 2 6 8 2" xfId="14442"/>
    <cellStyle name="Note 2 6 8 2 2" xfId="28338"/>
    <cellStyle name="Note 2 6 8 2 3" xfId="39403"/>
    <cellStyle name="Note 2 6 8 3" xfId="22371"/>
    <cellStyle name="Note 2 6 8 4" xfId="33773"/>
    <cellStyle name="Note 2 6 9" xfId="10776"/>
    <cellStyle name="Note 2 6 9 2" xfId="16408"/>
    <cellStyle name="Note 2 6 9 2 2" xfId="30304"/>
    <cellStyle name="Note 2 6 9 2 3" xfId="41369"/>
    <cellStyle name="Note 2 6 9 3" xfId="24672"/>
    <cellStyle name="Note 2 6 9 4" xfId="35739"/>
    <cellStyle name="Note 2 7" xfId="720"/>
    <cellStyle name="Note 2 7 10" xfId="10598"/>
    <cellStyle name="Note 2 7 10 2" xfId="16230"/>
    <cellStyle name="Note 2 7 10 2 2" xfId="30126"/>
    <cellStyle name="Note 2 7 10 2 3" xfId="41191"/>
    <cellStyle name="Note 2 7 10 3" xfId="24494"/>
    <cellStyle name="Note 2 7 10 4" xfId="35561"/>
    <cellStyle name="Note 2 7 11" xfId="12819"/>
    <cellStyle name="Note 2 7 11 2" xfId="18449"/>
    <cellStyle name="Note 2 7 11 2 2" xfId="32345"/>
    <cellStyle name="Note 2 7 11 2 3" xfId="43410"/>
    <cellStyle name="Note 2 7 11 3" xfId="26715"/>
    <cellStyle name="Note 2 7 11 4" xfId="37780"/>
    <cellStyle name="Note 2 7 12" xfId="6314"/>
    <cellStyle name="Note 2 7 12 2" xfId="21367"/>
    <cellStyle name="Note 2 7 12 3" xfId="21182"/>
    <cellStyle name="Note 2 7 13" xfId="1357"/>
    <cellStyle name="Note 2 7 14" xfId="19385"/>
    <cellStyle name="Note 2 7 15" xfId="1103"/>
    <cellStyle name="Note 2 7 2" xfId="3987"/>
    <cellStyle name="Note 2 7 2 10" xfId="13780"/>
    <cellStyle name="Note 2 7 2 10 2" xfId="27676"/>
    <cellStyle name="Note 2 7 2 10 3" xfId="38741"/>
    <cellStyle name="Note 2 7 2 2" xfId="4945"/>
    <cellStyle name="Note 2 7 2 2 10" xfId="20490"/>
    <cellStyle name="Note 2 7 2 2 2" xfId="10971"/>
    <cellStyle name="Note 2 7 2 2 2 2" xfId="16603"/>
    <cellStyle name="Note 2 7 2 2 2 2 2" xfId="30499"/>
    <cellStyle name="Note 2 7 2 2 2 2 3" xfId="41564"/>
    <cellStyle name="Note 2 7 2 2 2 3" xfId="24867"/>
    <cellStyle name="Note 2 7 2 2 2 4" xfId="35934"/>
    <cellStyle name="Note 2 7 2 2 3" xfId="11554"/>
    <cellStyle name="Note 2 7 2 2 3 2" xfId="17185"/>
    <cellStyle name="Note 2 7 2 2 3 2 2" xfId="31081"/>
    <cellStyle name="Note 2 7 2 2 3 2 3" xfId="42146"/>
    <cellStyle name="Note 2 7 2 2 3 3" xfId="25450"/>
    <cellStyle name="Note 2 7 2 2 3 4" xfId="36516"/>
    <cellStyle name="Note 2 7 2 2 4" xfId="12086"/>
    <cellStyle name="Note 2 7 2 2 4 2" xfId="17717"/>
    <cellStyle name="Note 2 7 2 2 4 2 2" xfId="31613"/>
    <cellStyle name="Note 2 7 2 2 4 2 3" xfId="42678"/>
    <cellStyle name="Note 2 7 2 2 4 3" xfId="25982"/>
    <cellStyle name="Note 2 7 2 2 4 4" xfId="37048"/>
    <cellStyle name="Note 2 7 2 2 5" xfId="12522"/>
    <cellStyle name="Note 2 7 2 2 5 2" xfId="18153"/>
    <cellStyle name="Note 2 7 2 2 5 2 2" xfId="32049"/>
    <cellStyle name="Note 2 7 2 2 5 2 3" xfId="43114"/>
    <cellStyle name="Note 2 7 2 2 5 3" xfId="26418"/>
    <cellStyle name="Note 2 7 2 2 5 4" xfId="37484"/>
    <cellStyle name="Note 2 7 2 2 6" xfId="13396"/>
    <cellStyle name="Note 2 7 2 2 6 2" xfId="19026"/>
    <cellStyle name="Note 2 7 2 2 6 2 2" xfId="32922"/>
    <cellStyle name="Note 2 7 2 2 6 2 3" xfId="43987"/>
    <cellStyle name="Note 2 7 2 2 6 3" xfId="27292"/>
    <cellStyle name="Note 2 7 2 2 6 4" xfId="38357"/>
    <cellStyle name="Note 2 7 2 2 7" xfId="9368"/>
    <cellStyle name="Note 2 7 2 2 7 2" xfId="23641"/>
    <cellStyle name="Note 2 7 2 2 7 3" xfId="34874"/>
    <cellStyle name="Note 2 7 2 2 8" xfId="15543"/>
    <cellStyle name="Note 2 7 2 2 8 2" xfId="29439"/>
    <cellStyle name="Note 2 7 2 2 8 3" xfId="40504"/>
    <cellStyle name="Note 2 7 2 2 9" xfId="20739"/>
    <cellStyle name="Note 2 7 2 3" xfId="8407"/>
    <cellStyle name="Note 2 7 2 3 2" xfId="15127"/>
    <cellStyle name="Note 2 7 2 3 2 2" xfId="29023"/>
    <cellStyle name="Note 2 7 2 3 2 3" xfId="40088"/>
    <cellStyle name="Note 2 7 2 3 3" xfId="23059"/>
    <cellStyle name="Note 2 7 2 3 4" xfId="34458"/>
    <cellStyle name="Note 2 7 2 4" xfId="10324"/>
    <cellStyle name="Note 2 7 2 4 2" xfId="15956"/>
    <cellStyle name="Note 2 7 2 4 2 2" xfId="29852"/>
    <cellStyle name="Note 2 7 2 4 2 3" xfId="40917"/>
    <cellStyle name="Note 2 7 2 4 3" xfId="24220"/>
    <cellStyle name="Note 2 7 2 4 4" xfId="35287"/>
    <cellStyle name="Note 2 7 2 5" xfId="7782"/>
    <cellStyle name="Note 2 7 2 5 2" xfId="14507"/>
    <cellStyle name="Note 2 7 2 5 2 2" xfId="28403"/>
    <cellStyle name="Note 2 7 2 5 2 3" xfId="39468"/>
    <cellStyle name="Note 2 7 2 5 3" xfId="22436"/>
    <cellStyle name="Note 2 7 2 5 4" xfId="33838"/>
    <cellStyle name="Note 2 7 2 6" xfId="10739"/>
    <cellStyle name="Note 2 7 2 6 2" xfId="16371"/>
    <cellStyle name="Note 2 7 2 6 2 2" xfId="30267"/>
    <cellStyle name="Note 2 7 2 6 2 3" xfId="41332"/>
    <cellStyle name="Note 2 7 2 6 3" xfId="24635"/>
    <cellStyle name="Note 2 7 2 6 4" xfId="35702"/>
    <cellStyle name="Note 2 7 2 7" xfId="7555"/>
    <cellStyle name="Note 2 7 2 7 2" xfId="14281"/>
    <cellStyle name="Note 2 7 2 7 2 2" xfId="28177"/>
    <cellStyle name="Note 2 7 2 7 2 3" xfId="39242"/>
    <cellStyle name="Note 2 7 2 7 3" xfId="22209"/>
    <cellStyle name="Note 2 7 2 7 4" xfId="33612"/>
    <cellStyle name="Note 2 7 2 8" xfId="12995"/>
    <cellStyle name="Note 2 7 2 8 2" xfId="18625"/>
    <cellStyle name="Note 2 7 2 8 2 2" xfId="32521"/>
    <cellStyle name="Note 2 7 2 8 2 3" xfId="43586"/>
    <cellStyle name="Note 2 7 2 8 3" xfId="26891"/>
    <cellStyle name="Note 2 7 2 8 4" xfId="37956"/>
    <cellStyle name="Note 2 7 2 9" xfId="6509"/>
    <cellStyle name="Note 2 7 2 9 2" xfId="21545"/>
    <cellStyle name="Note 2 7 2 9 3" xfId="21163"/>
    <cellStyle name="Note 2 7 3" xfId="4111"/>
    <cellStyle name="Note 2 7 3 10" xfId="13899"/>
    <cellStyle name="Note 2 7 3 10 2" xfId="27795"/>
    <cellStyle name="Note 2 7 3 10 3" xfId="38860"/>
    <cellStyle name="Note 2 7 3 11" xfId="20284"/>
    <cellStyle name="Note 2 7 3 2" xfId="5594"/>
    <cellStyle name="Note 2 7 3 2 10" xfId="23376"/>
    <cellStyle name="Note 2 7 3 2 2" xfId="11335"/>
    <cellStyle name="Note 2 7 3 2 2 2" xfId="16966"/>
    <cellStyle name="Note 2 7 3 2 2 2 2" xfId="30862"/>
    <cellStyle name="Note 2 7 3 2 2 2 3" xfId="41927"/>
    <cellStyle name="Note 2 7 3 2 2 3" xfId="25231"/>
    <cellStyle name="Note 2 7 3 2 2 4" xfId="36297"/>
    <cellStyle name="Note 2 7 3 2 3" xfId="11869"/>
    <cellStyle name="Note 2 7 3 2 3 2" xfId="17500"/>
    <cellStyle name="Note 2 7 3 2 3 2 2" xfId="31396"/>
    <cellStyle name="Note 2 7 3 2 3 2 3" xfId="42461"/>
    <cellStyle name="Note 2 7 3 2 3 3" xfId="25765"/>
    <cellStyle name="Note 2 7 3 2 3 4" xfId="36831"/>
    <cellStyle name="Note 2 7 3 2 4" xfId="12305"/>
    <cellStyle name="Note 2 7 3 2 4 2" xfId="17936"/>
    <cellStyle name="Note 2 7 3 2 4 2 2" xfId="31832"/>
    <cellStyle name="Note 2 7 3 2 4 2 3" xfId="42897"/>
    <cellStyle name="Note 2 7 3 2 4 3" xfId="26201"/>
    <cellStyle name="Note 2 7 3 2 4 4" xfId="37267"/>
    <cellStyle name="Note 2 7 3 2 5" xfId="12633"/>
    <cellStyle name="Note 2 7 3 2 5 2" xfId="18264"/>
    <cellStyle name="Note 2 7 3 2 5 2 2" xfId="32160"/>
    <cellStyle name="Note 2 7 3 2 5 2 3" xfId="43225"/>
    <cellStyle name="Note 2 7 3 2 5 3" xfId="26529"/>
    <cellStyle name="Note 2 7 3 2 5 4" xfId="37595"/>
    <cellStyle name="Note 2 7 3 2 6" xfId="13507"/>
    <cellStyle name="Note 2 7 3 2 6 2" xfId="19137"/>
    <cellStyle name="Note 2 7 3 2 6 2 2" xfId="33033"/>
    <cellStyle name="Note 2 7 3 2 6 2 3" xfId="44098"/>
    <cellStyle name="Note 2 7 3 2 6 3" xfId="27403"/>
    <cellStyle name="Note 2 7 3 2 6 4" xfId="38468"/>
    <cellStyle name="Note 2 7 3 2 7" xfId="10022"/>
    <cellStyle name="Note 2 7 3 2 7 2" xfId="23918"/>
    <cellStyle name="Note 2 7 3 2 7 3" xfId="34985"/>
    <cellStyle name="Note 2 7 3 2 8" xfId="15654"/>
    <cellStyle name="Note 2 7 3 2 8 2" xfId="29550"/>
    <cellStyle name="Note 2 7 3 2 8 3" xfId="40615"/>
    <cellStyle name="Note 2 7 3 2 9" xfId="21011"/>
    <cellStyle name="Note 2 7 3 3" xfId="8529"/>
    <cellStyle name="Note 2 7 3 3 2" xfId="15248"/>
    <cellStyle name="Note 2 7 3 3 2 2" xfId="29144"/>
    <cellStyle name="Note 2 7 3 3 2 3" xfId="40209"/>
    <cellStyle name="Note 2 7 3 3 3" xfId="23181"/>
    <cellStyle name="Note 2 7 3 3 4" xfId="34579"/>
    <cellStyle name="Note 2 7 3 4" xfId="10432"/>
    <cellStyle name="Note 2 7 3 4 2" xfId="16064"/>
    <cellStyle name="Note 2 7 3 4 2 2" xfId="29960"/>
    <cellStyle name="Note 2 7 3 4 2 3" xfId="41025"/>
    <cellStyle name="Note 2 7 3 4 3" xfId="24328"/>
    <cellStyle name="Note 2 7 3 4 4" xfId="35395"/>
    <cellStyle name="Note 2 7 3 5" xfId="7401"/>
    <cellStyle name="Note 2 7 3 5 2" xfId="14128"/>
    <cellStyle name="Note 2 7 3 5 2 2" xfId="28024"/>
    <cellStyle name="Note 2 7 3 5 2 3" xfId="39089"/>
    <cellStyle name="Note 2 7 3 5 3" xfId="22055"/>
    <cellStyle name="Note 2 7 3 5 4" xfId="33459"/>
    <cellStyle name="Note 2 7 3 6" xfId="11685"/>
    <cellStyle name="Note 2 7 3 6 2" xfId="17316"/>
    <cellStyle name="Note 2 7 3 6 2 2" xfId="31212"/>
    <cellStyle name="Note 2 7 3 6 2 3" xfId="42277"/>
    <cellStyle name="Note 2 7 3 6 3" xfId="25581"/>
    <cellStyle name="Note 2 7 3 6 4" xfId="36647"/>
    <cellStyle name="Note 2 7 3 7" xfId="12192"/>
    <cellStyle name="Note 2 7 3 7 2" xfId="17823"/>
    <cellStyle name="Note 2 7 3 7 2 2" xfId="31719"/>
    <cellStyle name="Note 2 7 3 7 2 3" xfId="42784"/>
    <cellStyle name="Note 2 7 3 7 3" xfId="26088"/>
    <cellStyle name="Note 2 7 3 7 4" xfId="37154"/>
    <cellStyle name="Note 2 7 3 8" xfId="13101"/>
    <cellStyle name="Note 2 7 3 8 2" xfId="18731"/>
    <cellStyle name="Note 2 7 3 8 2 2" xfId="32627"/>
    <cellStyle name="Note 2 7 3 8 2 3" xfId="43692"/>
    <cellStyle name="Note 2 7 3 8 3" xfId="26997"/>
    <cellStyle name="Note 2 7 3 8 4" xfId="38062"/>
    <cellStyle name="Note 2 7 3 9" xfId="7171"/>
    <cellStyle name="Note 2 7 3 9 2" xfId="21825"/>
    <cellStyle name="Note 2 7 3 9 3" xfId="33230"/>
    <cellStyle name="Note 2 7 4" xfId="3907"/>
    <cellStyle name="Note 2 7 4 10" xfId="13702"/>
    <cellStyle name="Note 2 7 4 10 2" xfId="27598"/>
    <cellStyle name="Note 2 7 4 10 3" xfId="38663"/>
    <cellStyle name="Note 2 7 4 11" xfId="20158"/>
    <cellStyle name="Note 2 7 4 12" xfId="23799"/>
    <cellStyle name="Note 2 7 4 2" xfId="4866"/>
    <cellStyle name="Note 2 7 4 2 10" xfId="23770"/>
    <cellStyle name="Note 2 7 4 2 2" xfId="10892"/>
    <cellStyle name="Note 2 7 4 2 2 2" xfId="16524"/>
    <cellStyle name="Note 2 7 4 2 2 2 2" xfId="30420"/>
    <cellStyle name="Note 2 7 4 2 2 2 3" xfId="41485"/>
    <cellStyle name="Note 2 7 4 2 2 3" xfId="24788"/>
    <cellStyle name="Note 2 7 4 2 2 4" xfId="35855"/>
    <cellStyle name="Note 2 7 4 2 3" xfId="11475"/>
    <cellStyle name="Note 2 7 4 2 3 2" xfId="17106"/>
    <cellStyle name="Note 2 7 4 2 3 2 2" xfId="31002"/>
    <cellStyle name="Note 2 7 4 2 3 2 3" xfId="42067"/>
    <cellStyle name="Note 2 7 4 2 3 3" xfId="25371"/>
    <cellStyle name="Note 2 7 4 2 3 4" xfId="36437"/>
    <cellStyle name="Note 2 7 4 2 4" xfId="12008"/>
    <cellStyle name="Note 2 7 4 2 4 2" xfId="17639"/>
    <cellStyle name="Note 2 7 4 2 4 2 2" xfId="31535"/>
    <cellStyle name="Note 2 7 4 2 4 2 3" xfId="42600"/>
    <cellStyle name="Note 2 7 4 2 4 3" xfId="25904"/>
    <cellStyle name="Note 2 7 4 2 4 4" xfId="36970"/>
    <cellStyle name="Note 2 7 4 2 5" xfId="12444"/>
    <cellStyle name="Note 2 7 4 2 5 2" xfId="18075"/>
    <cellStyle name="Note 2 7 4 2 5 2 2" xfId="31971"/>
    <cellStyle name="Note 2 7 4 2 5 2 3" xfId="43036"/>
    <cellStyle name="Note 2 7 4 2 5 3" xfId="26340"/>
    <cellStyle name="Note 2 7 4 2 5 4" xfId="37406"/>
    <cellStyle name="Note 2 7 4 2 6" xfId="13318"/>
    <cellStyle name="Note 2 7 4 2 6 2" xfId="18948"/>
    <cellStyle name="Note 2 7 4 2 6 2 2" xfId="32844"/>
    <cellStyle name="Note 2 7 4 2 6 2 3" xfId="43909"/>
    <cellStyle name="Note 2 7 4 2 6 3" xfId="27214"/>
    <cellStyle name="Note 2 7 4 2 6 4" xfId="38279"/>
    <cellStyle name="Note 2 7 4 2 7" xfId="9289"/>
    <cellStyle name="Note 2 7 4 2 7 2" xfId="23563"/>
    <cellStyle name="Note 2 7 4 2 7 3" xfId="34796"/>
    <cellStyle name="Note 2 7 4 2 8" xfId="15465"/>
    <cellStyle name="Note 2 7 4 2 8 2" xfId="29361"/>
    <cellStyle name="Note 2 7 4 2 8 3" xfId="40426"/>
    <cellStyle name="Note 2 7 4 2 9" xfId="20661"/>
    <cellStyle name="Note 2 7 4 3" xfId="8327"/>
    <cellStyle name="Note 2 7 4 3 2" xfId="15049"/>
    <cellStyle name="Note 2 7 4 3 2 2" xfId="28945"/>
    <cellStyle name="Note 2 7 4 3 2 3" xfId="40010"/>
    <cellStyle name="Note 2 7 4 3 3" xfId="22981"/>
    <cellStyle name="Note 2 7 4 3 4" xfId="34380"/>
    <cellStyle name="Note 2 7 4 4" xfId="10244"/>
    <cellStyle name="Note 2 7 4 4 2" xfId="15876"/>
    <cellStyle name="Note 2 7 4 4 2 2" xfId="29772"/>
    <cellStyle name="Note 2 7 4 4 2 3" xfId="40837"/>
    <cellStyle name="Note 2 7 4 4 3" xfId="24140"/>
    <cellStyle name="Note 2 7 4 4 4" xfId="35207"/>
    <cellStyle name="Note 2 7 4 5" xfId="10858"/>
    <cellStyle name="Note 2 7 4 5 2" xfId="16490"/>
    <cellStyle name="Note 2 7 4 5 2 2" xfId="30386"/>
    <cellStyle name="Note 2 7 4 5 2 3" xfId="41451"/>
    <cellStyle name="Note 2 7 4 5 3" xfId="24754"/>
    <cellStyle name="Note 2 7 4 5 4" xfId="35821"/>
    <cellStyle name="Note 2 7 4 6" xfId="11245"/>
    <cellStyle name="Note 2 7 4 6 2" xfId="16876"/>
    <cellStyle name="Note 2 7 4 6 2 2" xfId="30772"/>
    <cellStyle name="Note 2 7 4 6 2 3" xfId="41837"/>
    <cellStyle name="Note 2 7 4 6 3" xfId="25141"/>
    <cellStyle name="Note 2 7 4 6 4" xfId="36207"/>
    <cellStyle name="Note 2 7 4 7" xfId="11052"/>
    <cellStyle name="Note 2 7 4 7 2" xfId="16684"/>
    <cellStyle name="Note 2 7 4 7 2 2" xfId="30580"/>
    <cellStyle name="Note 2 7 4 7 2 3" xfId="41645"/>
    <cellStyle name="Note 2 7 4 7 3" xfId="24948"/>
    <cellStyle name="Note 2 7 4 7 4" xfId="36015"/>
    <cellStyle name="Note 2 7 4 8" xfId="12917"/>
    <cellStyle name="Note 2 7 4 8 2" xfId="18547"/>
    <cellStyle name="Note 2 7 4 8 2 2" xfId="32443"/>
    <cellStyle name="Note 2 7 4 8 2 3" xfId="43508"/>
    <cellStyle name="Note 2 7 4 8 3" xfId="26813"/>
    <cellStyle name="Note 2 7 4 8 4" xfId="37878"/>
    <cellStyle name="Note 2 7 4 9" xfId="6430"/>
    <cellStyle name="Note 2 7 4 9 2" xfId="21467"/>
    <cellStyle name="Note 2 7 4 9 3" xfId="20445"/>
    <cellStyle name="Note 2 7 5" xfId="4792"/>
    <cellStyle name="Note 2 7 5 10" xfId="23775"/>
    <cellStyle name="Note 2 7 5 2" xfId="10833"/>
    <cellStyle name="Note 2 7 5 2 2" xfId="16465"/>
    <cellStyle name="Note 2 7 5 2 2 2" xfId="30361"/>
    <cellStyle name="Note 2 7 5 2 2 3" xfId="41426"/>
    <cellStyle name="Note 2 7 5 2 3" xfId="24729"/>
    <cellStyle name="Note 2 7 5 2 4" xfId="35796"/>
    <cellStyle name="Note 2 7 5 3" xfId="8119"/>
    <cellStyle name="Note 2 7 5 3 2" xfId="14843"/>
    <cellStyle name="Note 2 7 5 3 2 2" xfId="28739"/>
    <cellStyle name="Note 2 7 5 3 2 3" xfId="39804"/>
    <cellStyle name="Note 2 7 5 3 3" xfId="22773"/>
    <cellStyle name="Note 2 7 5 3 4" xfId="34174"/>
    <cellStyle name="Note 2 7 5 4" xfId="11619"/>
    <cellStyle name="Note 2 7 5 4 2" xfId="17250"/>
    <cellStyle name="Note 2 7 5 4 2 2" xfId="31146"/>
    <cellStyle name="Note 2 7 5 4 2 3" xfId="42211"/>
    <cellStyle name="Note 2 7 5 4 3" xfId="25515"/>
    <cellStyle name="Note 2 7 5 4 4" xfId="36581"/>
    <cellStyle name="Note 2 7 5 5" xfId="12151"/>
    <cellStyle name="Note 2 7 5 5 2" xfId="17782"/>
    <cellStyle name="Note 2 7 5 5 2 2" xfId="31678"/>
    <cellStyle name="Note 2 7 5 5 2 3" xfId="42743"/>
    <cellStyle name="Note 2 7 5 5 3" xfId="26047"/>
    <cellStyle name="Note 2 7 5 5 4" xfId="37113"/>
    <cellStyle name="Note 2 7 5 6" xfId="13274"/>
    <cellStyle name="Note 2 7 5 6 2" xfId="18904"/>
    <cellStyle name="Note 2 7 5 6 2 2" xfId="32800"/>
    <cellStyle name="Note 2 7 5 6 2 3" xfId="43865"/>
    <cellStyle name="Note 2 7 5 6 3" xfId="27170"/>
    <cellStyle name="Note 2 7 5 6 4" xfId="38235"/>
    <cellStyle name="Note 2 7 5 7" xfId="9212"/>
    <cellStyle name="Note 2 7 5 7 2" xfId="23502"/>
    <cellStyle name="Note 2 7 5 7 3" xfId="34752"/>
    <cellStyle name="Note 2 7 5 8" xfId="15421"/>
    <cellStyle name="Note 2 7 5 8 2" xfId="29317"/>
    <cellStyle name="Note 2 7 5 8 3" xfId="40382"/>
    <cellStyle name="Note 2 7 5 9" xfId="20602"/>
    <cellStyle name="Note 2 7 6" xfId="7932"/>
    <cellStyle name="Note 2 7 6 2" xfId="14656"/>
    <cellStyle name="Note 2 7 6 2 2" xfId="28552"/>
    <cellStyle name="Note 2 7 6 2 3" xfId="39617"/>
    <cellStyle name="Note 2 7 6 3" xfId="22586"/>
    <cellStyle name="Note 2 7 6 4" xfId="33987"/>
    <cellStyle name="Note 2 7 7" xfId="8011"/>
    <cellStyle name="Note 2 7 7 2" xfId="14735"/>
    <cellStyle name="Note 2 7 7 2 2" xfId="28631"/>
    <cellStyle name="Note 2 7 7 2 3" xfId="39696"/>
    <cellStyle name="Note 2 7 7 3" xfId="22665"/>
    <cellStyle name="Note 2 7 7 4" xfId="34066"/>
    <cellStyle name="Note 2 7 8" xfId="7704"/>
    <cellStyle name="Note 2 7 8 2" xfId="14429"/>
    <cellStyle name="Note 2 7 8 2 2" xfId="28325"/>
    <cellStyle name="Note 2 7 8 2 3" xfId="39390"/>
    <cellStyle name="Note 2 7 8 3" xfId="22358"/>
    <cellStyle name="Note 2 7 8 4" xfId="33760"/>
    <cellStyle name="Note 2 7 9" xfId="11230"/>
    <cellStyle name="Note 2 7 9 2" xfId="16861"/>
    <cellStyle name="Note 2 7 9 2 2" xfId="30757"/>
    <cellStyle name="Note 2 7 9 2 3" xfId="41822"/>
    <cellStyle name="Note 2 7 9 3" xfId="25126"/>
    <cellStyle name="Note 2 7 9 4" xfId="36192"/>
    <cellStyle name="Note 2 8" xfId="786"/>
    <cellStyle name="Note 2 8 10" xfId="8176"/>
    <cellStyle name="Note 2 8 10 2" xfId="14900"/>
    <cellStyle name="Note 2 8 10 2 2" xfId="28796"/>
    <cellStyle name="Note 2 8 10 2 3" xfId="39861"/>
    <cellStyle name="Note 2 8 10 3" xfId="22830"/>
    <cellStyle name="Note 2 8 10 4" xfId="34231"/>
    <cellStyle name="Note 2 8 11" xfId="12836"/>
    <cellStyle name="Note 2 8 11 2" xfId="18466"/>
    <cellStyle name="Note 2 8 11 2 2" xfId="32362"/>
    <cellStyle name="Note 2 8 11 2 3" xfId="43427"/>
    <cellStyle name="Note 2 8 11 3" xfId="26732"/>
    <cellStyle name="Note 2 8 11 4" xfId="37797"/>
    <cellStyle name="Note 2 8 12" xfId="6331"/>
    <cellStyle name="Note 2 8 12 2" xfId="21384"/>
    <cellStyle name="Note 2 8 12 3" xfId="23349"/>
    <cellStyle name="Note 2 8 13" xfId="1358"/>
    <cellStyle name="Note 2 8 14" xfId="19386"/>
    <cellStyle name="Note 2 8 15" xfId="1104"/>
    <cellStyle name="Note 2 8 2" xfId="4004"/>
    <cellStyle name="Note 2 8 2 10" xfId="13797"/>
    <cellStyle name="Note 2 8 2 10 2" xfId="27693"/>
    <cellStyle name="Note 2 8 2 10 3" xfId="38758"/>
    <cellStyle name="Note 2 8 2 2" xfId="4958"/>
    <cellStyle name="Note 2 8 2 2 10" xfId="19736"/>
    <cellStyle name="Note 2 8 2 2 2" xfId="10984"/>
    <cellStyle name="Note 2 8 2 2 2 2" xfId="16616"/>
    <cellStyle name="Note 2 8 2 2 2 2 2" xfId="30512"/>
    <cellStyle name="Note 2 8 2 2 2 2 3" xfId="41577"/>
    <cellStyle name="Note 2 8 2 2 2 3" xfId="24880"/>
    <cellStyle name="Note 2 8 2 2 2 4" xfId="35947"/>
    <cellStyle name="Note 2 8 2 2 3" xfId="11567"/>
    <cellStyle name="Note 2 8 2 2 3 2" xfId="17198"/>
    <cellStyle name="Note 2 8 2 2 3 2 2" xfId="31094"/>
    <cellStyle name="Note 2 8 2 2 3 2 3" xfId="42159"/>
    <cellStyle name="Note 2 8 2 2 3 3" xfId="25463"/>
    <cellStyle name="Note 2 8 2 2 3 4" xfId="36529"/>
    <cellStyle name="Note 2 8 2 2 4" xfId="12099"/>
    <cellStyle name="Note 2 8 2 2 4 2" xfId="17730"/>
    <cellStyle name="Note 2 8 2 2 4 2 2" xfId="31626"/>
    <cellStyle name="Note 2 8 2 2 4 2 3" xfId="42691"/>
    <cellStyle name="Note 2 8 2 2 4 3" xfId="25995"/>
    <cellStyle name="Note 2 8 2 2 4 4" xfId="37061"/>
    <cellStyle name="Note 2 8 2 2 5" xfId="12535"/>
    <cellStyle name="Note 2 8 2 2 5 2" xfId="18166"/>
    <cellStyle name="Note 2 8 2 2 5 2 2" xfId="32062"/>
    <cellStyle name="Note 2 8 2 2 5 2 3" xfId="43127"/>
    <cellStyle name="Note 2 8 2 2 5 3" xfId="26431"/>
    <cellStyle name="Note 2 8 2 2 5 4" xfId="37497"/>
    <cellStyle name="Note 2 8 2 2 6" xfId="13409"/>
    <cellStyle name="Note 2 8 2 2 6 2" xfId="19039"/>
    <cellStyle name="Note 2 8 2 2 6 2 2" xfId="32935"/>
    <cellStyle name="Note 2 8 2 2 6 2 3" xfId="44000"/>
    <cellStyle name="Note 2 8 2 2 6 3" xfId="27305"/>
    <cellStyle name="Note 2 8 2 2 6 4" xfId="38370"/>
    <cellStyle name="Note 2 8 2 2 7" xfId="9381"/>
    <cellStyle name="Note 2 8 2 2 7 2" xfId="23654"/>
    <cellStyle name="Note 2 8 2 2 7 3" xfId="34887"/>
    <cellStyle name="Note 2 8 2 2 8" xfId="15556"/>
    <cellStyle name="Note 2 8 2 2 8 2" xfId="29452"/>
    <cellStyle name="Note 2 8 2 2 8 3" xfId="40517"/>
    <cellStyle name="Note 2 8 2 2 9" xfId="20752"/>
    <cellStyle name="Note 2 8 2 3" xfId="8424"/>
    <cellStyle name="Note 2 8 2 3 2" xfId="15144"/>
    <cellStyle name="Note 2 8 2 3 2 2" xfId="29040"/>
    <cellStyle name="Note 2 8 2 3 2 3" xfId="40105"/>
    <cellStyle name="Note 2 8 2 3 3" xfId="23076"/>
    <cellStyle name="Note 2 8 2 3 4" xfId="34475"/>
    <cellStyle name="Note 2 8 2 4" xfId="10341"/>
    <cellStyle name="Note 2 8 2 4 2" xfId="15973"/>
    <cellStyle name="Note 2 8 2 4 2 2" xfId="29869"/>
    <cellStyle name="Note 2 8 2 4 2 3" xfId="40934"/>
    <cellStyle name="Note 2 8 2 4 3" xfId="24237"/>
    <cellStyle name="Note 2 8 2 4 4" xfId="35304"/>
    <cellStyle name="Note 2 8 2 5" xfId="10688"/>
    <cellStyle name="Note 2 8 2 5 2" xfId="16320"/>
    <cellStyle name="Note 2 8 2 5 2 2" xfId="30216"/>
    <cellStyle name="Note 2 8 2 5 2 3" xfId="41281"/>
    <cellStyle name="Note 2 8 2 5 3" xfId="24584"/>
    <cellStyle name="Note 2 8 2 5 4" xfId="35651"/>
    <cellStyle name="Note 2 8 2 6" xfId="10789"/>
    <cellStyle name="Note 2 8 2 6 2" xfId="16421"/>
    <cellStyle name="Note 2 8 2 6 2 2" xfId="30317"/>
    <cellStyle name="Note 2 8 2 6 2 3" xfId="41382"/>
    <cellStyle name="Note 2 8 2 6 3" xfId="24685"/>
    <cellStyle name="Note 2 8 2 6 4" xfId="35752"/>
    <cellStyle name="Note 2 8 2 7" xfId="7634"/>
    <cellStyle name="Note 2 8 2 7 2" xfId="14360"/>
    <cellStyle name="Note 2 8 2 7 2 2" xfId="28256"/>
    <cellStyle name="Note 2 8 2 7 2 3" xfId="39321"/>
    <cellStyle name="Note 2 8 2 7 3" xfId="22288"/>
    <cellStyle name="Note 2 8 2 7 4" xfId="33691"/>
    <cellStyle name="Note 2 8 2 8" xfId="13012"/>
    <cellStyle name="Note 2 8 2 8 2" xfId="18642"/>
    <cellStyle name="Note 2 8 2 8 2 2" xfId="32538"/>
    <cellStyle name="Note 2 8 2 8 2 3" xfId="43603"/>
    <cellStyle name="Note 2 8 2 8 3" xfId="26908"/>
    <cellStyle name="Note 2 8 2 8 4" xfId="37973"/>
    <cellStyle name="Note 2 8 2 9" xfId="6526"/>
    <cellStyle name="Note 2 8 2 9 2" xfId="21562"/>
    <cellStyle name="Note 2 8 2 9 3" xfId="23330"/>
    <cellStyle name="Note 2 8 3" xfId="4128"/>
    <cellStyle name="Note 2 8 3 10" xfId="13916"/>
    <cellStyle name="Note 2 8 3 10 2" xfId="27812"/>
    <cellStyle name="Note 2 8 3 10 3" xfId="38877"/>
    <cellStyle name="Note 2 8 3 11" xfId="20301"/>
    <cellStyle name="Note 2 8 3 2" xfId="5611"/>
    <cellStyle name="Note 2 8 3 2 10" xfId="20476"/>
    <cellStyle name="Note 2 8 3 2 2" xfId="11352"/>
    <cellStyle name="Note 2 8 3 2 2 2" xfId="16983"/>
    <cellStyle name="Note 2 8 3 2 2 2 2" xfId="30879"/>
    <cellStyle name="Note 2 8 3 2 2 2 3" xfId="41944"/>
    <cellStyle name="Note 2 8 3 2 2 3" xfId="25248"/>
    <cellStyle name="Note 2 8 3 2 2 4" xfId="36314"/>
    <cellStyle name="Note 2 8 3 2 3" xfId="11886"/>
    <cellStyle name="Note 2 8 3 2 3 2" xfId="17517"/>
    <cellStyle name="Note 2 8 3 2 3 2 2" xfId="31413"/>
    <cellStyle name="Note 2 8 3 2 3 2 3" xfId="42478"/>
    <cellStyle name="Note 2 8 3 2 3 3" xfId="25782"/>
    <cellStyle name="Note 2 8 3 2 3 4" xfId="36848"/>
    <cellStyle name="Note 2 8 3 2 4" xfId="12322"/>
    <cellStyle name="Note 2 8 3 2 4 2" xfId="17953"/>
    <cellStyle name="Note 2 8 3 2 4 2 2" xfId="31849"/>
    <cellStyle name="Note 2 8 3 2 4 2 3" xfId="42914"/>
    <cellStyle name="Note 2 8 3 2 4 3" xfId="26218"/>
    <cellStyle name="Note 2 8 3 2 4 4" xfId="37284"/>
    <cellStyle name="Note 2 8 3 2 5" xfId="12650"/>
    <cellStyle name="Note 2 8 3 2 5 2" xfId="18281"/>
    <cellStyle name="Note 2 8 3 2 5 2 2" xfId="32177"/>
    <cellStyle name="Note 2 8 3 2 5 2 3" xfId="43242"/>
    <cellStyle name="Note 2 8 3 2 5 3" xfId="26546"/>
    <cellStyle name="Note 2 8 3 2 5 4" xfId="37612"/>
    <cellStyle name="Note 2 8 3 2 6" xfId="13524"/>
    <cellStyle name="Note 2 8 3 2 6 2" xfId="19154"/>
    <cellStyle name="Note 2 8 3 2 6 2 2" xfId="33050"/>
    <cellStyle name="Note 2 8 3 2 6 2 3" xfId="44115"/>
    <cellStyle name="Note 2 8 3 2 6 3" xfId="27420"/>
    <cellStyle name="Note 2 8 3 2 6 4" xfId="38485"/>
    <cellStyle name="Note 2 8 3 2 7" xfId="10039"/>
    <cellStyle name="Note 2 8 3 2 7 2" xfId="23935"/>
    <cellStyle name="Note 2 8 3 2 7 3" xfId="35002"/>
    <cellStyle name="Note 2 8 3 2 8" xfId="15671"/>
    <cellStyle name="Note 2 8 3 2 8 2" xfId="29567"/>
    <cellStyle name="Note 2 8 3 2 8 3" xfId="40632"/>
    <cellStyle name="Note 2 8 3 2 9" xfId="21028"/>
    <cellStyle name="Note 2 8 3 3" xfId="8546"/>
    <cellStyle name="Note 2 8 3 3 2" xfId="15265"/>
    <cellStyle name="Note 2 8 3 3 2 2" xfId="29161"/>
    <cellStyle name="Note 2 8 3 3 2 3" xfId="40226"/>
    <cellStyle name="Note 2 8 3 3 3" xfId="23198"/>
    <cellStyle name="Note 2 8 3 3 4" xfId="34596"/>
    <cellStyle name="Note 2 8 3 4" xfId="10449"/>
    <cellStyle name="Note 2 8 3 4 2" xfId="16081"/>
    <cellStyle name="Note 2 8 3 4 2 2" xfId="29977"/>
    <cellStyle name="Note 2 8 3 4 2 3" xfId="41042"/>
    <cellStyle name="Note 2 8 3 4 3" xfId="24345"/>
    <cellStyle name="Note 2 8 3 4 4" xfId="35412"/>
    <cellStyle name="Note 2 8 3 5" xfId="10664"/>
    <cellStyle name="Note 2 8 3 5 2" xfId="16296"/>
    <cellStyle name="Note 2 8 3 5 2 2" xfId="30192"/>
    <cellStyle name="Note 2 8 3 5 2 3" xfId="41257"/>
    <cellStyle name="Note 2 8 3 5 3" xfId="24560"/>
    <cellStyle name="Note 2 8 3 5 4" xfId="35627"/>
    <cellStyle name="Note 2 8 3 6" xfId="10208"/>
    <cellStyle name="Note 2 8 3 6 2" xfId="15840"/>
    <cellStyle name="Note 2 8 3 6 2 2" xfId="29736"/>
    <cellStyle name="Note 2 8 3 6 2 3" xfId="40801"/>
    <cellStyle name="Note 2 8 3 6 3" xfId="24104"/>
    <cellStyle name="Note 2 8 3 6 4" xfId="35171"/>
    <cellStyle name="Note 2 8 3 7" xfId="11813"/>
    <cellStyle name="Note 2 8 3 7 2" xfId="17444"/>
    <cellStyle name="Note 2 8 3 7 2 2" xfId="31340"/>
    <cellStyle name="Note 2 8 3 7 2 3" xfId="42405"/>
    <cellStyle name="Note 2 8 3 7 3" xfId="25709"/>
    <cellStyle name="Note 2 8 3 7 4" xfId="36775"/>
    <cellStyle name="Note 2 8 3 8" xfId="13118"/>
    <cellStyle name="Note 2 8 3 8 2" xfId="18748"/>
    <cellStyle name="Note 2 8 3 8 2 2" xfId="32644"/>
    <cellStyle name="Note 2 8 3 8 2 3" xfId="43709"/>
    <cellStyle name="Note 2 8 3 8 3" xfId="27014"/>
    <cellStyle name="Note 2 8 3 8 4" xfId="38079"/>
    <cellStyle name="Note 2 8 3 9" xfId="7188"/>
    <cellStyle name="Note 2 8 3 9 2" xfId="21842"/>
    <cellStyle name="Note 2 8 3 9 3" xfId="33247"/>
    <cellStyle name="Note 2 8 4" xfId="3915"/>
    <cellStyle name="Note 2 8 4 10" xfId="13710"/>
    <cellStyle name="Note 2 8 4 10 2" xfId="27606"/>
    <cellStyle name="Note 2 8 4 10 3" xfId="38671"/>
    <cellStyle name="Note 2 8 4 11" xfId="20166"/>
    <cellStyle name="Note 2 8 4 12" xfId="20631"/>
    <cellStyle name="Note 2 8 4 2" xfId="4874"/>
    <cellStyle name="Note 2 8 4 2 10" xfId="21680"/>
    <cellStyle name="Note 2 8 4 2 2" xfId="10900"/>
    <cellStyle name="Note 2 8 4 2 2 2" xfId="16532"/>
    <cellStyle name="Note 2 8 4 2 2 2 2" xfId="30428"/>
    <cellStyle name="Note 2 8 4 2 2 2 3" xfId="41493"/>
    <cellStyle name="Note 2 8 4 2 2 3" xfId="24796"/>
    <cellStyle name="Note 2 8 4 2 2 4" xfId="35863"/>
    <cellStyle name="Note 2 8 4 2 3" xfId="11483"/>
    <cellStyle name="Note 2 8 4 2 3 2" xfId="17114"/>
    <cellStyle name="Note 2 8 4 2 3 2 2" xfId="31010"/>
    <cellStyle name="Note 2 8 4 2 3 2 3" xfId="42075"/>
    <cellStyle name="Note 2 8 4 2 3 3" xfId="25379"/>
    <cellStyle name="Note 2 8 4 2 3 4" xfId="36445"/>
    <cellStyle name="Note 2 8 4 2 4" xfId="12016"/>
    <cellStyle name="Note 2 8 4 2 4 2" xfId="17647"/>
    <cellStyle name="Note 2 8 4 2 4 2 2" xfId="31543"/>
    <cellStyle name="Note 2 8 4 2 4 2 3" xfId="42608"/>
    <cellStyle name="Note 2 8 4 2 4 3" xfId="25912"/>
    <cellStyle name="Note 2 8 4 2 4 4" xfId="36978"/>
    <cellStyle name="Note 2 8 4 2 5" xfId="12452"/>
    <cellStyle name="Note 2 8 4 2 5 2" xfId="18083"/>
    <cellStyle name="Note 2 8 4 2 5 2 2" xfId="31979"/>
    <cellStyle name="Note 2 8 4 2 5 2 3" xfId="43044"/>
    <cellStyle name="Note 2 8 4 2 5 3" xfId="26348"/>
    <cellStyle name="Note 2 8 4 2 5 4" xfId="37414"/>
    <cellStyle name="Note 2 8 4 2 6" xfId="13326"/>
    <cellStyle name="Note 2 8 4 2 6 2" xfId="18956"/>
    <cellStyle name="Note 2 8 4 2 6 2 2" xfId="32852"/>
    <cellStyle name="Note 2 8 4 2 6 2 3" xfId="43917"/>
    <cellStyle name="Note 2 8 4 2 6 3" xfId="27222"/>
    <cellStyle name="Note 2 8 4 2 6 4" xfId="38287"/>
    <cellStyle name="Note 2 8 4 2 7" xfId="9297"/>
    <cellStyle name="Note 2 8 4 2 7 2" xfId="23571"/>
    <cellStyle name="Note 2 8 4 2 7 3" xfId="34804"/>
    <cellStyle name="Note 2 8 4 2 8" xfId="15473"/>
    <cellStyle name="Note 2 8 4 2 8 2" xfId="29369"/>
    <cellStyle name="Note 2 8 4 2 8 3" xfId="40434"/>
    <cellStyle name="Note 2 8 4 2 9" xfId="20669"/>
    <cellStyle name="Note 2 8 4 3" xfId="8335"/>
    <cellStyle name="Note 2 8 4 3 2" xfId="15057"/>
    <cellStyle name="Note 2 8 4 3 2 2" xfId="28953"/>
    <cellStyle name="Note 2 8 4 3 2 3" xfId="40018"/>
    <cellStyle name="Note 2 8 4 3 3" xfId="22989"/>
    <cellStyle name="Note 2 8 4 3 4" xfId="34388"/>
    <cellStyle name="Note 2 8 4 4" xfId="10252"/>
    <cellStyle name="Note 2 8 4 4 2" xfId="15884"/>
    <cellStyle name="Note 2 8 4 4 2 2" xfId="29780"/>
    <cellStyle name="Note 2 8 4 4 2 3" xfId="40845"/>
    <cellStyle name="Note 2 8 4 4 3" xfId="24148"/>
    <cellStyle name="Note 2 8 4 4 4" xfId="35215"/>
    <cellStyle name="Note 2 8 4 5" xfId="7859"/>
    <cellStyle name="Note 2 8 4 5 2" xfId="14584"/>
    <cellStyle name="Note 2 8 4 5 2 2" xfId="28480"/>
    <cellStyle name="Note 2 8 4 5 2 3" xfId="39545"/>
    <cellStyle name="Note 2 8 4 5 3" xfId="22513"/>
    <cellStyle name="Note 2 8 4 5 4" xfId="33915"/>
    <cellStyle name="Note 2 8 4 6" xfId="10176"/>
    <cellStyle name="Note 2 8 4 6 2" xfId="15808"/>
    <cellStyle name="Note 2 8 4 6 2 2" xfId="29704"/>
    <cellStyle name="Note 2 8 4 6 2 3" xfId="40769"/>
    <cellStyle name="Note 2 8 4 6 3" xfId="24072"/>
    <cellStyle name="Note 2 8 4 6 4" xfId="35139"/>
    <cellStyle name="Note 2 8 4 7" xfId="11786"/>
    <cellStyle name="Note 2 8 4 7 2" xfId="17417"/>
    <cellStyle name="Note 2 8 4 7 2 2" xfId="31313"/>
    <cellStyle name="Note 2 8 4 7 2 3" xfId="42378"/>
    <cellStyle name="Note 2 8 4 7 3" xfId="25682"/>
    <cellStyle name="Note 2 8 4 7 4" xfId="36748"/>
    <cellStyle name="Note 2 8 4 8" xfId="12925"/>
    <cellStyle name="Note 2 8 4 8 2" xfId="18555"/>
    <cellStyle name="Note 2 8 4 8 2 2" xfId="32451"/>
    <cellStyle name="Note 2 8 4 8 2 3" xfId="43516"/>
    <cellStyle name="Note 2 8 4 8 3" xfId="26821"/>
    <cellStyle name="Note 2 8 4 8 4" xfId="37886"/>
    <cellStyle name="Note 2 8 4 9" xfId="6438"/>
    <cellStyle name="Note 2 8 4 9 2" xfId="21475"/>
    <cellStyle name="Note 2 8 4 9 3" xfId="20444"/>
    <cellStyle name="Note 2 8 5" xfId="4798"/>
    <cellStyle name="Note 2 8 5 10" xfId="23400"/>
    <cellStyle name="Note 2 8 5 2" xfId="10839"/>
    <cellStyle name="Note 2 8 5 2 2" xfId="16471"/>
    <cellStyle name="Note 2 8 5 2 2 2" xfId="30367"/>
    <cellStyle name="Note 2 8 5 2 2 3" xfId="41432"/>
    <cellStyle name="Note 2 8 5 2 3" xfId="24735"/>
    <cellStyle name="Note 2 8 5 2 4" xfId="35802"/>
    <cellStyle name="Note 2 8 5 3" xfId="10585"/>
    <cellStyle name="Note 2 8 5 3 2" xfId="16217"/>
    <cellStyle name="Note 2 8 5 3 2 2" xfId="30113"/>
    <cellStyle name="Note 2 8 5 3 2 3" xfId="41178"/>
    <cellStyle name="Note 2 8 5 3 3" xfId="24481"/>
    <cellStyle name="Note 2 8 5 3 4" xfId="35548"/>
    <cellStyle name="Note 2 8 5 4" xfId="8198"/>
    <cellStyle name="Note 2 8 5 4 2" xfId="14922"/>
    <cellStyle name="Note 2 8 5 4 2 2" xfId="28818"/>
    <cellStyle name="Note 2 8 5 4 2 3" xfId="39883"/>
    <cellStyle name="Note 2 8 5 4 3" xfId="22852"/>
    <cellStyle name="Note 2 8 5 4 4" xfId="34253"/>
    <cellStyle name="Note 2 8 5 5" xfId="7654"/>
    <cellStyle name="Note 2 8 5 5 2" xfId="14380"/>
    <cellStyle name="Note 2 8 5 5 2 2" xfId="28276"/>
    <cellStyle name="Note 2 8 5 5 2 3" xfId="39341"/>
    <cellStyle name="Note 2 8 5 5 3" xfId="22308"/>
    <cellStyle name="Note 2 8 5 5 4" xfId="33711"/>
    <cellStyle name="Note 2 8 5 6" xfId="13280"/>
    <cellStyle name="Note 2 8 5 6 2" xfId="18910"/>
    <cellStyle name="Note 2 8 5 6 2 2" xfId="32806"/>
    <cellStyle name="Note 2 8 5 6 2 3" xfId="43871"/>
    <cellStyle name="Note 2 8 5 6 3" xfId="27176"/>
    <cellStyle name="Note 2 8 5 6 4" xfId="38241"/>
    <cellStyle name="Note 2 8 5 7" xfId="9218"/>
    <cellStyle name="Note 2 8 5 7 2" xfId="23508"/>
    <cellStyle name="Note 2 8 5 7 3" xfId="34758"/>
    <cellStyle name="Note 2 8 5 8" xfId="15427"/>
    <cellStyle name="Note 2 8 5 8 2" xfId="29323"/>
    <cellStyle name="Note 2 8 5 8 3" xfId="40388"/>
    <cellStyle name="Note 2 8 5 9" xfId="20608"/>
    <cellStyle name="Note 2 8 6" xfId="7949"/>
    <cellStyle name="Note 2 8 6 2" xfId="14673"/>
    <cellStyle name="Note 2 8 6 2 2" xfId="28569"/>
    <cellStyle name="Note 2 8 6 2 3" xfId="39634"/>
    <cellStyle name="Note 2 8 6 3" xfId="22603"/>
    <cellStyle name="Note 2 8 6 4" xfId="34004"/>
    <cellStyle name="Note 2 8 7" xfId="7477"/>
    <cellStyle name="Note 2 8 7 2" xfId="14204"/>
    <cellStyle name="Note 2 8 7 2 2" xfId="28100"/>
    <cellStyle name="Note 2 8 7 2 3" xfId="39165"/>
    <cellStyle name="Note 2 8 7 3" xfId="22131"/>
    <cellStyle name="Note 2 8 7 4" xfId="33535"/>
    <cellStyle name="Note 2 8 8" xfId="7332"/>
    <cellStyle name="Note 2 8 8 2" xfId="14059"/>
    <cellStyle name="Note 2 8 8 2 2" xfId="27955"/>
    <cellStyle name="Note 2 8 8 2 3" xfId="39020"/>
    <cellStyle name="Note 2 8 8 3" xfId="21986"/>
    <cellStyle name="Note 2 8 8 4" xfId="33390"/>
    <cellStyle name="Note 2 8 9" xfId="7569"/>
    <cellStyle name="Note 2 8 9 2" xfId="14295"/>
    <cellStyle name="Note 2 8 9 2 2" xfId="28191"/>
    <cellStyle name="Note 2 8 9 2 3" xfId="39256"/>
    <cellStyle name="Note 2 8 9 3" xfId="22223"/>
    <cellStyle name="Note 2 8 9 4" xfId="33626"/>
    <cellStyle name="Note 2 9" xfId="851"/>
    <cellStyle name="Note 2 9 2" xfId="3852"/>
    <cellStyle name="Note 2 9 2 2" xfId="5519"/>
    <cellStyle name="Note 2 9 2 2 2" xfId="9944"/>
    <cellStyle name="Note 2 9 2 3" xfId="7093"/>
    <cellStyle name="Note 2 9 3" xfId="4812"/>
    <cellStyle name="Note 2 9 3 2" xfId="9232"/>
    <cellStyle name="Note 2 9 4" xfId="6373"/>
    <cellStyle name="Note 2 9 5" xfId="3310"/>
    <cellStyle name="Note 2 9 6" xfId="19387"/>
    <cellStyle name="Note 2 9 7" xfId="19846"/>
    <cellStyle name="Note 20" xfId="3076"/>
    <cellStyle name="Note 20 2" xfId="3821"/>
    <cellStyle name="Note 20 2 2" xfId="5489"/>
    <cellStyle name="Note 20 2 2 2" xfId="9914"/>
    <cellStyle name="Note 20 2 3" xfId="7063"/>
    <cellStyle name="Note 20 3" xfId="4744"/>
    <cellStyle name="Note 20 3 2" xfId="9164"/>
    <cellStyle name="Note 20 4" xfId="6236"/>
    <cellStyle name="Note 21" xfId="3077"/>
    <cellStyle name="Note 21 2" xfId="3822"/>
    <cellStyle name="Note 21 2 2" xfId="5490"/>
    <cellStyle name="Note 21 2 2 2" xfId="9915"/>
    <cellStyle name="Note 21 2 3" xfId="7064"/>
    <cellStyle name="Note 21 3" xfId="4745"/>
    <cellStyle name="Note 21 3 2" xfId="9165"/>
    <cellStyle name="Note 21 4" xfId="6237"/>
    <cellStyle name="Note 22" xfId="3078"/>
    <cellStyle name="Note 22 2" xfId="3823"/>
    <cellStyle name="Note 22 2 2" xfId="5491"/>
    <cellStyle name="Note 22 2 2 2" xfId="9916"/>
    <cellStyle name="Note 22 2 3" xfId="7065"/>
    <cellStyle name="Note 22 3" xfId="4746"/>
    <cellStyle name="Note 22 3 2" xfId="9166"/>
    <cellStyle name="Note 22 4" xfId="6238"/>
    <cellStyle name="Note 23" xfId="3079"/>
    <cellStyle name="Note 23 2" xfId="3824"/>
    <cellStyle name="Note 23 2 2" xfId="5492"/>
    <cellStyle name="Note 23 2 2 2" xfId="9917"/>
    <cellStyle name="Note 23 2 3" xfId="7066"/>
    <cellStyle name="Note 23 3" xfId="4747"/>
    <cellStyle name="Note 23 3 2" xfId="9167"/>
    <cellStyle name="Note 23 4" xfId="6239"/>
    <cellStyle name="Note 24" xfId="3080"/>
    <cellStyle name="Note 24 2" xfId="3825"/>
    <cellStyle name="Note 24 2 2" xfId="5493"/>
    <cellStyle name="Note 24 2 2 2" xfId="9918"/>
    <cellStyle name="Note 24 2 3" xfId="7067"/>
    <cellStyle name="Note 24 3" xfId="4748"/>
    <cellStyle name="Note 24 3 2" xfId="9168"/>
    <cellStyle name="Note 24 4" xfId="6240"/>
    <cellStyle name="Note 25" xfId="3081"/>
    <cellStyle name="Note 25 2" xfId="3826"/>
    <cellStyle name="Note 25 2 2" xfId="5494"/>
    <cellStyle name="Note 25 2 2 2" xfId="9919"/>
    <cellStyle name="Note 25 2 3" xfId="7068"/>
    <cellStyle name="Note 25 3" xfId="4749"/>
    <cellStyle name="Note 25 3 2" xfId="9169"/>
    <cellStyle name="Note 25 4" xfId="6241"/>
    <cellStyle name="Note 26" xfId="3082"/>
    <cellStyle name="Note 26 2" xfId="3827"/>
    <cellStyle name="Note 26 2 2" xfId="5495"/>
    <cellStyle name="Note 26 2 2 2" xfId="9920"/>
    <cellStyle name="Note 26 2 3" xfId="7069"/>
    <cellStyle name="Note 26 3" xfId="4750"/>
    <cellStyle name="Note 26 3 2" xfId="9170"/>
    <cellStyle name="Note 26 4" xfId="6242"/>
    <cellStyle name="Note 27" xfId="3083"/>
    <cellStyle name="Note 27 2" xfId="3828"/>
    <cellStyle name="Note 27 2 2" xfId="5496"/>
    <cellStyle name="Note 27 2 2 2" xfId="9921"/>
    <cellStyle name="Note 27 2 3" xfId="7070"/>
    <cellStyle name="Note 27 3" xfId="4751"/>
    <cellStyle name="Note 27 3 2" xfId="9171"/>
    <cellStyle name="Note 27 4" xfId="6243"/>
    <cellStyle name="Note 28" xfId="3084"/>
    <cellStyle name="Note 28 2" xfId="3829"/>
    <cellStyle name="Note 28 2 2" xfId="5497"/>
    <cellStyle name="Note 28 2 2 2" xfId="9922"/>
    <cellStyle name="Note 28 2 3" xfId="7071"/>
    <cellStyle name="Note 28 3" xfId="4752"/>
    <cellStyle name="Note 28 3 2" xfId="9172"/>
    <cellStyle name="Note 28 4" xfId="6244"/>
    <cellStyle name="Note 29" xfId="3085"/>
    <cellStyle name="Note 29 2" xfId="3830"/>
    <cellStyle name="Note 29 2 2" xfId="5498"/>
    <cellStyle name="Note 29 2 2 2" xfId="9923"/>
    <cellStyle name="Note 29 2 3" xfId="7072"/>
    <cellStyle name="Note 29 3" xfId="4753"/>
    <cellStyle name="Note 29 3 2" xfId="9173"/>
    <cellStyle name="Note 29 4" xfId="6245"/>
    <cellStyle name="Note 3" xfId="354"/>
    <cellStyle name="Note 3 10" xfId="1080"/>
    <cellStyle name="Note 3 11" xfId="19881"/>
    <cellStyle name="Note 3 12" xfId="44384"/>
    <cellStyle name="Note 3 2" xfId="355"/>
    <cellStyle name="Note 3 2 10" xfId="21310"/>
    <cellStyle name="Note 3 2 2" xfId="356"/>
    <cellStyle name="Note 3 2 2 2" xfId="497"/>
    <cellStyle name="Note 3 2 2 2 2" xfId="9924"/>
    <cellStyle name="Note 3 2 2 2 3" xfId="1359"/>
    <cellStyle name="Note 3 2 2 2 4" xfId="19388"/>
    <cellStyle name="Note 3 2 2 2 5" xfId="1105"/>
    <cellStyle name="Note 3 2 2 3" xfId="663"/>
    <cellStyle name="Note 3 2 2 3 2" xfId="1360"/>
    <cellStyle name="Note 3 2 2 3 3" xfId="19389"/>
    <cellStyle name="Note 3 2 2 3 4" xfId="1106"/>
    <cellStyle name="Note 3 2 2 4" xfId="730"/>
    <cellStyle name="Note 3 2 2 4 2" xfId="1361"/>
    <cellStyle name="Note 3 2 2 4 3" xfId="19390"/>
    <cellStyle name="Note 3 2 2 4 4" xfId="21437"/>
    <cellStyle name="Note 3 2 2 5" xfId="796"/>
    <cellStyle name="Note 3 2 2 5 2" xfId="1362"/>
    <cellStyle name="Note 3 2 2 5 3" xfId="19391"/>
    <cellStyle name="Note 3 2 2 5 4" xfId="23534"/>
    <cellStyle name="Note 3 2 2 6" xfId="861"/>
    <cellStyle name="Note 3 2 2 6 2" xfId="19392"/>
    <cellStyle name="Note 3 2 2 6 3" xfId="1107"/>
    <cellStyle name="Note 3 2 2 7" xfId="5499"/>
    <cellStyle name="Note 3 2 2 8" xfId="1078"/>
    <cellStyle name="Note 3 2 2 9" xfId="23475"/>
    <cellStyle name="Note 3 2 3" xfId="498"/>
    <cellStyle name="Note 3 2 3 2" xfId="7073"/>
    <cellStyle name="Note 3 2 3 3" xfId="1363"/>
    <cellStyle name="Note 3 2 3 4" xfId="19393"/>
    <cellStyle name="Note 3 2 3 5" xfId="21774"/>
    <cellStyle name="Note 3 2 4" xfId="662"/>
    <cellStyle name="Note 3 2 4 2" xfId="1364"/>
    <cellStyle name="Note 3 2 4 3" xfId="19394"/>
    <cellStyle name="Note 3 2 4 4" xfId="23867"/>
    <cellStyle name="Note 3 2 5" xfId="729"/>
    <cellStyle name="Note 3 2 5 2" xfId="1365"/>
    <cellStyle name="Note 3 2 5 3" xfId="19395"/>
    <cellStyle name="Note 3 2 5 4" xfId="1108"/>
    <cellStyle name="Note 3 2 6" xfId="795"/>
    <cellStyle name="Note 3 2 6 2" xfId="1366"/>
    <cellStyle name="Note 3 2 6 3" xfId="19396"/>
    <cellStyle name="Note 3 2 6 4" xfId="1109"/>
    <cellStyle name="Note 3 2 7" xfId="860"/>
    <cellStyle name="Note 3 2 7 2" xfId="19397"/>
    <cellStyle name="Note 3 2 7 3" xfId="1110"/>
    <cellStyle name="Note 3 2 8" xfId="3831"/>
    <cellStyle name="Note 3 2 9" xfId="1079"/>
    <cellStyle name="Note 3 3" xfId="357"/>
    <cellStyle name="Note 3 3 2" xfId="606"/>
    <cellStyle name="Note 3 3 2 2" xfId="9174"/>
    <cellStyle name="Note 3 3 2 3" xfId="1367"/>
    <cellStyle name="Note 3 3 2 4" xfId="19398"/>
    <cellStyle name="Note 3 3 2 5" xfId="1111"/>
    <cellStyle name="Note 3 3 3" xfId="664"/>
    <cellStyle name="Note 3 3 3 2" xfId="1368"/>
    <cellStyle name="Note 3 3 3 3" xfId="19399"/>
    <cellStyle name="Note 3 3 3 4" xfId="1112"/>
    <cellStyle name="Note 3 3 4" xfId="731"/>
    <cellStyle name="Note 3 3 4 2" xfId="1369"/>
    <cellStyle name="Note 3 3 4 3" xfId="19400"/>
    <cellStyle name="Note 3 3 4 4" xfId="21289"/>
    <cellStyle name="Note 3 3 5" xfId="797"/>
    <cellStyle name="Note 3 3 5 2" xfId="1370"/>
    <cellStyle name="Note 3 3 5 3" xfId="19401"/>
    <cellStyle name="Note 3 3 5 4" xfId="23455"/>
    <cellStyle name="Note 3 3 6" xfId="862"/>
    <cellStyle name="Note 3 3 6 2" xfId="19402"/>
    <cellStyle name="Note 3 3 6 3" xfId="20556"/>
    <cellStyle name="Note 3 3 7" xfId="4754"/>
    <cellStyle name="Note 3 3 8" xfId="1077"/>
    <cellStyle name="Note 3 3 9" xfId="20575"/>
    <cellStyle name="Note 3 4" xfId="499"/>
    <cellStyle name="Note 3 4 2" xfId="6246"/>
    <cellStyle name="Note 3 4 3" xfId="1371"/>
    <cellStyle name="Note 3 4 4" xfId="19403"/>
    <cellStyle name="Note 3 4 5" xfId="21734"/>
    <cellStyle name="Note 3 5" xfId="661"/>
    <cellStyle name="Note 3 5 2" xfId="1372"/>
    <cellStyle name="Note 3 5 3" xfId="19404"/>
    <cellStyle name="Note 3 5 4" xfId="23827"/>
    <cellStyle name="Note 3 6" xfId="728"/>
    <cellStyle name="Note 3 6 2" xfId="1373"/>
    <cellStyle name="Note 3 6 3" xfId="19405"/>
    <cellStyle name="Note 3 6 4" xfId="20920"/>
    <cellStyle name="Note 3 7" xfId="794"/>
    <cellStyle name="Note 3 7 2" xfId="1374"/>
    <cellStyle name="Note 3 7 3" xfId="19406"/>
    <cellStyle name="Note 3 7 4" xfId="20084"/>
    <cellStyle name="Note 3 8" xfId="859"/>
    <cellStyle name="Note 3 8 2" xfId="19407"/>
    <cellStyle name="Note 3 8 3" xfId="19844"/>
    <cellStyle name="Note 3 9" xfId="3086"/>
    <cellStyle name="Note 30" xfId="3087"/>
    <cellStyle name="Note 30 2" xfId="3832"/>
    <cellStyle name="Note 30 2 2" xfId="5500"/>
    <cellStyle name="Note 30 2 2 2" xfId="9925"/>
    <cellStyle name="Note 30 2 3" xfId="7074"/>
    <cellStyle name="Note 30 3" xfId="4755"/>
    <cellStyle name="Note 30 3 2" xfId="9175"/>
    <cellStyle name="Note 30 4" xfId="6247"/>
    <cellStyle name="Note 31" xfId="3088"/>
    <cellStyle name="Note 31 2" xfId="3833"/>
    <cellStyle name="Note 31 2 2" xfId="5501"/>
    <cellStyle name="Note 31 2 2 2" xfId="9926"/>
    <cellStyle name="Note 31 2 3" xfId="7075"/>
    <cellStyle name="Note 31 3" xfId="4756"/>
    <cellStyle name="Note 31 3 2" xfId="9176"/>
    <cellStyle name="Note 31 4" xfId="6248"/>
    <cellStyle name="Note 32" xfId="3333"/>
    <cellStyle name="Note 32 2" xfId="4999"/>
    <cellStyle name="Note 32 2 2" xfId="9422"/>
    <cellStyle name="Note 32 3" xfId="6571"/>
    <cellStyle name="Note 33" xfId="4251"/>
    <cellStyle name="Note 33 2" xfId="8669"/>
    <cellStyle name="Note 34" xfId="5734"/>
    <cellStyle name="Note 4" xfId="358"/>
    <cellStyle name="Note 4 10" xfId="1076"/>
    <cellStyle name="Note 4 11" xfId="21756"/>
    <cellStyle name="Note 4 12" xfId="44484"/>
    <cellStyle name="Note 4 2" xfId="359"/>
    <cellStyle name="Note 4 2 10" xfId="23848"/>
    <cellStyle name="Note 4 2 2" xfId="360"/>
    <cellStyle name="Note 4 2 2 2" xfId="495"/>
    <cellStyle name="Note 4 2 2 2 2" xfId="9927"/>
    <cellStyle name="Note 4 2 2 2 3" xfId="1376"/>
    <cellStyle name="Note 4 2 2 2 4" xfId="19408"/>
    <cellStyle name="Note 4 2 2 2 5" xfId="20225"/>
    <cellStyle name="Note 4 2 2 3" xfId="667"/>
    <cellStyle name="Note 4 2 2 3 2" xfId="1377"/>
    <cellStyle name="Note 4 2 2 3 3" xfId="19409"/>
    <cellStyle name="Note 4 2 2 3 4" xfId="19939"/>
    <cellStyle name="Note 4 2 2 4" xfId="734"/>
    <cellStyle name="Note 4 2 2 4 2" xfId="1378"/>
    <cellStyle name="Note 4 2 2 4 3" xfId="19410"/>
    <cellStyle name="Note 4 2 2 4 4" xfId="21288"/>
    <cellStyle name="Note 4 2 2 5" xfId="800"/>
    <cellStyle name="Note 4 2 2 5 2" xfId="1379"/>
    <cellStyle name="Note 4 2 2 5 3" xfId="19411"/>
    <cellStyle name="Note 4 2 2 5 4" xfId="23454"/>
    <cellStyle name="Note 4 2 2 6" xfId="865"/>
    <cellStyle name="Note 4 2 2 6 2" xfId="19412"/>
    <cellStyle name="Note 4 2 2 6 3" xfId="20555"/>
    <cellStyle name="Note 4 2 2 7" xfId="5502"/>
    <cellStyle name="Note 4 2 2 8" xfId="1074"/>
    <cellStyle name="Note 4 2 2 9" xfId="20942"/>
    <cellStyle name="Note 4 2 3" xfId="496"/>
    <cellStyle name="Note 4 2 3 2" xfId="7076"/>
    <cellStyle name="Note 4 2 3 3" xfId="1381"/>
    <cellStyle name="Note 4 2 3 4" xfId="19413"/>
    <cellStyle name="Note 4 2 3 5" xfId="21733"/>
    <cellStyle name="Note 4 2 4" xfId="666"/>
    <cellStyle name="Note 4 2 4 2" xfId="1382"/>
    <cellStyle name="Note 4 2 4 3" xfId="19414"/>
    <cellStyle name="Note 4 2 4 4" xfId="23826"/>
    <cellStyle name="Note 4 2 5" xfId="733"/>
    <cellStyle name="Note 4 2 5 2" xfId="1383"/>
    <cellStyle name="Note 4 2 5 3" xfId="19415"/>
    <cellStyle name="Note 4 2 5 4" xfId="20919"/>
    <cellStyle name="Note 4 2 6" xfId="799"/>
    <cellStyle name="Note 4 2 6 2" xfId="1384"/>
    <cellStyle name="Note 4 2 6 3" xfId="19416"/>
    <cellStyle name="Note 4 2 6 4" xfId="20083"/>
    <cellStyle name="Note 4 2 7" xfId="864"/>
    <cellStyle name="Note 4 2 7 2" xfId="19417"/>
    <cellStyle name="Note 4 2 7 3" xfId="19843"/>
    <cellStyle name="Note 4 2 8" xfId="3834"/>
    <cellStyle name="Note 4 2 9" xfId="1075"/>
    <cellStyle name="Note 4 3" xfId="361"/>
    <cellStyle name="Note 4 3 2" xfId="445"/>
    <cellStyle name="Note 4 3 2 2" xfId="9177"/>
    <cellStyle name="Note 4 3 2 3" xfId="1386"/>
    <cellStyle name="Note 4 3 2 4" xfId="19418"/>
    <cellStyle name="Note 4 3 2 5" xfId="21287"/>
    <cellStyle name="Note 4 3 3" xfId="668"/>
    <cellStyle name="Note 4 3 3 2" xfId="1387"/>
    <cellStyle name="Note 4 3 3 3" xfId="19419"/>
    <cellStyle name="Note 4 3 3 4" xfId="23453"/>
    <cellStyle name="Note 4 3 4" xfId="735"/>
    <cellStyle name="Note 4 3 4 2" xfId="1388"/>
    <cellStyle name="Note 4 3 4 3" xfId="19420"/>
    <cellStyle name="Note 4 3 4 4" xfId="20554"/>
    <cellStyle name="Note 4 3 5" xfId="801"/>
    <cellStyle name="Note 4 3 5 2" xfId="1389"/>
    <cellStyle name="Note 4 3 5 3" xfId="19421"/>
    <cellStyle name="Note 4 3 5 4" xfId="21732"/>
    <cellStyle name="Note 4 3 6" xfId="866"/>
    <cellStyle name="Note 4 3 6 2" xfId="19422"/>
    <cellStyle name="Note 4 3 6 3" xfId="23825"/>
    <cellStyle name="Note 4 3 7" xfId="4757"/>
    <cellStyle name="Note 4 3 8" xfId="1073"/>
    <cellStyle name="Note 4 3 9" xfId="20107"/>
    <cellStyle name="Note 4 4" xfId="431"/>
    <cellStyle name="Note 4 4 2" xfId="6249"/>
    <cellStyle name="Note 4 4 3" xfId="1391"/>
    <cellStyle name="Note 4 4 4" xfId="19423"/>
    <cellStyle name="Note 4 4 5" xfId="20918"/>
    <cellStyle name="Note 4 5" xfId="665"/>
    <cellStyle name="Note 4 5 2" xfId="1392"/>
    <cellStyle name="Note 4 5 3" xfId="19424"/>
    <cellStyle name="Note 4 5 4" xfId="20082"/>
    <cellStyle name="Note 4 6" xfId="732"/>
    <cellStyle name="Note 4 6 2" xfId="1393"/>
    <cellStyle name="Note 4 6 3" xfId="19425"/>
    <cellStyle name="Note 4 6 4" xfId="19842"/>
    <cellStyle name="Note 4 7" xfId="798"/>
    <cellStyle name="Note 4 7 2" xfId="1394"/>
    <cellStyle name="Note 4 7 3" xfId="19426"/>
    <cellStyle name="Note 4 7 4" xfId="21155"/>
    <cellStyle name="Note 4 8" xfId="863"/>
    <cellStyle name="Note 4 8 2" xfId="19427"/>
    <cellStyle name="Note 4 8 3" xfId="23324"/>
    <cellStyle name="Note 4 9" xfId="3089"/>
    <cellStyle name="Note 5" xfId="362"/>
    <cellStyle name="Note 5 10" xfId="19880"/>
    <cellStyle name="Note 5 11" xfId="44524"/>
    <cellStyle name="Note 5 2" xfId="363"/>
    <cellStyle name="Note 5 2 2" xfId="494"/>
    <cellStyle name="Note 5 2 2 2" xfId="9928"/>
    <cellStyle name="Note 5 2 2 3" xfId="5503"/>
    <cellStyle name="Note 5 2 2 4" xfId="1396"/>
    <cellStyle name="Note 5 2 2 5" xfId="19428"/>
    <cellStyle name="Note 5 2 2 6" xfId="20428"/>
    <cellStyle name="Note 5 2 3" xfId="670"/>
    <cellStyle name="Note 5 2 3 2" xfId="7077"/>
    <cellStyle name="Note 5 2 3 3" xfId="1397"/>
    <cellStyle name="Note 5 2 3 4" xfId="19429"/>
    <cellStyle name="Note 5 2 3 5" xfId="21611"/>
    <cellStyle name="Note 5 2 4" xfId="737"/>
    <cellStyle name="Note 5 2 4 2" xfId="1398"/>
    <cellStyle name="Note 5 2 4 3" xfId="19430"/>
    <cellStyle name="Note 5 2 4 4" xfId="23698"/>
    <cellStyle name="Note 5 2 5" xfId="803"/>
    <cellStyle name="Note 5 2 5 2" xfId="1399"/>
    <cellStyle name="Note 5 2 5 3" xfId="19431"/>
    <cellStyle name="Note 5 2 5 4" xfId="20797"/>
    <cellStyle name="Note 5 2 6" xfId="868"/>
    <cellStyle name="Note 5 2 6 2" xfId="19432"/>
    <cellStyle name="Note 5 2 6 3" xfId="19961"/>
    <cellStyle name="Note 5 2 7" xfId="3835"/>
    <cellStyle name="Note 5 2 8" xfId="1071"/>
    <cellStyle name="Note 5 2 9" xfId="21309"/>
    <cellStyle name="Note 5 3" xfId="444"/>
    <cellStyle name="Note 5 3 2" xfId="9178"/>
    <cellStyle name="Note 5 3 3" xfId="4758"/>
    <cellStyle name="Note 5 3 4" xfId="1400"/>
    <cellStyle name="Note 5 3 5" xfId="19433"/>
    <cellStyle name="Note 5 3 6" xfId="21430"/>
    <cellStyle name="Note 5 4" xfId="669"/>
    <cellStyle name="Note 5 4 2" xfId="6250"/>
    <cellStyle name="Note 5 4 3" xfId="1401"/>
    <cellStyle name="Note 5 4 4" xfId="19434"/>
    <cellStyle name="Note 5 4 5" xfId="23526"/>
    <cellStyle name="Note 5 5" xfId="736"/>
    <cellStyle name="Note 5 5 2" xfId="1402"/>
    <cellStyle name="Note 5 5 3" xfId="19435"/>
    <cellStyle name="Note 5 5 4" xfId="20626"/>
    <cellStyle name="Note 5 6" xfId="802"/>
    <cellStyle name="Note 5 6 2" xfId="1403"/>
    <cellStyle name="Note 5 6 3" xfId="19436"/>
    <cellStyle name="Note 5 6 4" xfId="21768"/>
    <cellStyle name="Note 5 7" xfId="867"/>
    <cellStyle name="Note 5 7 2" xfId="19437"/>
    <cellStyle name="Note 5 7 3" xfId="23860"/>
    <cellStyle name="Note 5 8" xfId="3090"/>
    <cellStyle name="Note 5 9" xfId="1072"/>
    <cellStyle name="Note 6" xfId="364"/>
    <cellStyle name="Note 6 10" xfId="23474"/>
    <cellStyle name="Note 6 2" xfId="365"/>
    <cellStyle name="Note 6 2 2" xfId="428"/>
    <cellStyle name="Note 6 2 2 2" xfId="9929"/>
    <cellStyle name="Note 6 2 2 3" xfId="5504"/>
    <cellStyle name="Note 6 2 2 4" xfId="1405"/>
    <cellStyle name="Note 6 2 2 5" xfId="19438"/>
    <cellStyle name="Note 6 2 2 6" xfId="20955"/>
    <cellStyle name="Note 6 2 3" xfId="672"/>
    <cellStyle name="Note 6 2 3 2" xfId="7078"/>
    <cellStyle name="Note 6 2 3 3" xfId="1406"/>
    <cellStyle name="Note 6 2 3 4" xfId="19439"/>
    <cellStyle name="Note 6 2 3 5" xfId="20122"/>
    <cellStyle name="Note 6 2 4" xfId="739"/>
    <cellStyle name="Note 6 2 4 2" xfId="1407"/>
    <cellStyle name="Note 6 2 4 3" xfId="19440"/>
    <cellStyle name="Note 6 2 4 4" xfId="19664"/>
    <cellStyle name="Note 6 2 5" xfId="805"/>
    <cellStyle name="Note 6 2 5 2" xfId="1408"/>
    <cellStyle name="Note 6 2 5 3" xfId="19441"/>
    <cellStyle name="Note 6 2 5 4" xfId="21442"/>
    <cellStyle name="Note 6 2 6" xfId="870"/>
    <cellStyle name="Note 6 2 6 2" xfId="19442"/>
    <cellStyle name="Note 6 2 6 3" xfId="23538"/>
    <cellStyle name="Note 6 2 7" xfId="3836"/>
    <cellStyle name="Note 6 2 8" xfId="1069"/>
    <cellStyle name="Note 6 2 9" xfId="20574"/>
    <cellStyle name="Note 6 3" xfId="493"/>
    <cellStyle name="Note 6 3 2" xfId="9179"/>
    <cellStyle name="Note 6 3 3" xfId="4759"/>
    <cellStyle name="Note 6 3 4" xfId="1410"/>
    <cellStyle name="Note 6 3 5" xfId="19443"/>
    <cellStyle name="Note 6 3 6" xfId="20636"/>
    <cellStyle name="Note 6 4" xfId="671"/>
    <cellStyle name="Note 6 4 2" xfId="6251"/>
    <cellStyle name="Note 6 4 3" xfId="1411"/>
    <cellStyle name="Note 6 4 4" xfId="19444"/>
    <cellStyle name="Note 6 4 5" xfId="21779"/>
    <cellStyle name="Note 6 5" xfId="738"/>
    <cellStyle name="Note 6 5 2" xfId="1412"/>
    <cellStyle name="Note 6 5 3" xfId="19445"/>
    <cellStyle name="Note 6 5 4" xfId="23872"/>
    <cellStyle name="Note 6 6" xfId="804"/>
    <cellStyle name="Note 6 6 2" xfId="1413"/>
    <cellStyle name="Note 6 6 3" xfId="19446"/>
    <cellStyle name="Note 6 6 4" xfId="20965"/>
    <cellStyle name="Note 6 7" xfId="869"/>
    <cellStyle name="Note 6 7 2" xfId="19447"/>
    <cellStyle name="Note 6 7 3" xfId="20132"/>
    <cellStyle name="Note 6 8" xfId="3091"/>
    <cellStyle name="Note 6 9" xfId="1070"/>
    <cellStyle name="Note 7" xfId="366"/>
    <cellStyle name="Note 7 2" xfId="614"/>
    <cellStyle name="Note 7 2 2" xfId="5505"/>
    <cellStyle name="Note 7 2 2 2" xfId="9930"/>
    <cellStyle name="Note 7 2 3" xfId="7079"/>
    <cellStyle name="Note 7 2 4" xfId="3837"/>
    <cellStyle name="Note 7 2 5" xfId="1414"/>
    <cellStyle name="Note 7 2 6" xfId="19448"/>
    <cellStyle name="Note 7 2 7" xfId="19673"/>
    <cellStyle name="Note 7 3" xfId="673"/>
    <cellStyle name="Note 7 3 2" xfId="9180"/>
    <cellStyle name="Note 7 3 3" xfId="4760"/>
    <cellStyle name="Note 7 3 4" xfId="1415"/>
    <cellStyle name="Note 7 3 5" xfId="19449"/>
    <cellStyle name="Note 7 3 6" xfId="21427"/>
    <cellStyle name="Note 7 4" xfId="740"/>
    <cellStyle name="Note 7 4 2" xfId="6252"/>
    <cellStyle name="Note 7 4 3" xfId="1416"/>
    <cellStyle name="Note 7 4 4" xfId="19450"/>
    <cellStyle name="Note 7 4 5" xfId="23523"/>
    <cellStyle name="Note 7 5" xfId="806"/>
    <cellStyle name="Note 7 5 2" xfId="1417"/>
    <cellStyle name="Note 7 5 3" xfId="19451"/>
    <cellStyle name="Note 7 5 4" xfId="20623"/>
    <cellStyle name="Note 7 6" xfId="871"/>
    <cellStyle name="Note 7 6 2" xfId="19452"/>
    <cellStyle name="Note 7 6 3" xfId="21766"/>
    <cellStyle name="Note 7 7" xfId="3092"/>
    <cellStyle name="Note 7 8" xfId="1068"/>
    <cellStyle name="Note 7 9" xfId="21755"/>
    <cellStyle name="Note 8" xfId="3093"/>
    <cellStyle name="Note 8 2" xfId="3838"/>
    <cellStyle name="Note 8 2 2" xfId="5506"/>
    <cellStyle name="Note 8 2 2 2" xfId="9931"/>
    <cellStyle name="Note 8 2 3" xfId="7080"/>
    <cellStyle name="Note 8 3" xfId="4761"/>
    <cellStyle name="Note 8 3 2" xfId="9181"/>
    <cellStyle name="Note 8 4" xfId="6253"/>
    <cellStyle name="Note 9" xfId="3094"/>
    <cellStyle name="Note 9 2" xfId="3839"/>
    <cellStyle name="Note 9 2 2" xfId="5507"/>
    <cellStyle name="Note 9 2 2 2" xfId="9932"/>
    <cellStyle name="Note 9 2 3" xfId="7081"/>
    <cellStyle name="Note 9 3" xfId="4762"/>
    <cellStyle name="Note 9 3 2" xfId="9182"/>
    <cellStyle name="Note 9 4" xfId="6254"/>
    <cellStyle name="notes" xfId="3095"/>
    <cellStyle name="Output" xfId="923" builtinId="21" customBuiltin="1"/>
    <cellStyle name="Output 10" xfId="3096"/>
    <cellStyle name="Output 11" xfId="3097"/>
    <cellStyle name="Output 12" xfId="3098"/>
    <cellStyle name="Output 13" xfId="3099"/>
    <cellStyle name="Output 14" xfId="3100"/>
    <cellStyle name="Output 15" xfId="3101"/>
    <cellStyle name="Output 16" xfId="3102"/>
    <cellStyle name="Output 17" xfId="3103"/>
    <cellStyle name="Output 18" xfId="3104"/>
    <cellStyle name="Output 19" xfId="3105"/>
    <cellStyle name="Output 2" xfId="367"/>
    <cellStyle name="Output 2 10" xfId="4763"/>
    <cellStyle name="Output 2 10 10" xfId="19754"/>
    <cellStyle name="Output 2 10 2" xfId="10808"/>
    <cellStyle name="Output 2 10 2 2" xfId="16440"/>
    <cellStyle name="Output 2 10 2 2 2" xfId="30336"/>
    <cellStyle name="Output 2 10 2 2 3" xfId="41401"/>
    <cellStyle name="Output 2 10 2 3" xfId="24704"/>
    <cellStyle name="Output 2 10 2 4" xfId="35771"/>
    <cellStyle name="Output 2 10 3" xfId="11047"/>
    <cellStyle name="Output 2 10 3 2" xfId="16679"/>
    <cellStyle name="Output 2 10 3 2 2" xfId="30575"/>
    <cellStyle name="Output 2 10 3 2 3" xfId="41640"/>
    <cellStyle name="Output 2 10 3 3" xfId="24943"/>
    <cellStyle name="Output 2 10 3 4" xfId="36010"/>
    <cellStyle name="Output 2 10 4" xfId="10631"/>
    <cellStyle name="Output 2 10 4 2" xfId="16263"/>
    <cellStyle name="Output 2 10 4 2 2" xfId="30159"/>
    <cellStyle name="Output 2 10 4 2 3" xfId="41224"/>
    <cellStyle name="Output 2 10 4 3" xfId="24527"/>
    <cellStyle name="Output 2 10 4 4" xfId="35594"/>
    <cellStyle name="Output 2 10 5" xfId="7529"/>
    <cellStyle name="Output 2 10 5 2" xfId="14255"/>
    <cellStyle name="Output 2 10 5 2 2" xfId="28151"/>
    <cellStyle name="Output 2 10 5 2 3" xfId="39216"/>
    <cellStyle name="Output 2 10 5 3" xfId="22183"/>
    <cellStyle name="Output 2 10 5 4" xfId="33586"/>
    <cellStyle name="Output 2 10 6" xfId="13249"/>
    <cellStyle name="Output 2 10 6 2" xfId="18879"/>
    <cellStyle name="Output 2 10 6 2 2" xfId="32775"/>
    <cellStyle name="Output 2 10 6 2 3" xfId="43840"/>
    <cellStyle name="Output 2 10 6 3" xfId="27145"/>
    <cellStyle name="Output 2 10 6 4" xfId="38210"/>
    <cellStyle name="Output 2 10 7" xfId="9183"/>
    <cellStyle name="Output 2 10 7 2" xfId="23477"/>
    <cellStyle name="Output 2 10 7 3" xfId="34727"/>
    <cellStyle name="Output 2 10 8" xfId="15396"/>
    <cellStyle name="Output 2 10 8 2" xfId="29292"/>
    <cellStyle name="Output 2 10 8 3" xfId="40357"/>
    <cellStyle name="Output 2 10 9" xfId="20577"/>
    <cellStyle name="Output 2 11" xfId="6255"/>
    <cellStyle name="Output 2 11 2" xfId="21312"/>
    <cellStyle name="Output 2 11 3" xfId="21188"/>
    <cellStyle name="Output 2 12" xfId="13648"/>
    <cellStyle name="Output 2 12 2" xfId="27544"/>
    <cellStyle name="Output 2 12 3" xfId="38609"/>
    <cellStyle name="Output 2 13" xfId="44385"/>
    <cellStyle name="Output 2 2" xfId="368"/>
    <cellStyle name="Output 2 2 10" xfId="1066"/>
    <cellStyle name="Output 2 2 11" xfId="20941"/>
    <cellStyle name="Output 2 2 12" xfId="44386"/>
    <cellStyle name="Output 2 2 2" xfId="369"/>
    <cellStyle name="Output 2 2 2 2" xfId="370"/>
    <cellStyle name="Output 2 2 2 2 2" xfId="440"/>
    <cellStyle name="Output 2 2 2 2 2 2" xfId="1418"/>
    <cellStyle name="Output 2 2 2 2 2 3" xfId="19453"/>
    <cellStyle name="Output 2 2 2 2 2 4" xfId="23857"/>
    <cellStyle name="Output 2 2 2 2 3" xfId="677"/>
    <cellStyle name="Output 2 2 2 2 3 2" xfId="1419"/>
    <cellStyle name="Output 2 2 2 2 3 3" xfId="19454"/>
    <cellStyle name="Output 2 2 2 2 3 4" xfId="20952"/>
    <cellStyle name="Output 2 2 2 2 4" xfId="744"/>
    <cellStyle name="Output 2 2 2 2 4 2" xfId="1420"/>
    <cellStyle name="Output 2 2 2 2 4 3" xfId="19455"/>
    <cellStyle name="Output 2 2 2 2 4 4" xfId="20118"/>
    <cellStyle name="Output 2 2 2 2 5" xfId="810"/>
    <cellStyle name="Output 2 2 2 2 5 2" xfId="1421"/>
    <cellStyle name="Output 2 2 2 2 5 3" xfId="19456"/>
    <cellStyle name="Output 2 2 2 2 5 4" xfId="21438"/>
    <cellStyle name="Output 2 2 2 2 6" xfId="875"/>
    <cellStyle name="Output 2 2 2 2 6 2" xfId="19457"/>
    <cellStyle name="Output 2 2 2 2 6 3" xfId="23535"/>
    <cellStyle name="Output 2 2 2 2 7" xfId="1064"/>
    <cellStyle name="Output 2 2 2 2 8" xfId="19879"/>
    <cellStyle name="Output 2 2 2 3" xfId="490"/>
    <cellStyle name="Output 2 2 2 3 2" xfId="1422"/>
    <cellStyle name="Output 2 2 2 3 3" xfId="19458"/>
    <cellStyle name="Output 2 2 2 3 4" xfId="20632"/>
    <cellStyle name="Output 2 2 2 4" xfId="676"/>
    <cellStyle name="Output 2 2 2 4 2" xfId="1423"/>
    <cellStyle name="Output 2 2 2 4 3" xfId="19459"/>
    <cellStyle name="Output 2 2 2 4 4" xfId="21775"/>
    <cellStyle name="Output 2 2 2 5" xfId="743"/>
    <cellStyle name="Output 2 2 2 5 2" xfId="1424"/>
    <cellStyle name="Output 2 2 2 5 3" xfId="19460"/>
    <cellStyle name="Output 2 2 2 5 4" xfId="23868"/>
    <cellStyle name="Output 2 2 2 6" xfId="809"/>
    <cellStyle name="Output 2 2 2 6 2" xfId="1425"/>
    <cellStyle name="Output 2 2 2 6 3" xfId="19461"/>
    <cellStyle name="Output 2 2 2 6 4" xfId="20961"/>
    <cellStyle name="Output 2 2 2 7" xfId="874"/>
    <cellStyle name="Output 2 2 2 7 2" xfId="19462"/>
    <cellStyle name="Output 2 2 2 7 3" xfId="20128"/>
    <cellStyle name="Output 2 2 2 8" xfId="1065"/>
    <cellStyle name="Output 2 2 2 9" xfId="20106"/>
    <cellStyle name="Output 2 2 3" xfId="371"/>
    <cellStyle name="Output 2 2 3 2" xfId="439"/>
    <cellStyle name="Output 2 2 3 2 2" xfId="1426"/>
    <cellStyle name="Output 2 2 3 2 3" xfId="19463"/>
    <cellStyle name="Output 2 2 3 2 4" xfId="19670"/>
    <cellStyle name="Output 2 2 3 3" xfId="678"/>
    <cellStyle name="Output 2 2 3 3 2" xfId="1427"/>
    <cellStyle name="Output 2 2 3 3 3" xfId="19464"/>
    <cellStyle name="Output 2 2 3 3 4" xfId="19661"/>
    <cellStyle name="Output 2 2 3 4" xfId="745"/>
    <cellStyle name="Output 2 2 3 4 2" xfId="1428"/>
    <cellStyle name="Output 2 2 3 4 3" xfId="19465"/>
    <cellStyle name="Output 2 2 3 4 4" xfId="1036"/>
    <cellStyle name="Output 2 2 3 5" xfId="811"/>
    <cellStyle name="Output 2 2 3 5 2" xfId="1429"/>
    <cellStyle name="Output 2 2 3 5 3" xfId="19466"/>
    <cellStyle name="Output 2 2 3 5 4" xfId="21156"/>
    <cellStyle name="Output 2 2 3 6" xfId="876"/>
    <cellStyle name="Output 2 2 3 6 2" xfId="19467"/>
    <cellStyle name="Output 2 2 3 6 3" xfId="23325"/>
    <cellStyle name="Output 2 2 3 7" xfId="1063"/>
    <cellStyle name="Output 2 2 3 8" xfId="21308"/>
    <cellStyle name="Output 2 2 4" xfId="491"/>
    <cellStyle name="Output 2 2 4 2" xfId="1430"/>
    <cellStyle name="Output 2 2 4 3" xfId="19468"/>
    <cellStyle name="Output 2 2 4 4" xfId="20429"/>
    <cellStyle name="Output 2 2 5" xfId="675"/>
    <cellStyle name="Output 2 2 5 2" xfId="1431"/>
    <cellStyle name="Output 2 2 5 3" xfId="19469"/>
    <cellStyle name="Output 2 2 5 4" xfId="21612"/>
    <cellStyle name="Output 2 2 6" xfId="742"/>
    <cellStyle name="Output 2 2 6 2" xfId="1432"/>
    <cellStyle name="Output 2 2 6 3" xfId="19470"/>
    <cellStyle name="Output 2 2 6 4" xfId="23699"/>
    <cellStyle name="Output 2 2 7" xfId="808"/>
    <cellStyle name="Output 2 2 7 2" xfId="1433"/>
    <cellStyle name="Output 2 2 7 3" xfId="19471"/>
    <cellStyle name="Output 2 2 7 4" xfId="20798"/>
    <cellStyle name="Output 2 2 8" xfId="873"/>
    <cellStyle name="Output 2 2 8 2" xfId="19472"/>
    <cellStyle name="Output 2 2 8 3" xfId="19962"/>
    <cellStyle name="Output 2 2 9" xfId="3106"/>
    <cellStyle name="Output 2 3" xfId="372"/>
    <cellStyle name="Output 2 3 10" xfId="13649"/>
    <cellStyle name="Output 2 3 10 2" xfId="27545"/>
    <cellStyle name="Output 2 3 10 3" xfId="38610"/>
    <cellStyle name="Output 2 3 11" xfId="44489"/>
    <cellStyle name="Output 2 3 2" xfId="373"/>
    <cellStyle name="Output 2 3 2 10" xfId="11228"/>
    <cellStyle name="Output 2 3 2 10 2" xfId="16859"/>
    <cellStyle name="Output 2 3 2 10 2 2" xfId="30755"/>
    <cellStyle name="Output 2 3 2 10 2 3" xfId="41820"/>
    <cellStyle name="Output 2 3 2 10 3" xfId="25124"/>
    <cellStyle name="Output 2 3 2 10 4" xfId="36190"/>
    <cellStyle name="Output 2 3 2 11" xfId="7435"/>
    <cellStyle name="Output 2 3 2 11 2" xfId="14162"/>
    <cellStyle name="Output 2 3 2 11 2 2" xfId="28058"/>
    <cellStyle name="Output 2 3 2 11 2 3" xfId="39123"/>
    <cellStyle name="Output 2 3 2 11 3" xfId="22089"/>
    <cellStyle name="Output 2 3 2 11 4" xfId="33493"/>
    <cellStyle name="Output 2 3 2 12" xfId="12793"/>
    <cellStyle name="Output 2 3 2 12 2" xfId="18423"/>
    <cellStyle name="Output 2 3 2 12 2 2" xfId="32319"/>
    <cellStyle name="Output 2 3 2 12 2 3" xfId="43384"/>
    <cellStyle name="Output 2 3 2 12 3" xfId="26689"/>
    <cellStyle name="Output 2 3 2 12 4" xfId="37754"/>
    <cellStyle name="Output 2 3 2 13" xfId="6287"/>
    <cellStyle name="Output 2 3 2 13 2" xfId="21340"/>
    <cellStyle name="Output 2 3 2 13 3" xfId="19990"/>
    <cellStyle name="Output 2 3 2 14" xfId="1061"/>
    <cellStyle name="Output 2 3 2 15" xfId="20573"/>
    <cellStyle name="Output 2 3 2 2" xfId="488"/>
    <cellStyle name="Output 2 3 2 2 10" xfId="12875"/>
    <cellStyle name="Output 2 3 2 2 10 2" xfId="18505"/>
    <cellStyle name="Output 2 3 2 2 10 2 2" xfId="32401"/>
    <cellStyle name="Output 2 3 2 2 10 2 3" xfId="43466"/>
    <cellStyle name="Output 2 3 2 2 10 3" xfId="26771"/>
    <cellStyle name="Output 2 3 2 2 10 4" xfId="37836"/>
    <cellStyle name="Output 2 3 2 2 11" xfId="6368"/>
    <cellStyle name="Output 2 3 2 2 11 2" xfId="21421"/>
    <cellStyle name="Output 2 3 2 2 11 3" xfId="19980"/>
    <cellStyle name="Output 2 3 2 2 12" xfId="1434"/>
    <cellStyle name="Output 2 3 2 2 13" xfId="19473"/>
    <cellStyle name="Output 2 3 2 2 14" xfId="21429"/>
    <cellStyle name="Output 2 3 2 2 2" xfId="4043"/>
    <cellStyle name="Output 2 3 2 2 2 10" xfId="13836"/>
    <cellStyle name="Output 2 3 2 2 2 10 2" xfId="27732"/>
    <cellStyle name="Output 2 3 2 2 2 10 3" xfId="38797"/>
    <cellStyle name="Output 2 3 2 2 2 2" xfId="4993"/>
    <cellStyle name="Output 2 3 2 2 2 2 10" xfId="19732"/>
    <cellStyle name="Output 2 3 2 2 2 2 2" xfId="11019"/>
    <cellStyle name="Output 2 3 2 2 2 2 2 2" xfId="16651"/>
    <cellStyle name="Output 2 3 2 2 2 2 2 2 2" xfId="30547"/>
    <cellStyle name="Output 2 3 2 2 2 2 2 2 3" xfId="41612"/>
    <cellStyle name="Output 2 3 2 2 2 2 2 3" xfId="24915"/>
    <cellStyle name="Output 2 3 2 2 2 2 2 4" xfId="35982"/>
    <cellStyle name="Output 2 3 2 2 2 2 3" xfId="11602"/>
    <cellStyle name="Output 2 3 2 2 2 2 3 2" xfId="17233"/>
    <cellStyle name="Output 2 3 2 2 2 2 3 2 2" xfId="31129"/>
    <cellStyle name="Output 2 3 2 2 2 2 3 2 3" xfId="42194"/>
    <cellStyle name="Output 2 3 2 2 2 2 3 3" xfId="25498"/>
    <cellStyle name="Output 2 3 2 2 2 2 3 4" xfId="36564"/>
    <cellStyle name="Output 2 3 2 2 2 2 4" xfId="12134"/>
    <cellStyle name="Output 2 3 2 2 2 2 4 2" xfId="17765"/>
    <cellStyle name="Output 2 3 2 2 2 2 4 2 2" xfId="31661"/>
    <cellStyle name="Output 2 3 2 2 2 2 4 2 3" xfId="42726"/>
    <cellStyle name="Output 2 3 2 2 2 2 4 3" xfId="26030"/>
    <cellStyle name="Output 2 3 2 2 2 2 4 4" xfId="37096"/>
    <cellStyle name="Output 2 3 2 2 2 2 5" xfId="12570"/>
    <cellStyle name="Output 2 3 2 2 2 2 5 2" xfId="18201"/>
    <cellStyle name="Output 2 3 2 2 2 2 5 2 2" xfId="32097"/>
    <cellStyle name="Output 2 3 2 2 2 2 5 2 3" xfId="43162"/>
    <cellStyle name="Output 2 3 2 2 2 2 5 3" xfId="26466"/>
    <cellStyle name="Output 2 3 2 2 2 2 5 4" xfId="37532"/>
    <cellStyle name="Output 2 3 2 2 2 2 6" xfId="13444"/>
    <cellStyle name="Output 2 3 2 2 2 2 6 2" xfId="19074"/>
    <cellStyle name="Output 2 3 2 2 2 2 6 2 2" xfId="32970"/>
    <cellStyle name="Output 2 3 2 2 2 2 6 2 3" xfId="44035"/>
    <cellStyle name="Output 2 3 2 2 2 2 6 3" xfId="27340"/>
    <cellStyle name="Output 2 3 2 2 2 2 6 4" xfId="38405"/>
    <cellStyle name="Output 2 3 2 2 2 2 7" xfId="9416"/>
    <cellStyle name="Output 2 3 2 2 2 2 7 2" xfId="23689"/>
    <cellStyle name="Output 2 3 2 2 2 2 7 3" xfId="34922"/>
    <cellStyle name="Output 2 3 2 2 2 2 8" xfId="15591"/>
    <cellStyle name="Output 2 3 2 2 2 2 8 2" xfId="29487"/>
    <cellStyle name="Output 2 3 2 2 2 2 8 3" xfId="40552"/>
    <cellStyle name="Output 2 3 2 2 2 2 9" xfId="20787"/>
    <cellStyle name="Output 2 3 2 2 2 3" xfId="8463"/>
    <cellStyle name="Output 2 3 2 2 2 3 2" xfId="15183"/>
    <cellStyle name="Output 2 3 2 2 2 3 2 2" xfId="29079"/>
    <cellStyle name="Output 2 3 2 2 2 3 2 3" xfId="40144"/>
    <cellStyle name="Output 2 3 2 2 2 3 3" xfId="23115"/>
    <cellStyle name="Output 2 3 2 2 2 3 4" xfId="34514"/>
    <cellStyle name="Output 2 3 2 2 2 4" xfId="10380"/>
    <cellStyle name="Output 2 3 2 2 2 4 2" xfId="16012"/>
    <cellStyle name="Output 2 3 2 2 2 4 2 2" xfId="29908"/>
    <cellStyle name="Output 2 3 2 2 2 4 2 3" xfId="40973"/>
    <cellStyle name="Output 2 3 2 2 2 4 3" xfId="24276"/>
    <cellStyle name="Output 2 3 2 2 2 4 4" xfId="35343"/>
    <cellStyle name="Output 2 3 2 2 2 5" xfId="8075"/>
    <cellStyle name="Output 2 3 2 2 2 5 2" xfId="14799"/>
    <cellStyle name="Output 2 3 2 2 2 5 2 2" xfId="28695"/>
    <cellStyle name="Output 2 3 2 2 2 5 2 3" xfId="39760"/>
    <cellStyle name="Output 2 3 2 2 2 5 3" xfId="22729"/>
    <cellStyle name="Output 2 3 2 2 2 5 4" xfId="34130"/>
    <cellStyle name="Output 2 3 2 2 2 6" xfId="11696"/>
    <cellStyle name="Output 2 3 2 2 2 6 2" xfId="17327"/>
    <cellStyle name="Output 2 3 2 2 2 6 2 2" xfId="31223"/>
    <cellStyle name="Output 2 3 2 2 2 6 2 3" xfId="42288"/>
    <cellStyle name="Output 2 3 2 2 2 6 3" xfId="25592"/>
    <cellStyle name="Output 2 3 2 2 2 6 4" xfId="36658"/>
    <cellStyle name="Output 2 3 2 2 2 7" xfId="12203"/>
    <cellStyle name="Output 2 3 2 2 2 7 2" xfId="17834"/>
    <cellStyle name="Output 2 3 2 2 2 7 2 2" xfId="31730"/>
    <cellStyle name="Output 2 3 2 2 2 7 2 3" xfId="42795"/>
    <cellStyle name="Output 2 3 2 2 2 7 3" xfId="26099"/>
    <cellStyle name="Output 2 3 2 2 2 7 4" xfId="37165"/>
    <cellStyle name="Output 2 3 2 2 2 8" xfId="13051"/>
    <cellStyle name="Output 2 3 2 2 2 8 2" xfId="18681"/>
    <cellStyle name="Output 2 3 2 2 2 8 2 2" xfId="32577"/>
    <cellStyle name="Output 2 3 2 2 2 8 2 3" xfId="43642"/>
    <cellStyle name="Output 2 3 2 2 2 8 3" xfId="26947"/>
    <cellStyle name="Output 2 3 2 2 2 8 4" xfId="38012"/>
    <cellStyle name="Output 2 3 2 2 2 9" xfId="6565"/>
    <cellStyle name="Output 2 3 2 2 2 9 2" xfId="21601"/>
    <cellStyle name="Output 2 3 2 2 2 9 3" xfId="20799"/>
    <cellStyle name="Output 2 3 2 2 3" xfId="4167"/>
    <cellStyle name="Output 2 3 2 2 3 10" xfId="13955"/>
    <cellStyle name="Output 2 3 2 2 3 10 2" xfId="27851"/>
    <cellStyle name="Output 2 3 2 2 3 10 3" xfId="38916"/>
    <cellStyle name="Output 2 3 2 2 3 11" xfId="20340"/>
    <cellStyle name="Output 2 3 2 2 3 2" xfId="5650"/>
    <cellStyle name="Output 2 3 2 2 3 2 10" xfId="21201"/>
    <cellStyle name="Output 2 3 2 2 3 2 2" xfId="11391"/>
    <cellStyle name="Output 2 3 2 2 3 2 2 2" xfId="17022"/>
    <cellStyle name="Output 2 3 2 2 3 2 2 2 2" xfId="30918"/>
    <cellStyle name="Output 2 3 2 2 3 2 2 2 3" xfId="41983"/>
    <cellStyle name="Output 2 3 2 2 3 2 2 3" xfId="25287"/>
    <cellStyle name="Output 2 3 2 2 3 2 2 4" xfId="36353"/>
    <cellStyle name="Output 2 3 2 2 3 2 3" xfId="11925"/>
    <cellStyle name="Output 2 3 2 2 3 2 3 2" xfId="17556"/>
    <cellStyle name="Output 2 3 2 2 3 2 3 2 2" xfId="31452"/>
    <cellStyle name="Output 2 3 2 2 3 2 3 2 3" xfId="42517"/>
    <cellStyle name="Output 2 3 2 2 3 2 3 3" xfId="25821"/>
    <cellStyle name="Output 2 3 2 2 3 2 3 4" xfId="36887"/>
    <cellStyle name="Output 2 3 2 2 3 2 4" xfId="12361"/>
    <cellStyle name="Output 2 3 2 2 3 2 4 2" xfId="17992"/>
    <cellStyle name="Output 2 3 2 2 3 2 4 2 2" xfId="31888"/>
    <cellStyle name="Output 2 3 2 2 3 2 4 2 3" xfId="42953"/>
    <cellStyle name="Output 2 3 2 2 3 2 4 3" xfId="26257"/>
    <cellStyle name="Output 2 3 2 2 3 2 4 4" xfId="37323"/>
    <cellStyle name="Output 2 3 2 2 3 2 5" xfId="12689"/>
    <cellStyle name="Output 2 3 2 2 3 2 5 2" xfId="18320"/>
    <cellStyle name="Output 2 3 2 2 3 2 5 2 2" xfId="32216"/>
    <cellStyle name="Output 2 3 2 2 3 2 5 2 3" xfId="43281"/>
    <cellStyle name="Output 2 3 2 2 3 2 5 3" xfId="26585"/>
    <cellStyle name="Output 2 3 2 2 3 2 5 4" xfId="37651"/>
    <cellStyle name="Output 2 3 2 2 3 2 6" xfId="13563"/>
    <cellStyle name="Output 2 3 2 2 3 2 6 2" xfId="19193"/>
    <cellStyle name="Output 2 3 2 2 3 2 6 2 2" xfId="33089"/>
    <cellStyle name="Output 2 3 2 2 3 2 6 2 3" xfId="44154"/>
    <cellStyle name="Output 2 3 2 2 3 2 6 3" xfId="27459"/>
    <cellStyle name="Output 2 3 2 2 3 2 6 4" xfId="38524"/>
    <cellStyle name="Output 2 3 2 2 3 2 7" xfId="10078"/>
    <cellStyle name="Output 2 3 2 2 3 2 7 2" xfId="23974"/>
    <cellStyle name="Output 2 3 2 2 3 2 7 3" xfId="35041"/>
    <cellStyle name="Output 2 3 2 2 3 2 8" xfId="15710"/>
    <cellStyle name="Output 2 3 2 2 3 2 8 2" xfId="29606"/>
    <cellStyle name="Output 2 3 2 2 3 2 8 3" xfId="40671"/>
    <cellStyle name="Output 2 3 2 2 3 2 9" xfId="21067"/>
    <cellStyle name="Output 2 3 2 2 3 3" xfId="8585"/>
    <cellStyle name="Output 2 3 2 2 3 3 2" xfId="15304"/>
    <cellStyle name="Output 2 3 2 2 3 3 2 2" xfId="29200"/>
    <cellStyle name="Output 2 3 2 2 3 3 2 3" xfId="40265"/>
    <cellStyle name="Output 2 3 2 2 3 3 3" xfId="23237"/>
    <cellStyle name="Output 2 3 2 2 3 3 4" xfId="34635"/>
    <cellStyle name="Output 2 3 2 2 3 4" xfId="10488"/>
    <cellStyle name="Output 2 3 2 2 3 4 2" xfId="16120"/>
    <cellStyle name="Output 2 3 2 2 3 4 2 2" xfId="30016"/>
    <cellStyle name="Output 2 3 2 2 3 4 2 3" xfId="41081"/>
    <cellStyle name="Output 2 3 2 2 3 4 3" xfId="24384"/>
    <cellStyle name="Output 2 3 2 2 3 4 4" xfId="35451"/>
    <cellStyle name="Output 2 3 2 2 3 5" xfId="8015"/>
    <cellStyle name="Output 2 3 2 2 3 5 2" xfId="14739"/>
    <cellStyle name="Output 2 3 2 2 3 5 2 2" xfId="28635"/>
    <cellStyle name="Output 2 3 2 2 3 5 2 3" xfId="39700"/>
    <cellStyle name="Output 2 3 2 2 3 5 3" xfId="22669"/>
    <cellStyle name="Output 2 3 2 2 3 5 4" xfId="34070"/>
    <cellStyle name="Output 2 3 2 2 3 6" xfId="10747"/>
    <cellStyle name="Output 2 3 2 2 3 6 2" xfId="16379"/>
    <cellStyle name="Output 2 3 2 2 3 6 2 2" xfId="30275"/>
    <cellStyle name="Output 2 3 2 2 3 6 2 3" xfId="41340"/>
    <cellStyle name="Output 2 3 2 2 3 6 3" xfId="24643"/>
    <cellStyle name="Output 2 3 2 2 3 6 4" xfId="35710"/>
    <cellStyle name="Output 2 3 2 2 3 7" xfId="7556"/>
    <cellStyle name="Output 2 3 2 2 3 7 2" xfId="14282"/>
    <cellStyle name="Output 2 3 2 2 3 7 2 2" xfId="28178"/>
    <cellStyle name="Output 2 3 2 2 3 7 2 3" xfId="39243"/>
    <cellStyle name="Output 2 3 2 2 3 7 3" xfId="22210"/>
    <cellStyle name="Output 2 3 2 2 3 7 4" xfId="33613"/>
    <cellStyle name="Output 2 3 2 2 3 8" xfId="13157"/>
    <cellStyle name="Output 2 3 2 2 3 8 2" xfId="18787"/>
    <cellStyle name="Output 2 3 2 2 3 8 2 2" xfId="32683"/>
    <cellStyle name="Output 2 3 2 2 3 8 2 3" xfId="43748"/>
    <cellStyle name="Output 2 3 2 2 3 8 3" xfId="27053"/>
    <cellStyle name="Output 2 3 2 2 3 8 4" xfId="38118"/>
    <cellStyle name="Output 2 3 2 2 3 9" xfId="7227"/>
    <cellStyle name="Output 2 3 2 2 3 9 2" xfId="21881"/>
    <cellStyle name="Output 2 3 2 2 3 9 3" xfId="33286"/>
    <cellStyle name="Output 2 3 2 2 4" xfId="3932"/>
    <cellStyle name="Output 2 3 2 2 4 10" xfId="13727"/>
    <cellStyle name="Output 2 3 2 2 4 10 2" xfId="27623"/>
    <cellStyle name="Output 2 3 2 2 4 10 3" xfId="38688"/>
    <cellStyle name="Output 2 3 2 2 4 11" xfId="20183"/>
    <cellStyle name="Output 2 3 2 2 4 12" xfId="20524"/>
    <cellStyle name="Output 2 3 2 2 4 2" xfId="4891"/>
    <cellStyle name="Output 2 3 2 2 4 2 10" xfId="23767"/>
    <cellStyle name="Output 2 3 2 2 4 2 2" xfId="10917"/>
    <cellStyle name="Output 2 3 2 2 4 2 2 2" xfId="16549"/>
    <cellStyle name="Output 2 3 2 2 4 2 2 2 2" xfId="30445"/>
    <cellStyle name="Output 2 3 2 2 4 2 2 2 3" xfId="41510"/>
    <cellStyle name="Output 2 3 2 2 4 2 2 3" xfId="24813"/>
    <cellStyle name="Output 2 3 2 2 4 2 2 4" xfId="35880"/>
    <cellStyle name="Output 2 3 2 2 4 2 3" xfId="11500"/>
    <cellStyle name="Output 2 3 2 2 4 2 3 2" xfId="17131"/>
    <cellStyle name="Output 2 3 2 2 4 2 3 2 2" xfId="31027"/>
    <cellStyle name="Output 2 3 2 2 4 2 3 2 3" xfId="42092"/>
    <cellStyle name="Output 2 3 2 2 4 2 3 3" xfId="25396"/>
    <cellStyle name="Output 2 3 2 2 4 2 3 4" xfId="36462"/>
    <cellStyle name="Output 2 3 2 2 4 2 4" xfId="12033"/>
    <cellStyle name="Output 2 3 2 2 4 2 4 2" xfId="17664"/>
    <cellStyle name="Output 2 3 2 2 4 2 4 2 2" xfId="31560"/>
    <cellStyle name="Output 2 3 2 2 4 2 4 2 3" xfId="42625"/>
    <cellStyle name="Output 2 3 2 2 4 2 4 3" xfId="25929"/>
    <cellStyle name="Output 2 3 2 2 4 2 4 4" xfId="36995"/>
    <cellStyle name="Output 2 3 2 2 4 2 5" xfId="12469"/>
    <cellStyle name="Output 2 3 2 2 4 2 5 2" xfId="18100"/>
    <cellStyle name="Output 2 3 2 2 4 2 5 2 2" xfId="31996"/>
    <cellStyle name="Output 2 3 2 2 4 2 5 2 3" xfId="43061"/>
    <cellStyle name="Output 2 3 2 2 4 2 5 3" xfId="26365"/>
    <cellStyle name="Output 2 3 2 2 4 2 5 4" xfId="37431"/>
    <cellStyle name="Output 2 3 2 2 4 2 6" xfId="13343"/>
    <cellStyle name="Output 2 3 2 2 4 2 6 2" xfId="18973"/>
    <cellStyle name="Output 2 3 2 2 4 2 6 2 2" xfId="32869"/>
    <cellStyle name="Output 2 3 2 2 4 2 6 2 3" xfId="43934"/>
    <cellStyle name="Output 2 3 2 2 4 2 6 3" xfId="27239"/>
    <cellStyle name="Output 2 3 2 2 4 2 6 4" xfId="38304"/>
    <cellStyle name="Output 2 3 2 2 4 2 7" xfId="9314"/>
    <cellStyle name="Output 2 3 2 2 4 2 7 2" xfId="23588"/>
    <cellStyle name="Output 2 3 2 2 4 2 7 3" xfId="34821"/>
    <cellStyle name="Output 2 3 2 2 4 2 8" xfId="15490"/>
    <cellStyle name="Output 2 3 2 2 4 2 8 2" xfId="29386"/>
    <cellStyle name="Output 2 3 2 2 4 2 8 3" xfId="40451"/>
    <cellStyle name="Output 2 3 2 2 4 2 9" xfId="20686"/>
    <cellStyle name="Output 2 3 2 2 4 3" xfId="8352"/>
    <cellStyle name="Output 2 3 2 2 4 3 2" xfId="15074"/>
    <cellStyle name="Output 2 3 2 2 4 3 2 2" xfId="28970"/>
    <cellStyle name="Output 2 3 2 2 4 3 2 3" xfId="40035"/>
    <cellStyle name="Output 2 3 2 2 4 3 3" xfId="23006"/>
    <cellStyle name="Output 2 3 2 2 4 3 4" xfId="34405"/>
    <cellStyle name="Output 2 3 2 2 4 4" xfId="10269"/>
    <cellStyle name="Output 2 3 2 2 4 4 2" xfId="15901"/>
    <cellStyle name="Output 2 3 2 2 4 4 2 2" xfId="29797"/>
    <cellStyle name="Output 2 3 2 2 4 4 2 3" xfId="40862"/>
    <cellStyle name="Output 2 3 2 2 4 4 3" xfId="24165"/>
    <cellStyle name="Output 2 3 2 2 4 4 4" xfId="35232"/>
    <cellStyle name="Output 2 3 2 2 4 5" xfId="10705"/>
    <cellStyle name="Output 2 3 2 2 4 5 2" xfId="16337"/>
    <cellStyle name="Output 2 3 2 2 4 5 2 2" xfId="30233"/>
    <cellStyle name="Output 2 3 2 2 4 5 2 3" xfId="41298"/>
    <cellStyle name="Output 2 3 2 2 4 5 3" xfId="24601"/>
    <cellStyle name="Output 2 3 2 2 4 5 4" xfId="35668"/>
    <cellStyle name="Output 2 3 2 2 4 6" xfId="11246"/>
    <cellStyle name="Output 2 3 2 2 4 6 2" xfId="16877"/>
    <cellStyle name="Output 2 3 2 2 4 6 2 2" xfId="30773"/>
    <cellStyle name="Output 2 3 2 2 4 6 2 3" xfId="41838"/>
    <cellStyle name="Output 2 3 2 2 4 6 3" xfId="25142"/>
    <cellStyle name="Output 2 3 2 2 4 6 4" xfId="36208"/>
    <cellStyle name="Output 2 3 2 2 4 7" xfId="8114"/>
    <cellStyle name="Output 2 3 2 2 4 7 2" xfId="14838"/>
    <cellStyle name="Output 2 3 2 2 4 7 2 2" xfId="28734"/>
    <cellStyle name="Output 2 3 2 2 4 7 2 3" xfId="39799"/>
    <cellStyle name="Output 2 3 2 2 4 7 3" xfId="22768"/>
    <cellStyle name="Output 2 3 2 2 4 7 4" xfId="34169"/>
    <cellStyle name="Output 2 3 2 2 4 8" xfId="12942"/>
    <cellStyle name="Output 2 3 2 2 4 8 2" xfId="18572"/>
    <cellStyle name="Output 2 3 2 2 4 8 2 2" xfId="32468"/>
    <cellStyle name="Output 2 3 2 2 4 8 2 3" xfId="43533"/>
    <cellStyle name="Output 2 3 2 2 4 8 3" xfId="26838"/>
    <cellStyle name="Output 2 3 2 2 4 8 4" xfId="37903"/>
    <cellStyle name="Output 2 3 2 2 4 9" xfId="6455"/>
    <cellStyle name="Output 2 3 2 2 4 9 2" xfId="21492"/>
    <cellStyle name="Output 2 3 2 2 4 9 3" xfId="20442"/>
    <cellStyle name="Output 2 3 2 2 5" xfId="7988"/>
    <cellStyle name="Output 2 3 2 2 5 2" xfId="14712"/>
    <cellStyle name="Output 2 3 2 2 5 2 2" xfId="28608"/>
    <cellStyle name="Output 2 3 2 2 5 2 3" xfId="39673"/>
    <cellStyle name="Output 2 3 2 2 5 3" xfId="22642"/>
    <cellStyle name="Output 2 3 2 2 5 4" xfId="34043"/>
    <cellStyle name="Output 2 3 2 2 6" xfId="8133"/>
    <cellStyle name="Output 2 3 2 2 6 2" xfId="14857"/>
    <cellStyle name="Output 2 3 2 2 6 2 2" xfId="28753"/>
    <cellStyle name="Output 2 3 2 2 6 2 3" xfId="39818"/>
    <cellStyle name="Output 2 3 2 2 6 3" xfId="22787"/>
    <cellStyle name="Output 2 3 2 2 6 4" xfId="34188"/>
    <cellStyle name="Output 2 3 2 2 7" xfId="7739"/>
    <cellStyle name="Output 2 3 2 2 7 2" xfId="14464"/>
    <cellStyle name="Output 2 3 2 2 7 2 2" xfId="28360"/>
    <cellStyle name="Output 2 3 2 2 7 2 3" xfId="39425"/>
    <cellStyle name="Output 2 3 2 2 7 3" xfId="22393"/>
    <cellStyle name="Output 2 3 2 2 7 4" xfId="33795"/>
    <cellStyle name="Output 2 3 2 2 8" xfId="11240"/>
    <cellStyle name="Output 2 3 2 2 8 2" xfId="16871"/>
    <cellStyle name="Output 2 3 2 2 8 2 2" xfId="30767"/>
    <cellStyle name="Output 2 3 2 2 8 2 3" xfId="41832"/>
    <cellStyle name="Output 2 3 2 2 8 3" xfId="25136"/>
    <cellStyle name="Output 2 3 2 2 8 4" xfId="36202"/>
    <cellStyle name="Output 2 3 2 2 9" xfId="8113"/>
    <cellStyle name="Output 2 3 2 2 9 2" xfId="14837"/>
    <cellStyle name="Output 2 3 2 2 9 2 2" xfId="28733"/>
    <cellStyle name="Output 2 3 2 2 9 2 3" xfId="39798"/>
    <cellStyle name="Output 2 3 2 2 9 3" xfId="22767"/>
    <cellStyle name="Output 2 3 2 2 9 4" xfId="34168"/>
    <cellStyle name="Output 2 3 2 3" xfId="680"/>
    <cellStyle name="Output 2 3 2 3 10" xfId="12861"/>
    <cellStyle name="Output 2 3 2 3 10 2" xfId="18491"/>
    <cellStyle name="Output 2 3 2 3 10 2 2" xfId="32387"/>
    <cellStyle name="Output 2 3 2 3 10 2 3" xfId="43452"/>
    <cellStyle name="Output 2 3 2 3 10 3" xfId="26757"/>
    <cellStyle name="Output 2 3 2 3 10 4" xfId="37822"/>
    <cellStyle name="Output 2 3 2 3 11" xfId="6355"/>
    <cellStyle name="Output 2 3 2 3 11 2" xfId="21408"/>
    <cellStyle name="Output 2 3 2 3 11 3" xfId="23346"/>
    <cellStyle name="Output 2 3 2 3 12" xfId="1435"/>
    <cellStyle name="Output 2 3 2 3 13" xfId="19474"/>
    <cellStyle name="Output 2 3 2 3 14" xfId="23525"/>
    <cellStyle name="Output 2 3 2 3 2" xfId="4029"/>
    <cellStyle name="Output 2 3 2 3 2 10" xfId="13822"/>
    <cellStyle name="Output 2 3 2 3 2 10 2" xfId="27718"/>
    <cellStyle name="Output 2 3 2 3 2 10 3" xfId="38783"/>
    <cellStyle name="Output 2 3 2 3 2 2" xfId="4981"/>
    <cellStyle name="Output 2 3 2 3 2 2 10" xfId="21668"/>
    <cellStyle name="Output 2 3 2 3 2 2 2" xfId="11007"/>
    <cellStyle name="Output 2 3 2 3 2 2 2 2" xfId="16639"/>
    <cellStyle name="Output 2 3 2 3 2 2 2 2 2" xfId="30535"/>
    <cellStyle name="Output 2 3 2 3 2 2 2 2 3" xfId="41600"/>
    <cellStyle name="Output 2 3 2 3 2 2 2 3" xfId="24903"/>
    <cellStyle name="Output 2 3 2 3 2 2 2 4" xfId="35970"/>
    <cellStyle name="Output 2 3 2 3 2 2 3" xfId="11590"/>
    <cellStyle name="Output 2 3 2 3 2 2 3 2" xfId="17221"/>
    <cellStyle name="Output 2 3 2 3 2 2 3 2 2" xfId="31117"/>
    <cellStyle name="Output 2 3 2 3 2 2 3 2 3" xfId="42182"/>
    <cellStyle name="Output 2 3 2 3 2 2 3 3" xfId="25486"/>
    <cellStyle name="Output 2 3 2 3 2 2 3 4" xfId="36552"/>
    <cellStyle name="Output 2 3 2 3 2 2 4" xfId="12122"/>
    <cellStyle name="Output 2 3 2 3 2 2 4 2" xfId="17753"/>
    <cellStyle name="Output 2 3 2 3 2 2 4 2 2" xfId="31649"/>
    <cellStyle name="Output 2 3 2 3 2 2 4 2 3" xfId="42714"/>
    <cellStyle name="Output 2 3 2 3 2 2 4 3" xfId="26018"/>
    <cellStyle name="Output 2 3 2 3 2 2 4 4" xfId="37084"/>
    <cellStyle name="Output 2 3 2 3 2 2 5" xfId="12558"/>
    <cellStyle name="Output 2 3 2 3 2 2 5 2" xfId="18189"/>
    <cellStyle name="Output 2 3 2 3 2 2 5 2 2" xfId="32085"/>
    <cellStyle name="Output 2 3 2 3 2 2 5 2 3" xfId="43150"/>
    <cellStyle name="Output 2 3 2 3 2 2 5 3" xfId="26454"/>
    <cellStyle name="Output 2 3 2 3 2 2 5 4" xfId="37520"/>
    <cellStyle name="Output 2 3 2 3 2 2 6" xfId="13432"/>
    <cellStyle name="Output 2 3 2 3 2 2 6 2" xfId="19062"/>
    <cellStyle name="Output 2 3 2 3 2 2 6 2 2" xfId="32958"/>
    <cellStyle name="Output 2 3 2 3 2 2 6 2 3" xfId="44023"/>
    <cellStyle name="Output 2 3 2 3 2 2 6 3" xfId="27328"/>
    <cellStyle name="Output 2 3 2 3 2 2 6 4" xfId="38393"/>
    <cellStyle name="Output 2 3 2 3 2 2 7" xfId="9404"/>
    <cellStyle name="Output 2 3 2 3 2 2 7 2" xfId="23677"/>
    <cellStyle name="Output 2 3 2 3 2 2 7 3" xfId="34910"/>
    <cellStyle name="Output 2 3 2 3 2 2 8" xfId="15579"/>
    <cellStyle name="Output 2 3 2 3 2 2 8 2" xfId="29475"/>
    <cellStyle name="Output 2 3 2 3 2 2 8 3" xfId="40540"/>
    <cellStyle name="Output 2 3 2 3 2 2 9" xfId="20775"/>
    <cellStyle name="Output 2 3 2 3 2 3" xfId="8449"/>
    <cellStyle name="Output 2 3 2 3 2 3 2" xfId="15169"/>
    <cellStyle name="Output 2 3 2 3 2 3 2 2" xfId="29065"/>
    <cellStyle name="Output 2 3 2 3 2 3 2 3" xfId="40130"/>
    <cellStyle name="Output 2 3 2 3 2 3 3" xfId="23101"/>
    <cellStyle name="Output 2 3 2 3 2 3 4" xfId="34500"/>
    <cellStyle name="Output 2 3 2 3 2 4" xfId="10366"/>
    <cellStyle name="Output 2 3 2 3 2 4 2" xfId="15998"/>
    <cellStyle name="Output 2 3 2 3 2 4 2 2" xfId="29894"/>
    <cellStyle name="Output 2 3 2 3 2 4 2 3" xfId="40959"/>
    <cellStyle name="Output 2 3 2 3 2 4 3" xfId="24262"/>
    <cellStyle name="Output 2 3 2 3 2 4 4" xfId="35329"/>
    <cellStyle name="Output 2 3 2 3 2 5" xfId="11139"/>
    <cellStyle name="Output 2 3 2 3 2 5 2" xfId="16771"/>
    <cellStyle name="Output 2 3 2 3 2 5 2 2" xfId="30667"/>
    <cellStyle name="Output 2 3 2 3 2 5 2 3" xfId="41732"/>
    <cellStyle name="Output 2 3 2 3 2 5 3" xfId="25035"/>
    <cellStyle name="Output 2 3 2 3 2 5 4" xfId="36102"/>
    <cellStyle name="Output 2 3 2 3 2 6" xfId="11072"/>
    <cellStyle name="Output 2 3 2 3 2 6 2" xfId="16704"/>
    <cellStyle name="Output 2 3 2 3 2 6 2 2" xfId="30600"/>
    <cellStyle name="Output 2 3 2 3 2 6 2 3" xfId="41665"/>
    <cellStyle name="Output 2 3 2 3 2 6 3" xfId="24968"/>
    <cellStyle name="Output 2 3 2 3 2 6 4" xfId="36035"/>
    <cellStyle name="Output 2 3 2 3 2 7" xfId="10628"/>
    <cellStyle name="Output 2 3 2 3 2 7 2" xfId="16260"/>
    <cellStyle name="Output 2 3 2 3 2 7 2 2" xfId="30156"/>
    <cellStyle name="Output 2 3 2 3 2 7 2 3" xfId="41221"/>
    <cellStyle name="Output 2 3 2 3 2 7 3" xfId="24524"/>
    <cellStyle name="Output 2 3 2 3 2 7 4" xfId="35591"/>
    <cellStyle name="Output 2 3 2 3 2 8" xfId="13037"/>
    <cellStyle name="Output 2 3 2 3 2 8 2" xfId="18667"/>
    <cellStyle name="Output 2 3 2 3 2 8 2 2" xfId="32563"/>
    <cellStyle name="Output 2 3 2 3 2 8 2 3" xfId="43628"/>
    <cellStyle name="Output 2 3 2 3 2 8 3" xfId="26933"/>
    <cellStyle name="Output 2 3 2 3 2 8 4" xfId="37998"/>
    <cellStyle name="Output 2 3 2 3 2 9" xfId="6551"/>
    <cellStyle name="Output 2 3 2 3 2 9 2" xfId="21587"/>
    <cellStyle name="Output 2 3 2 3 2 9 3" xfId="1161"/>
    <cellStyle name="Output 2 3 2 3 3" xfId="4153"/>
    <cellStyle name="Output 2 3 2 3 3 10" xfId="13941"/>
    <cellStyle name="Output 2 3 2 3 3 10 2" xfId="27837"/>
    <cellStyle name="Output 2 3 2 3 3 10 3" xfId="38902"/>
    <cellStyle name="Output 2 3 2 3 3 11" xfId="20326"/>
    <cellStyle name="Output 2 3 2 3 3 2" xfId="5636"/>
    <cellStyle name="Output 2 3 2 3 3 2 10" xfId="23323"/>
    <cellStyle name="Output 2 3 2 3 3 2 2" xfId="11377"/>
    <cellStyle name="Output 2 3 2 3 3 2 2 2" xfId="17008"/>
    <cellStyle name="Output 2 3 2 3 3 2 2 2 2" xfId="30904"/>
    <cellStyle name="Output 2 3 2 3 3 2 2 2 3" xfId="41969"/>
    <cellStyle name="Output 2 3 2 3 3 2 2 3" xfId="25273"/>
    <cellStyle name="Output 2 3 2 3 3 2 2 4" xfId="36339"/>
    <cellStyle name="Output 2 3 2 3 3 2 3" xfId="11911"/>
    <cellStyle name="Output 2 3 2 3 3 2 3 2" xfId="17542"/>
    <cellStyle name="Output 2 3 2 3 3 2 3 2 2" xfId="31438"/>
    <cellStyle name="Output 2 3 2 3 3 2 3 2 3" xfId="42503"/>
    <cellStyle name="Output 2 3 2 3 3 2 3 3" xfId="25807"/>
    <cellStyle name="Output 2 3 2 3 3 2 3 4" xfId="36873"/>
    <cellStyle name="Output 2 3 2 3 3 2 4" xfId="12347"/>
    <cellStyle name="Output 2 3 2 3 3 2 4 2" xfId="17978"/>
    <cellStyle name="Output 2 3 2 3 3 2 4 2 2" xfId="31874"/>
    <cellStyle name="Output 2 3 2 3 3 2 4 2 3" xfId="42939"/>
    <cellStyle name="Output 2 3 2 3 3 2 4 3" xfId="26243"/>
    <cellStyle name="Output 2 3 2 3 3 2 4 4" xfId="37309"/>
    <cellStyle name="Output 2 3 2 3 3 2 5" xfId="12675"/>
    <cellStyle name="Output 2 3 2 3 3 2 5 2" xfId="18306"/>
    <cellStyle name="Output 2 3 2 3 3 2 5 2 2" xfId="32202"/>
    <cellStyle name="Output 2 3 2 3 3 2 5 2 3" xfId="43267"/>
    <cellStyle name="Output 2 3 2 3 3 2 5 3" xfId="26571"/>
    <cellStyle name="Output 2 3 2 3 3 2 5 4" xfId="37637"/>
    <cellStyle name="Output 2 3 2 3 3 2 6" xfId="13549"/>
    <cellStyle name="Output 2 3 2 3 3 2 6 2" xfId="19179"/>
    <cellStyle name="Output 2 3 2 3 3 2 6 2 2" xfId="33075"/>
    <cellStyle name="Output 2 3 2 3 3 2 6 2 3" xfId="44140"/>
    <cellStyle name="Output 2 3 2 3 3 2 6 3" xfId="27445"/>
    <cellStyle name="Output 2 3 2 3 3 2 6 4" xfId="38510"/>
    <cellStyle name="Output 2 3 2 3 3 2 7" xfId="10064"/>
    <cellStyle name="Output 2 3 2 3 3 2 7 2" xfId="23960"/>
    <cellStyle name="Output 2 3 2 3 3 2 7 3" xfId="35027"/>
    <cellStyle name="Output 2 3 2 3 3 2 8" xfId="15696"/>
    <cellStyle name="Output 2 3 2 3 3 2 8 2" xfId="29592"/>
    <cellStyle name="Output 2 3 2 3 3 2 8 3" xfId="40657"/>
    <cellStyle name="Output 2 3 2 3 3 2 9" xfId="21053"/>
    <cellStyle name="Output 2 3 2 3 3 3" xfId="8571"/>
    <cellStyle name="Output 2 3 2 3 3 3 2" xfId="15290"/>
    <cellStyle name="Output 2 3 2 3 3 3 2 2" xfId="29186"/>
    <cellStyle name="Output 2 3 2 3 3 3 2 3" xfId="40251"/>
    <cellStyle name="Output 2 3 2 3 3 3 3" xfId="23223"/>
    <cellStyle name="Output 2 3 2 3 3 3 4" xfId="34621"/>
    <cellStyle name="Output 2 3 2 3 3 4" xfId="10474"/>
    <cellStyle name="Output 2 3 2 3 3 4 2" xfId="16106"/>
    <cellStyle name="Output 2 3 2 3 3 4 2 2" xfId="30002"/>
    <cellStyle name="Output 2 3 2 3 3 4 2 3" xfId="41067"/>
    <cellStyle name="Output 2 3 2 3 3 4 3" xfId="24370"/>
    <cellStyle name="Output 2 3 2 3 3 4 4" xfId="35437"/>
    <cellStyle name="Output 2 3 2 3 3 5" xfId="11115"/>
    <cellStyle name="Output 2 3 2 3 3 5 2" xfId="16747"/>
    <cellStyle name="Output 2 3 2 3 3 5 2 2" xfId="30643"/>
    <cellStyle name="Output 2 3 2 3 3 5 2 3" xfId="41708"/>
    <cellStyle name="Output 2 3 2 3 3 5 3" xfId="25011"/>
    <cellStyle name="Output 2 3 2 3 3 5 4" xfId="36078"/>
    <cellStyle name="Output 2 3 2 3 3 6" xfId="10213"/>
    <cellStyle name="Output 2 3 2 3 3 6 2" xfId="15845"/>
    <cellStyle name="Output 2 3 2 3 3 6 2 2" xfId="29741"/>
    <cellStyle name="Output 2 3 2 3 3 6 2 3" xfId="40806"/>
    <cellStyle name="Output 2 3 2 3 3 6 3" xfId="24109"/>
    <cellStyle name="Output 2 3 2 3 3 6 4" xfId="35176"/>
    <cellStyle name="Output 2 3 2 3 3 7" xfId="11818"/>
    <cellStyle name="Output 2 3 2 3 3 7 2" xfId="17449"/>
    <cellStyle name="Output 2 3 2 3 3 7 2 2" xfId="31345"/>
    <cellStyle name="Output 2 3 2 3 3 7 2 3" xfId="42410"/>
    <cellStyle name="Output 2 3 2 3 3 7 3" xfId="25714"/>
    <cellStyle name="Output 2 3 2 3 3 7 4" xfId="36780"/>
    <cellStyle name="Output 2 3 2 3 3 8" xfId="13143"/>
    <cellStyle name="Output 2 3 2 3 3 8 2" xfId="18773"/>
    <cellStyle name="Output 2 3 2 3 3 8 2 2" xfId="32669"/>
    <cellStyle name="Output 2 3 2 3 3 8 2 3" xfId="43734"/>
    <cellStyle name="Output 2 3 2 3 3 8 3" xfId="27039"/>
    <cellStyle name="Output 2 3 2 3 3 8 4" xfId="38104"/>
    <cellStyle name="Output 2 3 2 3 3 9" xfId="7213"/>
    <cellStyle name="Output 2 3 2 3 3 9 2" xfId="21867"/>
    <cellStyle name="Output 2 3 2 3 3 9 3" xfId="33272"/>
    <cellStyle name="Output 2 3 2 3 4" xfId="3882"/>
    <cellStyle name="Output 2 3 2 3 4 10" xfId="13678"/>
    <cellStyle name="Output 2 3 2 3 4 10 2" xfId="27574"/>
    <cellStyle name="Output 2 3 2 3 4 10 3" xfId="38639"/>
    <cellStyle name="Output 2 3 2 3 4 11" xfId="20133"/>
    <cellStyle name="Output 2 3 2 3 4 12" xfId="21710"/>
    <cellStyle name="Output 2 3 2 3 4 2" xfId="4842"/>
    <cellStyle name="Output 2 3 2 3 4 2 10" xfId="21683"/>
    <cellStyle name="Output 2 3 2 3 4 2 2" xfId="10868"/>
    <cellStyle name="Output 2 3 2 3 4 2 2 2" xfId="16500"/>
    <cellStyle name="Output 2 3 2 3 4 2 2 2 2" xfId="30396"/>
    <cellStyle name="Output 2 3 2 3 4 2 2 2 3" xfId="41461"/>
    <cellStyle name="Output 2 3 2 3 4 2 2 3" xfId="24764"/>
    <cellStyle name="Output 2 3 2 3 4 2 2 4" xfId="35831"/>
    <cellStyle name="Output 2 3 2 3 4 2 3" xfId="11033"/>
    <cellStyle name="Output 2 3 2 3 4 2 3 2" xfId="16665"/>
    <cellStyle name="Output 2 3 2 3 4 2 3 2 2" xfId="30561"/>
    <cellStyle name="Output 2 3 2 3 4 2 3 2 3" xfId="41626"/>
    <cellStyle name="Output 2 3 2 3 4 2 3 3" xfId="24929"/>
    <cellStyle name="Output 2 3 2 3 4 2 3 4" xfId="35996"/>
    <cellStyle name="Output 2 3 2 3 4 2 4" xfId="11091"/>
    <cellStyle name="Output 2 3 2 3 4 2 4 2" xfId="16723"/>
    <cellStyle name="Output 2 3 2 3 4 2 4 2 2" xfId="30619"/>
    <cellStyle name="Output 2 3 2 3 4 2 4 2 3" xfId="41684"/>
    <cellStyle name="Output 2 3 2 3 4 2 4 3" xfId="24987"/>
    <cellStyle name="Output 2 3 2 3 4 2 4 4" xfId="36054"/>
    <cellStyle name="Output 2 3 2 3 4 2 5" xfId="10624"/>
    <cellStyle name="Output 2 3 2 3 4 2 5 2" xfId="16256"/>
    <cellStyle name="Output 2 3 2 3 4 2 5 2 2" xfId="30152"/>
    <cellStyle name="Output 2 3 2 3 4 2 5 2 3" xfId="41217"/>
    <cellStyle name="Output 2 3 2 3 4 2 5 3" xfId="24520"/>
    <cellStyle name="Output 2 3 2 3 4 2 5 4" xfId="35587"/>
    <cellStyle name="Output 2 3 2 3 4 2 6" xfId="13294"/>
    <cellStyle name="Output 2 3 2 3 4 2 6 2" xfId="18924"/>
    <cellStyle name="Output 2 3 2 3 4 2 6 2 2" xfId="32820"/>
    <cellStyle name="Output 2 3 2 3 4 2 6 2 3" xfId="43885"/>
    <cellStyle name="Output 2 3 2 3 4 2 6 3" xfId="27190"/>
    <cellStyle name="Output 2 3 2 3 4 2 6 4" xfId="38255"/>
    <cellStyle name="Output 2 3 2 3 4 2 7" xfId="9265"/>
    <cellStyle name="Output 2 3 2 3 4 2 7 2" xfId="23539"/>
    <cellStyle name="Output 2 3 2 3 4 2 7 3" xfId="34772"/>
    <cellStyle name="Output 2 3 2 3 4 2 8" xfId="15441"/>
    <cellStyle name="Output 2 3 2 3 4 2 8 2" xfId="29337"/>
    <cellStyle name="Output 2 3 2 3 4 2 8 3" xfId="40402"/>
    <cellStyle name="Output 2 3 2 3 4 2 9" xfId="20637"/>
    <cellStyle name="Output 2 3 2 3 4 3" xfId="8302"/>
    <cellStyle name="Output 2 3 2 3 4 3 2" xfId="15025"/>
    <cellStyle name="Output 2 3 2 3 4 3 2 2" xfId="28921"/>
    <cellStyle name="Output 2 3 2 3 4 3 2 3" xfId="39986"/>
    <cellStyle name="Output 2 3 2 3 4 3 3" xfId="22956"/>
    <cellStyle name="Output 2 3 2 3 4 3 4" xfId="34356"/>
    <cellStyle name="Output 2 3 2 3 4 4" xfId="10220"/>
    <cellStyle name="Output 2 3 2 3 4 4 2" xfId="15852"/>
    <cellStyle name="Output 2 3 2 3 4 4 2 2" xfId="29748"/>
    <cellStyle name="Output 2 3 2 3 4 4 2 3" xfId="40813"/>
    <cellStyle name="Output 2 3 2 3 4 4 3" xfId="24116"/>
    <cellStyle name="Output 2 3 2 3 4 4 4" xfId="35183"/>
    <cellStyle name="Output 2 3 2 3 4 5" xfId="10716"/>
    <cellStyle name="Output 2 3 2 3 4 5 2" xfId="16348"/>
    <cellStyle name="Output 2 3 2 3 4 5 2 2" xfId="30244"/>
    <cellStyle name="Output 2 3 2 3 4 5 2 3" xfId="41309"/>
    <cellStyle name="Output 2 3 2 3 4 5 3" xfId="24612"/>
    <cellStyle name="Output 2 3 2 3 4 5 4" xfId="35679"/>
    <cellStyle name="Output 2 3 2 3 4 6" xfId="10571"/>
    <cellStyle name="Output 2 3 2 3 4 6 2" xfId="16203"/>
    <cellStyle name="Output 2 3 2 3 4 6 2 2" xfId="30099"/>
    <cellStyle name="Output 2 3 2 3 4 6 2 3" xfId="41164"/>
    <cellStyle name="Output 2 3 2 3 4 6 3" xfId="24467"/>
    <cellStyle name="Output 2 3 2 3 4 6 4" xfId="35534"/>
    <cellStyle name="Output 2 3 2 3 4 7" xfId="7911"/>
    <cellStyle name="Output 2 3 2 3 4 7 2" xfId="14635"/>
    <cellStyle name="Output 2 3 2 3 4 7 2 2" xfId="28531"/>
    <cellStyle name="Output 2 3 2 3 4 7 2 3" xfId="39596"/>
    <cellStyle name="Output 2 3 2 3 4 7 3" xfId="22565"/>
    <cellStyle name="Output 2 3 2 3 4 7 4" xfId="33966"/>
    <cellStyle name="Output 2 3 2 3 4 8" xfId="12893"/>
    <cellStyle name="Output 2 3 2 3 4 8 2" xfId="18523"/>
    <cellStyle name="Output 2 3 2 3 4 8 2 2" xfId="32419"/>
    <cellStyle name="Output 2 3 2 3 4 8 2 3" xfId="43484"/>
    <cellStyle name="Output 2 3 2 3 4 8 3" xfId="26789"/>
    <cellStyle name="Output 2 3 2 3 4 8 4" xfId="37854"/>
    <cellStyle name="Output 2 3 2 3 4 9" xfId="6406"/>
    <cellStyle name="Output 2 3 2 3 4 9 2" xfId="21443"/>
    <cellStyle name="Output 2 3 2 3 4 9 3" xfId="20447"/>
    <cellStyle name="Output 2 3 2 3 5" xfId="7974"/>
    <cellStyle name="Output 2 3 2 3 5 2" xfId="14698"/>
    <cellStyle name="Output 2 3 2 3 5 2 2" xfId="28594"/>
    <cellStyle name="Output 2 3 2 3 5 2 3" xfId="39659"/>
    <cellStyle name="Output 2 3 2 3 5 3" xfId="22628"/>
    <cellStyle name="Output 2 3 2 3 5 4" xfId="34029"/>
    <cellStyle name="Output 2 3 2 3 6" xfId="8140"/>
    <cellStyle name="Output 2 3 2 3 6 2" xfId="14864"/>
    <cellStyle name="Output 2 3 2 3 6 2 2" xfId="28760"/>
    <cellStyle name="Output 2 3 2 3 6 2 3" xfId="39825"/>
    <cellStyle name="Output 2 3 2 3 6 3" xfId="22794"/>
    <cellStyle name="Output 2 3 2 3 6 4" xfId="34195"/>
    <cellStyle name="Output 2 3 2 3 7" xfId="7731"/>
    <cellStyle name="Output 2 3 2 3 7 2" xfId="14456"/>
    <cellStyle name="Output 2 3 2 3 7 2 2" xfId="28352"/>
    <cellStyle name="Output 2 3 2 3 7 2 3" xfId="39417"/>
    <cellStyle name="Output 2 3 2 3 7 3" xfId="22385"/>
    <cellStyle name="Output 2 3 2 3 7 4" xfId="33787"/>
    <cellStyle name="Output 2 3 2 3 8" xfId="11238"/>
    <cellStyle name="Output 2 3 2 3 8 2" xfId="16869"/>
    <cellStyle name="Output 2 3 2 3 8 2 2" xfId="30765"/>
    <cellStyle name="Output 2 3 2 3 8 2 3" xfId="41830"/>
    <cellStyle name="Output 2 3 2 3 8 3" xfId="25134"/>
    <cellStyle name="Output 2 3 2 3 8 4" xfId="36200"/>
    <cellStyle name="Output 2 3 2 3 9" xfId="10596"/>
    <cellStyle name="Output 2 3 2 3 9 2" xfId="16228"/>
    <cellStyle name="Output 2 3 2 3 9 2 2" xfId="30124"/>
    <cellStyle name="Output 2 3 2 3 9 2 3" xfId="41189"/>
    <cellStyle name="Output 2 3 2 3 9 3" xfId="24492"/>
    <cellStyle name="Output 2 3 2 3 9 4" xfId="35559"/>
    <cellStyle name="Output 2 3 2 4" xfId="747"/>
    <cellStyle name="Output 2 3 2 4 10" xfId="13754"/>
    <cellStyle name="Output 2 3 2 4 10 2" xfId="27650"/>
    <cellStyle name="Output 2 3 2 4 10 3" xfId="38715"/>
    <cellStyle name="Output 2 3 2 4 11" xfId="3961"/>
    <cellStyle name="Output 2 3 2 4 11 2" xfId="20202"/>
    <cellStyle name="Output 2 3 2 4 11 3" xfId="19769"/>
    <cellStyle name="Output 2 3 2 4 12" xfId="1436"/>
    <cellStyle name="Output 2 3 2 4 13" xfId="19475"/>
    <cellStyle name="Output 2 3 2 4 14" xfId="20625"/>
    <cellStyle name="Output 2 3 2 4 2" xfId="4919"/>
    <cellStyle name="Output 2 3 2 4 2 10" xfId="21222"/>
    <cellStyle name="Output 2 3 2 4 2 2" xfId="10945"/>
    <cellStyle name="Output 2 3 2 4 2 2 2" xfId="16577"/>
    <cellStyle name="Output 2 3 2 4 2 2 2 2" xfId="30473"/>
    <cellStyle name="Output 2 3 2 4 2 2 2 3" xfId="41538"/>
    <cellStyle name="Output 2 3 2 4 2 2 3" xfId="24841"/>
    <cellStyle name="Output 2 3 2 4 2 2 4" xfId="35908"/>
    <cellStyle name="Output 2 3 2 4 2 3" xfId="11528"/>
    <cellStyle name="Output 2 3 2 4 2 3 2" xfId="17159"/>
    <cellStyle name="Output 2 3 2 4 2 3 2 2" xfId="31055"/>
    <cellStyle name="Output 2 3 2 4 2 3 2 3" xfId="42120"/>
    <cellStyle name="Output 2 3 2 4 2 3 3" xfId="25424"/>
    <cellStyle name="Output 2 3 2 4 2 3 4" xfId="36490"/>
    <cellStyle name="Output 2 3 2 4 2 4" xfId="12060"/>
    <cellStyle name="Output 2 3 2 4 2 4 2" xfId="17691"/>
    <cellStyle name="Output 2 3 2 4 2 4 2 2" xfId="31587"/>
    <cellStyle name="Output 2 3 2 4 2 4 2 3" xfId="42652"/>
    <cellStyle name="Output 2 3 2 4 2 4 3" xfId="25956"/>
    <cellStyle name="Output 2 3 2 4 2 4 4" xfId="37022"/>
    <cellStyle name="Output 2 3 2 4 2 5" xfId="12496"/>
    <cellStyle name="Output 2 3 2 4 2 5 2" xfId="18127"/>
    <cellStyle name="Output 2 3 2 4 2 5 2 2" xfId="32023"/>
    <cellStyle name="Output 2 3 2 4 2 5 2 3" xfId="43088"/>
    <cellStyle name="Output 2 3 2 4 2 5 3" xfId="26392"/>
    <cellStyle name="Output 2 3 2 4 2 5 4" xfId="37458"/>
    <cellStyle name="Output 2 3 2 4 2 6" xfId="13370"/>
    <cellStyle name="Output 2 3 2 4 2 6 2" xfId="19000"/>
    <cellStyle name="Output 2 3 2 4 2 6 2 2" xfId="32896"/>
    <cellStyle name="Output 2 3 2 4 2 6 2 3" xfId="43961"/>
    <cellStyle name="Output 2 3 2 4 2 6 3" xfId="27266"/>
    <cellStyle name="Output 2 3 2 4 2 6 4" xfId="38331"/>
    <cellStyle name="Output 2 3 2 4 2 7" xfId="9342"/>
    <cellStyle name="Output 2 3 2 4 2 7 2" xfId="23615"/>
    <cellStyle name="Output 2 3 2 4 2 7 3" xfId="34848"/>
    <cellStyle name="Output 2 3 2 4 2 8" xfId="15517"/>
    <cellStyle name="Output 2 3 2 4 2 8 2" xfId="29413"/>
    <cellStyle name="Output 2 3 2 4 2 8 3" xfId="40478"/>
    <cellStyle name="Output 2 3 2 4 2 9" xfId="20713"/>
    <cellStyle name="Output 2 3 2 4 3" xfId="8381"/>
    <cellStyle name="Output 2 3 2 4 3 2" xfId="15101"/>
    <cellStyle name="Output 2 3 2 4 3 2 2" xfId="28997"/>
    <cellStyle name="Output 2 3 2 4 3 2 3" xfId="40062"/>
    <cellStyle name="Output 2 3 2 4 3 3" xfId="23033"/>
    <cellStyle name="Output 2 3 2 4 3 4" xfId="34432"/>
    <cellStyle name="Output 2 3 2 4 4" xfId="10298"/>
    <cellStyle name="Output 2 3 2 4 4 2" xfId="15930"/>
    <cellStyle name="Output 2 3 2 4 4 2 2" xfId="29826"/>
    <cellStyle name="Output 2 3 2 4 4 2 3" xfId="40891"/>
    <cellStyle name="Output 2 3 2 4 4 3" xfId="24194"/>
    <cellStyle name="Output 2 3 2 4 4 4" xfId="35261"/>
    <cellStyle name="Output 2 3 2 4 5" xfId="10698"/>
    <cellStyle name="Output 2 3 2 4 5 2" xfId="16330"/>
    <cellStyle name="Output 2 3 2 4 5 2 2" xfId="30226"/>
    <cellStyle name="Output 2 3 2 4 5 2 3" xfId="41291"/>
    <cellStyle name="Output 2 3 2 4 5 3" xfId="24594"/>
    <cellStyle name="Output 2 3 2 4 5 4" xfId="35661"/>
    <cellStyle name="Output 2 3 2 4 6" xfId="10179"/>
    <cellStyle name="Output 2 3 2 4 6 2" xfId="15811"/>
    <cellStyle name="Output 2 3 2 4 6 2 2" xfId="29707"/>
    <cellStyle name="Output 2 3 2 4 6 2 3" xfId="40772"/>
    <cellStyle name="Output 2 3 2 4 6 3" xfId="24075"/>
    <cellStyle name="Output 2 3 2 4 6 4" xfId="35142"/>
    <cellStyle name="Output 2 3 2 4 7" xfId="11789"/>
    <cellStyle name="Output 2 3 2 4 7 2" xfId="17420"/>
    <cellStyle name="Output 2 3 2 4 7 2 2" xfId="31316"/>
    <cellStyle name="Output 2 3 2 4 7 2 3" xfId="42381"/>
    <cellStyle name="Output 2 3 2 4 7 3" xfId="25685"/>
    <cellStyle name="Output 2 3 2 4 7 4" xfId="36751"/>
    <cellStyle name="Output 2 3 2 4 8" xfId="12969"/>
    <cellStyle name="Output 2 3 2 4 8 2" xfId="18599"/>
    <cellStyle name="Output 2 3 2 4 8 2 2" xfId="32495"/>
    <cellStyle name="Output 2 3 2 4 8 2 3" xfId="43560"/>
    <cellStyle name="Output 2 3 2 4 8 3" xfId="26865"/>
    <cellStyle name="Output 2 3 2 4 8 4" xfId="37930"/>
    <cellStyle name="Output 2 3 2 4 9" xfId="6483"/>
    <cellStyle name="Output 2 3 2 4 9 2" xfId="21519"/>
    <cellStyle name="Output 2 3 2 4 9 3" xfId="19972"/>
    <cellStyle name="Output 2 3 2 5" xfId="813"/>
    <cellStyle name="Output 2 3 2 5 10" xfId="13873"/>
    <cellStyle name="Output 2 3 2 5 10 2" xfId="27769"/>
    <cellStyle name="Output 2 3 2 5 10 3" xfId="38834"/>
    <cellStyle name="Output 2 3 2 5 11" xfId="4085"/>
    <cellStyle name="Output 2 3 2 5 11 2" xfId="20258"/>
    <cellStyle name="Output 2 3 2 5 11 3" xfId="21246"/>
    <cellStyle name="Output 2 3 2 5 12" xfId="1437"/>
    <cellStyle name="Output 2 3 2 5 13" xfId="19476"/>
    <cellStyle name="Output 2 3 2 5 14" xfId="21767"/>
    <cellStyle name="Output 2 3 2 5 2" xfId="5568"/>
    <cellStyle name="Output 2 3 2 5 2 10" xfId="21210"/>
    <cellStyle name="Output 2 3 2 5 2 2" xfId="11309"/>
    <cellStyle name="Output 2 3 2 5 2 2 2" xfId="16940"/>
    <cellStyle name="Output 2 3 2 5 2 2 2 2" xfId="30836"/>
    <cellStyle name="Output 2 3 2 5 2 2 2 3" xfId="41901"/>
    <cellStyle name="Output 2 3 2 5 2 2 3" xfId="25205"/>
    <cellStyle name="Output 2 3 2 5 2 2 4" xfId="36271"/>
    <cellStyle name="Output 2 3 2 5 2 3" xfId="11843"/>
    <cellStyle name="Output 2 3 2 5 2 3 2" xfId="17474"/>
    <cellStyle name="Output 2 3 2 5 2 3 2 2" xfId="31370"/>
    <cellStyle name="Output 2 3 2 5 2 3 2 3" xfId="42435"/>
    <cellStyle name="Output 2 3 2 5 2 3 3" xfId="25739"/>
    <cellStyle name="Output 2 3 2 5 2 3 4" xfId="36805"/>
    <cellStyle name="Output 2 3 2 5 2 4" xfId="12279"/>
    <cellStyle name="Output 2 3 2 5 2 4 2" xfId="17910"/>
    <cellStyle name="Output 2 3 2 5 2 4 2 2" xfId="31806"/>
    <cellStyle name="Output 2 3 2 5 2 4 2 3" xfId="42871"/>
    <cellStyle name="Output 2 3 2 5 2 4 3" xfId="26175"/>
    <cellStyle name="Output 2 3 2 5 2 4 4" xfId="37241"/>
    <cellStyle name="Output 2 3 2 5 2 5" xfId="12607"/>
    <cellStyle name="Output 2 3 2 5 2 5 2" xfId="18238"/>
    <cellStyle name="Output 2 3 2 5 2 5 2 2" xfId="32134"/>
    <cellStyle name="Output 2 3 2 5 2 5 2 3" xfId="43199"/>
    <cellStyle name="Output 2 3 2 5 2 5 3" xfId="26503"/>
    <cellStyle name="Output 2 3 2 5 2 5 4" xfId="37569"/>
    <cellStyle name="Output 2 3 2 5 2 6" xfId="13481"/>
    <cellStyle name="Output 2 3 2 5 2 6 2" xfId="19111"/>
    <cellStyle name="Output 2 3 2 5 2 6 2 2" xfId="33007"/>
    <cellStyle name="Output 2 3 2 5 2 6 2 3" xfId="44072"/>
    <cellStyle name="Output 2 3 2 5 2 6 3" xfId="27377"/>
    <cellStyle name="Output 2 3 2 5 2 6 4" xfId="38442"/>
    <cellStyle name="Output 2 3 2 5 2 7" xfId="9996"/>
    <cellStyle name="Output 2 3 2 5 2 7 2" xfId="23892"/>
    <cellStyle name="Output 2 3 2 5 2 7 3" xfId="34959"/>
    <cellStyle name="Output 2 3 2 5 2 8" xfId="15628"/>
    <cellStyle name="Output 2 3 2 5 2 8 2" xfId="29524"/>
    <cellStyle name="Output 2 3 2 5 2 8 3" xfId="40589"/>
    <cellStyle name="Output 2 3 2 5 2 9" xfId="20985"/>
    <cellStyle name="Output 2 3 2 5 3" xfId="8503"/>
    <cellStyle name="Output 2 3 2 5 3 2" xfId="15222"/>
    <cellStyle name="Output 2 3 2 5 3 2 2" xfId="29118"/>
    <cellStyle name="Output 2 3 2 5 3 2 3" xfId="40183"/>
    <cellStyle name="Output 2 3 2 5 3 3" xfId="23155"/>
    <cellStyle name="Output 2 3 2 5 3 4" xfId="34553"/>
    <cellStyle name="Output 2 3 2 5 4" xfId="10406"/>
    <cellStyle name="Output 2 3 2 5 4 2" xfId="16038"/>
    <cellStyle name="Output 2 3 2 5 4 2 2" xfId="29934"/>
    <cellStyle name="Output 2 3 2 5 4 2 3" xfId="40999"/>
    <cellStyle name="Output 2 3 2 5 4 3" xfId="24302"/>
    <cellStyle name="Output 2 3 2 5 4 4" xfId="35369"/>
    <cellStyle name="Output 2 3 2 5 5" xfId="7312"/>
    <cellStyle name="Output 2 3 2 5 5 2" xfId="14039"/>
    <cellStyle name="Output 2 3 2 5 5 2 2" xfId="27935"/>
    <cellStyle name="Output 2 3 2 5 5 2 3" xfId="39000"/>
    <cellStyle name="Output 2 3 2 5 5 3" xfId="21966"/>
    <cellStyle name="Output 2 3 2 5 5 4" xfId="33370"/>
    <cellStyle name="Output 2 3 2 5 6" xfId="10214"/>
    <cellStyle name="Output 2 3 2 5 6 2" xfId="15846"/>
    <cellStyle name="Output 2 3 2 5 6 2 2" xfId="29742"/>
    <cellStyle name="Output 2 3 2 5 6 2 3" xfId="40807"/>
    <cellStyle name="Output 2 3 2 5 6 3" xfId="24110"/>
    <cellStyle name="Output 2 3 2 5 6 4" xfId="35177"/>
    <cellStyle name="Output 2 3 2 5 7" xfId="11819"/>
    <cellStyle name="Output 2 3 2 5 7 2" xfId="17450"/>
    <cellStyle name="Output 2 3 2 5 7 2 2" xfId="31346"/>
    <cellStyle name="Output 2 3 2 5 7 2 3" xfId="42411"/>
    <cellStyle name="Output 2 3 2 5 7 3" xfId="25715"/>
    <cellStyle name="Output 2 3 2 5 7 4" xfId="36781"/>
    <cellStyle name="Output 2 3 2 5 8" xfId="13075"/>
    <cellStyle name="Output 2 3 2 5 8 2" xfId="18705"/>
    <cellStyle name="Output 2 3 2 5 8 2 2" xfId="32601"/>
    <cellStyle name="Output 2 3 2 5 8 2 3" xfId="43666"/>
    <cellStyle name="Output 2 3 2 5 8 3" xfId="26971"/>
    <cellStyle name="Output 2 3 2 5 8 4" xfId="38036"/>
    <cellStyle name="Output 2 3 2 5 9" xfId="7145"/>
    <cellStyle name="Output 2 3 2 5 9 2" xfId="21799"/>
    <cellStyle name="Output 2 3 2 5 9 3" xfId="33204"/>
    <cellStyle name="Output 2 3 2 6" xfId="878"/>
    <cellStyle name="Output 2 3 2 6 10" xfId="14004"/>
    <cellStyle name="Output 2 3 2 6 10 2" xfId="27900"/>
    <cellStyle name="Output 2 3 2 6 10 3" xfId="38965"/>
    <cellStyle name="Output 2 3 2 6 11" xfId="4216"/>
    <cellStyle name="Output 2 3 2 6 11 2" xfId="20389"/>
    <cellStyle name="Output 2 3 2 6 11 3" xfId="21241"/>
    <cellStyle name="Output 2 3 2 6 12" xfId="19477"/>
    <cellStyle name="Output 2 3 2 6 13" xfId="23859"/>
    <cellStyle name="Output 2 3 2 6 2" xfId="5699"/>
    <cellStyle name="Output 2 3 2 6 2 10" xfId="21195"/>
    <cellStyle name="Output 2 3 2 6 2 2" xfId="11440"/>
    <cellStyle name="Output 2 3 2 6 2 2 2" xfId="17071"/>
    <cellStyle name="Output 2 3 2 6 2 2 2 2" xfId="30967"/>
    <cellStyle name="Output 2 3 2 6 2 2 2 3" xfId="42032"/>
    <cellStyle name="Output 2 3 2 6 2 2 3" xfId="25336"/>
    <cellStyle name="Output 2 3 2 6 2 2 4" xfId="36402"/>
    <cellStyle name="Output 2 3 2 6 2 3" xfId="11974"/>
    <cellStyle name="Output 2 3 2 6 2 3 2" xfId="17605"/>
    <cellStyle name="Output 2 3 2 6 2 3 2 2" xfId="31501"/>
    <cellStyle name="Output 2 3 2 6 2 3 2 3" xfId="42566"/>
    <cellStyle name="Output 2 3 2 6 2 3 3" xfId="25870"/>
    <cellStyle name="Output 2 3 2 6 2 3 4" xfId="36936"/>
    <cellStyle name="Output 2 3 2 6 2 4" xfId="12410"/>
    <cellStyle name="Output 2 3 2 6 2 4 2" xfId="18041"/>
    <cellStyle name="Output 2 3 2 6 2 4 2 2" xfId="31937"/>
    <cellStyle name="Output 2 3 2 6 2 4 2 3" xfId="43002"/>
    <cellStyle name="Output 2 3 2 6 2 4 3" xfId="26306"/>
    <cellStyle name="Output 2 3 2 6 2 4 4" xfId="37372"/>
    <cellStyle name="Output 2 3 2 6 2 5" xfId="12738"/>
    <cellStyle name="Output 2 3 2 6 2 5 2" xfId="18369"/>
    <cellStyle name="Output 2 3 2 6 2 5 2 2" xfId="32265"/>
    <cellStyle name="Output 2 3 2 6 2 5 2 3" xfId="43330"/>
    <cellStyle name="Output 2 3 2 6 2 5 3" xfId="26634"/>
    <cellStyle name="Output 2 3 2 6 2 5 4" xfId="37700"/>
    <cellStyle name="Output 2 3 2 6 2 6" xfId="13612"/>
    <cellStyle name="Output 2 3 2 6 2 6 2" xfId="19242"/>
    <cellStyle name="Output 2 3 2 6 2 6 2 2" xfId="33138"/>
    <cellStyle name="Output 2 3 2 6 2 6 2 3" xfId="44203"/>
    <cellStyle name="Output 2 3 2 6 2 6 3" xfId="27508"/>
    <cellStyle name="Output 2 3 2 6 2 6 4" xfId="38573"/>
    <cellStyle name="Output 2 3 2 6 2 7" xfId="10127"/>
    <cellStyle name="Output 2 3 2 6 2 7 2" xfId="24023"/>
    <cellStyle name="Output 2 3 2 6 2 7 3" xfId="35090"/>
    <cellStyle name="Output 2 3 2 6 2 8" xfId="15759"/>
    <cellStyle name="Output 2 3 2 6 2 8 2" xfId="29655"/>
    <cellStyle name="Output 2 3 2 6 2 8 3" xfId="40720"/>
    <cellStyle name="Output 2 3 2 6 2 9" xfId="21116"/>
    <cellStyle name="Output 2 3 2 6 3" xfId="8634"/>
    <cellStyle name="Output 2 3 2 6 3 2" xfId="15353"/>
    <cellStyle name="Output 2 3 2 6 3 2 2" xfId="29249"/>
    <cellStyle name="Output 2 3 2 6 3 2 3" xfId="40314"/>
    <cellStyle name="Output 2 3 2 6 3 3" xfId="23286"/>
    <cellStyle name="Output 2 3 2 6 3 4" xfId="34684"/>
    <cellStyle name="Output 2 3 2 6 4" xfId="10537"/>
    <cellStyle name="Output 2 3 2 6 4 2" xfId="16169"/>
    <cellStyle name="Output 2 3 2 6 4 2 2" xfId="30065"/>
    <cellStyle name="Output 2 3 2 6 4 2 3" xfId="41130"/>
    <cellStyle name="Output 2 3 2 6 4 3" xfId="24433"/>
    <cellStyle name="Output 2 3 2 6 4 4" xfId="35500"/>
    <cellStyle name="Output 2 3 2 6 5" xfId="8092"/>
    <cellStyle name="Output 2 3 2 6 5 2" xfId="14816"/>
    <cellStyle name="Output 2 3 2 6 5 2 2" xfId="28712"/>
    <cellStyle name="Output 2 3 2 6 5 2 3" xfId="39777"/>
    <cellStyle name="Output 2 3 2 6 5 3" xfId="22746"/>
    <cellStyle name="Output 2 3 2 6 5 4" xfId="34147"/>
    <cellStyle name="Output 2 3 2 6 6" xfId="11661"/>
    <cellStyle name="Output 2 3 2 6 6 2" xfId="17292"/>
    <cellStyle name="Output 2 3 2 6 6 2 2" xfId="31188"/>
    <cellStyle name="Output 2 3 2 6 6 2 3" xfId="42253"/>
    <cellStyle name="Output 2 3 2 6 6 3" xfId="25557"/>
    <cellStyle name="Output 2 3 2 6 6 4" xfId="36623"/>
    <cellStyle name="Output 2 3 2 6 7" xfId="12168"/>
    <cellStyle name="Output 2 3 2 6 7 2" xfId="17799"/>
    <cellStyle name="Output 2 3 2 6 7 2 2" xfId="31695"/>
    <cellStyle name="Output 2 3 2 6 7 2 3" xfId="42760"/>
    <cellStyle name="Output 2 3 2 6 7 3" xfId="26064"/>
    <cellStyle name="Output 2 3 2 6 7 4" xfId="37130"/>
    <cellStyle name="Output 2 3 2 6 8" xfId="13206"/>
    <cellStyle name="Output 2 3 2 6 8 2" xfId="18836"/>
    <cellStyle name="Output 2 3 2 6 8 2 2" xfId="32732"/>
    <cellStyle name="Output 2 3 2 6 8 2 3" xfId="43797"/>
    <cellStyle name="Output 2 3 2 6 8 3" xfId="27102"/>
    <cellStyle name="Output 2 3 2 6 8 4" xfId="38167"/>
    <cellStyle name="Output 2 3 2 6 9" xfId="7276"/>
    <cellStyle name="Output 2 3 2 6 9 2" xfId="21930"/>
    <cellStyle name="Output 2 3 2 6 9 3" xfId="33335"/>
    <cellStyle name="Output 2 3 2 7" xfId="7904"/>
    <cellStyle name="Output 2 3 2 7 2" xfId="14628"/>
    <cellStyle name="Output 2 3 2 7 2 2" xfId="28524"/>
    <cellStyle name="Output 2 3 2 7 2 3" xfId="39589"/>
    <cellStyle name="Output 2 3 2 7 3" xfId="22558"/>
    <cellStyle name="Output 2 3 2 7 4" xfId="33959"/>
    <cellStyle name="Output 2 3 2 8" xfId="8023"/>
    <cellStyle name="Output 2 3 2 8 2" xfId="14747"/>
    <cellStyle name="Output 2 3 2 8 2 2" xfId="28643"/>
    <cellStyle name="Output 2 3 2 8 2 3" xfId="39708"/>
    <cellStyle name="Output 2 3 2 8 3" xfId="22677"/>
    <cellStyle name="Output 2 3 2 8 4" xfId="34078"/>
    <cellStyle name="Output 2 3 2 9" xfId="7686"/>
    <cellStyle name="Output 2 3 2 9 2" xfId="14411"/>
    <cellStyle name="Output 2 3 2 9 2 2" xfId="28307"/>
    <cellStyle name="Output 2 3 2 9 2 3" xfId="39372"/>
    <cellStyle name="Output 2 3 2 9 3" xfId="22340"/>
    <cellStyle name="Output 2 3 2 9 4" xfId="33742"/>
    <cellStyle name="Output 2 3 3" xfId="489"/>
    <cellStyle name="Output 2 3 3 10" xfId="7824"/>
    <cellStyle name="Output 2 3 3 10 2" xfId="14549"/>
    <cellStyle name="Output 2 3 3 10 2 2" xfId="28445"/>
    <cellStyle name="Output 2 3 3 10 2 3" xfId="39510"/>
    <cellStyle name="Output 2 3 3 10 3" xfId="22478"/>
    <cellStyle name="Output 2 3 3 10 4" xfId="33880"/>
    <cellStyle name="Output 2 3 3 11" xfId="12778"/>
    <cellStyle name="Output 2 3 3 11 2" xfId="18408"/>
    <cellStyle name="Output 2 3 3 11 2 2" xfId="32304"/>
    <cellStyle name="Output 2 3 3 11 2 3" xfId="43369"/>
    <cellStyle name="Output 2 3 3 11 3" xfId="26674"/>
    <cellStyle name="Output 2 3 3 11 4" xfId="37739"/>
    <cellStyle name="Output 2 3 3 12" xfId="6269"/>
    <cellStyle name="Output 2 3 3 12 2" xfId="21322"/>
    <cellStyle name="Output 2 3 3 12 3" xfId="19991"/>
    <cellStyle name="Output 2 3 3 13" xfId="1438"/>
    <cellStyle name="Output 2 3 3 14" xfId="19478"/>
    <cellStyle name="Output 2 3 3 15" xfId="20954"/>
    <cellStyle name="Output 2 3 3 2" xfId="3273"/>
    <cellStyle name="Output 2 3 3 2 10" xfId="12808"/>
    <cellStyle name="Output 2 3 3 2 10 2" xfId="18438"/>
    <cellStyle name="Output 2 3 3 2 10 2 2" xfId="32334"/>
    <cellStyle name="Output 2 3 3 2 10 2 3" xfId="43399"/>
    <cellStyle name="Output 2 3 3 2 10 3" xfId="26704"/>
    <cellStyle name="Output 2 3 3 2 10 4" xfId="37769"/>
    <cellStyle name="Output 2 3 3 2 11" xfId="6303"/>
    <cellStyle name="Output 2 3 3 2 11 2" xfId="21356"/>
    <cellStyle name="Output 2 3 3 2 11 3" xfId="20825"/>
    <cellStyle name="Output 2 3 3 2 12" xfId="19914"/>
    <cellStyle name="Output 2 3 3 2 13" xfId="19798"/>
    <cellStyle name="Output 2 3 3 2 2" xfId="3976"/>
    <cellStyle name="Output 2 3 3 2 2 10" xfId="13769"/>
    <cellStyle name="Output 2 3 3 2 2 10 2" xfId="27665"/>
    <cellStyle name="Output 2 3 3 2 2 10 3" xfId="38730"/>
    <cellStyle name="Output 2 3 3 2 2 2" xfId="4934"/>
    <cellStyle name="Output 2 3 3 2 2 2 10" xfId="19739"/>
    <cellStyle name="Output 2 3 3 2 2 2 2" xfId="10960"/>
    <cellStyle name="Output 2 3 3 2 2 2 2 2" xfId="16592"/>
    <cellStyle name="Output 2 3 3 2 2 2 2 2 2" xfId="30488"/>
    <cellStyle name="Output 2 3 3 2 2 2 2 2 3" xfId="41553"/>
    <cellStyle name="Output 2 3 3 2 2 2 2 3" xfId="24856"/>
    <cellStyle name="Output 2 3 3 2 2 2 2 4" xfId="35923"/>
    <cellStyle name="Output 2 3 3 2 2 2 3" xfId="11543"/>
    <cellStyle name="Output 2 3 3 2 2 2 3 2" xfId="17174"/>
    <cellStyle name="Output 2 3 3 2 2 2 3 2 2" xfId="31070"/>
    <cellStyle name="Output 2 3 3 2 2 2 3 2 3" xfId="42135"/>
    <cellStyle name="Output 2 3 3 2 2 2 3 3" xfId="25439"/>
    <cellStyle name="Output 2 3 3 2 2 2 3 4" xfId="36505"/>
    <cellStyle name="Output 2 3 3 2 2 2 4" xfId="12075"/>
    <cellStyle name="Output 2 3 3 2 2 2 4 2" xfId="17706"/>
    <cellStyle name="Output 2 3 3 2 2 2 4 2 2" xfId="31602"/>
    <cellStyle name="Output 2 3 3 2 2 2 4 2 3" xfId="42667"/>
    <cellStyle name="Output 2 3 3 2 2 2 4 3" xfId="25971"/>
    <cellStyle name="Output 2 3 3 2 2 2 4 4" xfId="37037"/>
    <cellStyle name="Output 2 3 3 2 2 2 5" xfId="12511"/>
    <cellStyle name="Output 2 3 3 2 2 2 5 2" xfId="18142"/>
    <cellStyle name="Output 2 3 3 2 2 2 5 2 2" xfId="32038"/>
    <cellStyle name="Output 2 3 3 2 2 2 5 2 3" xfId="43103"/>
    <cellStyle name="Output 2 3 3 2 2 2 5 3" xfId="26407"/>
    <cellStyle name="Output 2 3 3 2 2 2 5 4" xfId="37473"/>
    <cellStyle name="Output 2 3 3 2 2 2 6" xfId="13385"/>
    <cellStyle name="Output 2 3 3 2 2 2 6 2" xfId="19015"/>
    <cellStyle name="Output 2 3 3 2 2 2 6 2 2" xfId="32911"/>
    <cellStyle name="Output 2 3 3 2 2 2 6 2 3" xfId="43976"/>
    <cellStyle name="Output 2 3 3 2 2 2 6 3" xfId="27281"/>
    <cellStyle name="Output 2 3 3 2 2 2 6 4" xfId="38346"/>
    <cellStyle name="Output 2 3 3 2 2 2 7" xfId="9357"/>
    <cellStyle name="Output 2 3 3 2 2 2 7 2" xfId="23630"/>
    <cellStyle name="Output 2 3 3 2 2 2 7 3" xfId="34863"/>
    <cellStyle name="Output 2 3 3 2 2 2 8" xfId="15532"/>
    <cellStyle name="Output 2 3 3 2 2 2 8 2" xfId="29428"/>
    <cellStyle name="Output 2 3 3 2 2 2 8 3" xfId="40493"/>
    <cellStyle name="Output 2 3 3 2 2 2 9" xfId="20728"/>
    <cellStyle name="Output 2 3 3 2 2 3" xfId="8396"/>
    <cellStyle name="Output 2 3 3 2 2 3 2" xfId="15116"/>
    <cellStyle name="Output 2 3 3 2 2 3 2 2" xfId="29012"/>
    <cellStyle name="Output 2 3 3 2 2 3 2 3" xfId="40077"/>
    <cellStyle name="Output 2 3 3 2 2 3 3" xfId="23048"/>
    <cellStyle name="Output 2 3 3 2 2 3 4" xfId="34447"/>
    <cellStyle name="Output 2 3 3 2 2 4" xfId="10313"/>
    <cellStyle name="Output 2 3 3 2 2 4 2" xfId="15945"/>
    <cellStyle name="Output 2 3 3 2 2 4 2 2" xfId="29841"/>
    <cellStyle name="Output 2 3 3 2 2 4 2 3" xfId="40906"/>
    <cellStyle name="Output 2 3 3 2 2 4 3" xfId="24209"/>
    <cellStyle name="Output 2 3 3 2 2 4 4" xfId="35276"/>
    <cellStyle name="Output 2 3 3 2 2 5" xfId="8258"/>
    <cellStyle name="Output 2 3 3 2 2 5 2" xfId="14982"/>
    <cellStyle name="Output 2 3 3 2 2 5 2 2" xfId="28878"/>
    <cellStyle name="Output 2 3 3 2 2 5 2 3" xfId="39943"/>
    <cellStyle name="Output 2 3 3 2 2 5 3" xfId="22912"/>
    <cellStyle name="Output 2 3 3 2 2 5 4" xfId="34313"/>
    <cellStyle name="Output 2 3 3 2 2 6" xfId="8046"/>
    <cellStyle name="Output 2 3 3 2 2 6 2" xfId="14770"/>
    <cellStyle name="Output 2 3 3 2 2 6 2 2" xfId="28666"/>
    <cellStyle name="Output 2 3 3 2 2 6 2 3" xfId="39731"/>
    <cellStyle name="Output 2 3 3 2 2 6 3" xfId="22700"/>
    <cellStyle name="Output 2 3 3 2 2 6 4" xfId="34101"/>
    <cellStyle name="Output 2 3 3 2 2 7" xfId="11745"/>
    <cellStyle name="Output 2 3 3 2 2 7 2" xfId="17376"/>
    <cellStyle name="Output 2 3 3 2 2 7 2 2" xfId="31272"/>
    <cellStyle name="Output 2 3 3 2 2 7 2 3" xfId="42337"/>
    <cellStyle name="Output 2 3 3 2 2 7 3" xfId="25641"/>
    <cellStyle name="Output 2 3 3 2 2 7 4" xfId="36707"/>
    <cellStyle name="Output 2 3 3 2 2 8" xfId="12984"/>
    <cellStyle name="Output 2 3 3 2 2 8 2" xfId="18614"/>
    <cellStyle name="Output 2 3 3 2 2 8 2 2" xfId="32510"/>
    <cellStyle name="Output 2 3 3 2 2 8 2 3" xfId="43575"/>
    <cellStyle name="Output 2 3 3 2 2 8 3" xfId="26880"/>
    <cellStyle name="Output 2 3 3 2 2 8 4" xfId="37945"/>
    <cellStyle name="Output 2 3 3 2 2 9" xfId="6498"/>
    <cellStyle name="Output 2 3 3 2 2 9 2" xfId="21534"/>
    <cellStyle name="Output 2 3 3 2 2 9 3" xfId="20806"/>
    <cellStyle name="Output 2 3 3 2 3" xfId="4100"/>
    <cellStyle name="Output 2 3 3 2 3 10" xfId="13888"/>
    <cellStyle name="Output 2 3 3 2 3 10 2" xfId="27784"/>
    <cellStyle name="Output 2 3 3 2 3 10 3" xfId="38849"/>
    <cellStyle name="Output 2 3 3 2 3 11" xfId="20273"/>
    <cellStyle name="Output 2 3 3 2 3 2" xfId="5583"/>
    <cellStyle name="Output 2 3 3 2 3 2 10" xfId="19725"/>
    <cellStyle name="Output 2 3 3 2 3 2 2" xfId="11324"/>
    <cellStyle name="Output 2 3 3 2 3 2 2 2" xfId="16955"/>
    <cellStyle name="Output 2 3 3 2 3 2 2 2 2" xfId="30851"/>
    <cellStyle name="Output 2 3 3 2 3 2 2 2 3" xfId="41916"/>
    <cellStyle name="Output 2 3 3 2 3 2 2 3" xfId="25220"/>
    <cellStyle name="Output 2 3 3 2 3 2 2 4" xfId="36286"/>
    <cellStyle name="Output 2 3 3 2 3 2 3" xfId="11858"/>
    <cellStyle name="Output 2 3 3 2 3 2 3 2" xfId="17489"/>
    <cellStyle name="Output 2 3 3 2 3 2 3 2 2" xfId="31385"/>
    <cellStyle name="Output 2 3 3 2 3 2 3 2 3" xfId="42450"/>
    <cellStyle name="Output 2 3 3 2 3 2 3 3" xfId="25754"/>
    <cellStyle name="Output 2 3 3 2 3 2 3 4" xfId="36820"/>
    <cellStyle name="Output 2 3 3 2 3 2 4" xfId="12294"/>
    <cellStyle name="Output 2 3 3 2 3 2 4 2" xfId="17925"/>
    <cellStyle name="Output 2 3 3 2 3 2 4 2 2" xfId="31821"/>
    <cellStyle name="Output 2 3 3 2 3 2 4 2 3" xfId="42886"/>
    <cellStyle name="Output 2 3 3 2 3 2 4 3" xfId="26190"/>
    <cellStyle name="Output 2 3 3 2 3 2 4 4" xfId="37256"/>
    <cellStyle name="Output 2 3 3 2 3 2 5" xfId="12622"/>
    <cellStyle name="Output 2 3 3 2 3 2 5 2" xfId="18253"/>
    <cellStyle name="Output 2 3 3 2 3 2 5 2 2" xfId="32149"/>
    <cellStyle name="Output 2 3 3 2 3 2 5 2 3" xfId="43214"/>
    <cellStyle name="Output 2 3 3 2 3 2 5 3" xfId="26518"/>
    <cellStyle name="Output 2 3 3 2 3 2 5 4" xfId="37584"/>
    <cellStyle name="Output 2 3 3 2 3 2 6" xfId="13496"/>
    <cellStyle name="Output 2 3 3 2 3 2 6 2" xfId="19126"/>
    <cellStyle name="Output 2 3 3 2 3 2 6 2 2" xfId="33022"/>
    <cellStyle name="Output 2 3 3 2 3 2 6 2 3" xfId="44087"/>
    <cellStyle name="Output 2 3 3 2 3 2 6 3" xfId="27392"/>
    <cellStyle name="Output 2 3 3 2 3 2 6 4" xfId="38457"/>
    <cellStyle name="Output 2 3 3 2 3 2 7" xfId="10011"/>
    <cellStyle name="Output 2 3 3 2 3 2 7 2" xfId="23907"/>
    <cellStyle name="Output 2 3 3 2 3 2 7 3" xfId="34974"/>
    <cellStyle name="Output 2 3 3 2 3 2 8" xfId="15643"/>
    <cellStyle name="Output 2 3 3 2 3 2 8 2" xfId="29539"/>
    <cellStyle name="Output 2 3 3 2 3 2 8 3" xfId="40604"/>
    <cellStyle name="Output 2 3 3 2 3 2 9" xfId="21000"/>
    <cellStyle name="Output 2 3 3 2 3 3" xfId="8518"/>
    <cellStyle name="Output 2 3 3 2 3 3 2" xfId="15237"/>
    <cellStyle name="Output 2 3 3 2 3 3 2 2" xfId="29133"/>
    <cellStyle name="Output 2 3 3 2 3 3 2 3" xfId="40198"/>
    <cellStyle name="Output 2 3 3 2 3 3 3" xfId="23170"/>
    <cellStyle name="Output 2 3 3 2 3 3 4" xfId="34568"/>
    <cellStyle name="Output 2 3 3 2 3 4" xfId="10421"/>
    <cellStyle name="Output 2 3 3 2 3 4 2" xfId="16053"/>
    <cellStyle name="Output 2 3 3 2 3 4 2 2" xfId="29949"/>
    <cellStyle name="Output 2 3 3 2 3 4 2 3" xfId="41014"/>
    <cellStyle name="Output 2 3 3 2 3 4 3" xfId="24317"/>
    <cellStyle name="Output 2 3 3 2 3 4 4" xfId="35384"/>
    <cellStyle name="Output 2 3 3 2 3 5" xfId="7788"/>
    <cellStyle name="Output 2 3 3 2 3 5 2" xfId="14513"/>
    <cellStyle name="Output 2 3 3 2 3 5 2 2" xfId="28409"/>
    <cellStyle name="Output 2 3 3 2 3 5 2 3" xfId="39474"/>
    <cellStyle name="Output 2 3 3 2 3 5 3" xfId="22442"/>
    <cellStyle name="Output 2 3 3 2 3 5 4" xfId="33844"/>
    <cellStyle name="Output 2 3 3 2 3 6" xfId="7762"/>
    <cellStyle name="Output 2 3 3 2 3 6 2" xfId="14487"/>
    <cellStyle name="Output 2 3 3 2 3 6 2 2" xfId="28383"/>
    <cellStyle name="Output 2 3 3 2 3 6 2 3" xfId="39448"/>
    <cellStyle name="Output 2 3 3 2 3 6 3" xfId="22416"/>
    <cellStyle name="Output 2 3 3 2 3 6 4" xfId="33818"/>
    <cellStyle name="Output 2 3 3 2 3 7" xfId="7865"/>
    <cellStyle name="Output 2 3 3 2 3 7 2" xfId="14590"/>
    <cellStyle name="Output 2 3 3 2 3 7 2 2" xfId="28486"/>
    <cellStyle name="Output 2 3 3 2 3 7 2 3" xfId="39551"/>
    <cellStyle name="Output 2 3 3 2 3 7 3" xfId="22519"/>
    <cellStyle name="Output 2 3 3 2 3 7 4" xfId="33921"/>
    <cellStyle name="Output 2 3 3 2 3 8" xfId="13090"/>
    <cellStyle name="Output 2 3 3 2 3 8 2" xfId="18720"/>
    <cellStyle name="Output 2 3 3 2 3 8 2 2" xfId="32616"/>
    <cellStyle name="Output 2 3 3 2 3 8 2 3" xfId="43681"/>
    <cellStyle name="Output 2 3 3 2 3 8 3" xfId="26986"/>
    <cellStyle name="Output 2 3 3 2 3 8 4" xfId="38051"/>
    <cellStyle name="Output 2 3 3 2 3 9" xfId="7160"/>
    <cellStyle name="Output 2 3 3 2 3 9 2" xfId="21814"/>
    <cellStyle name="Output 2 3 3 2 3 9 3" xfId="33219"/>
    <cellStyle name="Output 2 3 3 2 4" xfId="3902"/>
    <cellStyle name="Output 2 3 3 2 4 10" xfId="13697"/>
    <cellStyle name="Output 2 3 3 2 4 10 2" xfId="27593"/>
    <cellStyle name="Output 2 3 3 2 4 10 3" xfId="38658"/>
    <cellStyle name="Output 2 3 3 2 4 11" xfId="20153"/>
    <cellStyle name="Output 2 3 3 2 4 12" xfId="19775"/>
    <cellStyle name="Output 2 3 3 2 4 2" xfId="4861"/>
    <cellStyle name="Output 2 3 3 2 4 2 10" xfId="19748"/>
    <cellStyle name="Output 2 3 3 2 4 2 2" xfId="10887"/>
    <cellStyle name="Output 2 3 3 2 4 2 2 2" xfId="16519"/>
    <cellStyle name="Output 2 3 3 2 4 2 2 2 2" xfId="30415"/>
    <cellStyle name="Output 2 3 3 2 4 2 2 2 3" xfId="41480"/>
    <cellStyle name="Output 2 3 3 2 4 2 2 3" xfId="24783"/>
    <cellStyle name="Output 2 3 3 2 4 2 2 4" xfId="35850"/>
    <cellStyle name="Output 2 3 3 2 4 2 3" xfId="7876"/>
    <cellStyle name="Output 2 3 3 2 4 2 3 2" xfId="14601"/>
    <cellStyle name="Output 2 3 3 2 4 2 3 2 2" xfId="28497"/>
    <cellStyle name="Output 2 3 3 2 4 2 3 2 3" xfId="39562"/>
    <cellStyle name="Output 2 3 3 2 4 2 3 3" xfId="22530"/>
    <cellStyle name="Output 2 3 3 2 4 2 3 4" xfId="33932"/>
    <cellStyle name="Output 2 3 3 2 4 2 4" xfId="8192"/>
    <cellStyle name="Output 2 3 3 2 4 2 4 2" xfId="14916"/>
    <cellStyle name="Output 2 3 3 2 4 2 4 2 2" xfId="28812"/>
    <cellStyle name="Output 2 3 3 2 4 2 4 2 3" xfId="39877"/>
    <cellStyle name="Output 2 3 3 2 4 2 4 3" xfId="22846"/>
    <cellStyle name="Output 2 3 3 2 4 2 4 4" xfId="34247"/>
    <cellStyle name="Output 2 3 3 2 4 2 5" xfId="7664"/>
    <cellStyle name="Output 2 3 3 2 4 2 5 2" xfId="14390"/>
    <cellStyle name="Output 2 3 3 2 4 2 5 2 2" xfId="28286"/>
    <cellStyle name="Output 2 3 3 2 4 2 5 2 3" xfId="39351"/>
    <cellStyle name="Output 2 3 3 2 4 2 5 3" xfId="22318"/>
    <cellStyle name="Output 2 3 3 2 4 2 5 4" xfId="33721"/>
    <cellStyle name="Output 2 3 3 2 4 2 6" xfId="13313"/>
    <cellStyle name="Output 2 3 3 2 4 2 6 2" xfId="18943"/>
    <cellStyle name="Output 2 3 3 2 4 2 6 2 2" xfId="32839"/>
    <cellStyle name="Output 2 3 3 2 4 2 6 2 3" xfId="43904"/>
    <cellStyle name="Output 2 3 3 2 4 2 6 3" xfId="27209"/>
    <cellStyle name="Output 2 3 3 2 4 2 6 4" xfId="38274"/>
    <cellStyle name="Output 2 3 3 2 4 2 7" xfId="9284"/>
    <cellStyle name="Output 2 3 3 2 4 2 7 2" xfId="23558"/>
    <cellStyle name="Output 2 3 3 2 4 2 7 3" xfId="34791"/>
    <cellStyle name="Output 2 3 3 2 4 2 8" xfId="15460"/>
    <cellStyle name="Output 2 3 3 2 4 2 8 2" xfId="29356"/>
    <cellStyle name="Output 2 3 3 2 4 2 8 3" xfId="40421"/>
    <cellStyle name="Output 2 3 3 2 4 2 9" xfId="20656"/>
    <cellStyle name="Output 2 3 3 2 4 3" xfId="8322"/>
    <cellStyle name="Output 2 3 3 2 4 3 2" xfId="15044"/>
    <cellStyle name="Output 2 3 3 2 4 3 2 2" xfId="28940"/>
    <cellStyle name="Output 2 3 3 2 4 3 2 3" xfId="40005"/>
    <cellStyle name="Output 2 3 3 2 4 3 3" xfId="22976"/>
    <cellStyle name="Output 2 3 3 2 4 3 4" xfId="34375"/>
    <cellStyle name="Output 2 3 3 2 4 4" xfId="10239"/>
    <cellStyle name="Output 2 3 3 2 4 4 2" xfId="15871"/>
    <cellStyle name="Output 2 3 3 2 4 4 2 2" xfId="29767"/>
    <cellStyle name="Output 2 3 3 2 4 4 2 3" xfId="40832"/>
    <cellStyle name="Output 2 3 3 2 4 4 3" xfId="24135"/>
    <cellStyle name="Output 2 3 3 2 4 4 4" xfId="35202"/>
    <cellStyle name="Output 2 3 3 2 4 5" xfId="10711"/>
    <cellStyle name="Output 2 3 3 2 4 5 2" xfId="16343"/>
    <cellStyle name="Output 2 3 3 2 4 5 2 2" xfId="30239"/>
    <cellStyle name="Output 2 3 3 2 4 5 2 3" xfId="41304"/>
    <cellStyle name="Output 2 3 3 2 4 5 3" xfId="24607"/>
    <cellStyle name="Output 2 3 3 2 4 5 4" xfId="35674"/>
    <cellStyle name="Output 2 3 3 2 4 6" xfId="7546"/>
    <cellStyle name="Output 2 3 3 2 4 6 2" xfId="14272"/>
    <cellStyle name="Output 2 3 3 2 4 6 2 2" xfId="28168"/>
    <cellStyle name="Output 2 3 3 2 4 6 2 3" xfId="39233"/>
    <cellStyle name="Output 2 3 3 2 4 6 3" xfId="22200"/>
    <cellStyle name="Output 2 3 3 2 4 6 4" xfId="33603"/>
    <cellStyle name="Output 2 3 3 2 4 7" xfId="7629"/>
    <cellStyle name="Output 2 3 3 2 4 7 2" xfId="14355"/>
    <cellStyle name="Output 2 3 3 2 4 7 2 2" xfId="28251"/>
    <cellStyle name="Output 2 3 3 2 4 7 2 3" xfId="39316"/>
    <cellStyle name="Output 2 3 3 2 4 7 3" xfId="22283"/>
    <cellStyle name="Output 2 3 3 2 4 7 4" xfId="33686"/>
    <cellStyle name="Output 2 3 3 2 4 8" xfId="12912"/>
    <cellStyle name="Output 2 3 3 2 4 8 2" xfId="18542"/>
    <cellStyle name="Output 2 3 3 2 4 8 2 2" xfId="32438"/>
    <cellStyle name="Output 2 3 3 2 4 8 2 3" xfId="43503"/>
    <cellStyle name="Output 2 3 3 2 4 8 3" xfId="26808"/>
    <cellStyle name="Output 2 3 3 2 4 8 4" xfId="37873"/>
    <cellStyle name="Output 2 3 3 2 4 9" xfId="6425"/>
    <cellStyle name="Output 2 3 3 2 4 9 2" xfId="21462"/>
    <cellStyle name="Output 2 3 3 2 4 9 3" xfId="23695"/>
    <cellStyle name="Output 2 3 3 2 5" xfId="7921"/>
    <cellStyle name="Output 2 3 3 2 5 2" xfId="14645"/>
    <cellStyle name="Output 2 3 3 2 5 2 2" xfId="28541"/>
    <cellStyle name="Output 2 3 3 2 5 2 3" xfId="39606"/>
    <cellStyle name="Output 2 3 3 2 5 3" xfId="22575"/>
    <cellStyle name="Output 2 3 3 2 5 4" xfId="33976"/>
    <cellStyle name="Output 2 3 3 2 6" xfId="8164"/>
    <cellStyle name="Output 2 3 3 2 6 2" xfId="14888"/>
    <cellStyle name="Output 2 3 3 2 6 2 2" xfId="28784"/>
    <cellStyle name="Output 2 3 3 2 6 2 3" xfId="39849"/>
    <cellStyle name="Output 2 3 3 2 6 3" xfId="22818"/>
    <cellStyle name="Output 2 3 3 2 6 4" xfId="34219"/>
    <cellStyle name="Output 2 3 3 2 7" xfId="7695"/>
    <cellStyle name="Output 2 3 3 2 7 2" xfId="14420"/>
    <cellStyle name="Output 2 3 3 2 7 2 2" xfId="28316"/>
    <cellStyle name="Output 2 3 3 2 7 2 3" xfId="39381"/>
    <cellStyle name="Output 2 3 3 2 7 3" xfId="22349"/>
    <cellStyle name="Output 2 3 3 2 7 4" xfId="33751"/>
    <cellStyle name="Output 2 3 3 2 8" xfId="10209"/>
    <cellStyle name="Output 2 3 3 2 8 2" xfId="15841"/>
    <cellStyle name="Output 2 3 3 2 8 2 2" xfId="29737"/>
    <cellStyle name="Output 2 3 3 2 8 2 3" xfId="40802"/>
    <cellStyle name="Output 2 3 3 2 8 3" xfId="24105"/>
    <cellStyle name="Output 2 3 3 2 8 4" xfId="35172"/>
    <cellStyle name="Output 2 3 3 2 9" xfId="11814"/>
    <cellStyle name="Output 2 3 3 2 9 2" xfId="17445"/>
    <cellStyle name="Output 2 3 3 2 9 2 2" xfId="31341"/>
    <cellStyle name="Output 2 3 3 2 9 2 3" xfId="42406"/>
    <cellStyle name="Output 2 3 3 2 9 3" xfId="25710"/>
    <cellStyle name="Output 2 3 3 2 9 4" xfId="36776"/>
    <cellStyle name="Output 2 3 3 3" xfId="3946"/>
    <cellStyle name="Output 2 3 3 3 10" xfId="13739"/>
    <cellStyle name="Output 2 3 3 3 10 2" xfId="27635"/>
    <cellStyle name="Output 2 3 3 3 10 3" xfId="38700"/>
    <cellStyle name="Output 2 3 3 3 2" xfId="4904"/>
    <cellStyle name="Output 2 3 3 3 2 10" xfId="23392"/>
    <cellStyle name="Output 2 3 3 3 2 2" xfId="10930"/>
    <cellStyle name="Output 2 3 3 3 2 2 2" xfId="16562"/>
    <cellStyle name="Output 2 3 3 3 2 2 2 2" xfId="30458"/>
    <cellStyle name="Output 2 3 3 3 2 2 2 3" xfId="41523"/>
    <cellStyle name="Output 2 3 3 3 2 2 3" xfId="24826"/>
    <cellStyle name="Output 2 3 3 3 2 2 4" xfId="35893"/>
    <cellStyle name="Output 2 3 3 3 2 3" xfId="11513"/>
    <cellStyle name="Output 2 3 3 3 2 3 2" xfId="17144"/>
    <cellStyle name="Output 2 3 3 3 2 3 2 2" xfId="31040"/>
    <cellStyle name="Output 2 3 3 3 2 3 2 3" xfId="42105"/>
    <cellStyle name="Output 2 3 3 3 2 3 3" xfId="25409"/>
    <cellStyle name="Output 2 3 3 3 2 3 4" xfId="36475"/>
    <cellStyle name="Output 2 3 3 3 2 4" xfId="12045"/>
    <cellStyle name="Output 2 3 3 3 2 4 2" xfId="17676"/>
    <cellStyle name="Output 2 3 3 3 2 4 2 2" xfId="31572"/>
    <cellStyle name="Output 2 3 3 3 2 4 2 3" xfId="42637"/>
    <cellStyle name="Output 2 3 3 3 2 4 3" xfId="25941"/>
    <cellStyle name="Output 2 3 3 3 2 4 4" xfId="37007"/>
    <cellStyle name="Output 2 3 3 3 2 5" xfId="12481"/>
    <cellStyle name="Output 2 3 3 3 2 5 2" xfId="18112"/>
    <cellStyle name="Output 2 3 3 3 2 5 2 2" xfId="32008"/>
    <cellStyle name="Output 2 3 3 3 2 5 2 3" xfId="43073"/>
    <cellStyle name="Output 2 3 3 3 2 5 3" xfId="26377"/>
    <cellStyle name="Output 2 3 3 3 2 5 4" xfId="37443"/>
    <cellStyle name="Output 2 3 3 3 2 6" xfId="13355"/>
    <cellStyle name="Output 2 3 3 3 2 6 2" xfId="18985"/>
    <cellStyle name="Output 2 3 3 3 2 6 2 2" xfId="32881"/>
    <cellStyle name="Output 2 3 3 3 2 6 2 3" xfId="43946"/>
    <cellStyle name="Output 2 3 3 3 2 6 3" xfId="27251"/>
    <cellStyle name="Output 2 3 3 3 2 6 4" xfId="38316"/>
    <cellStyle name="Output 2 3 3 3 2 7" xfId="9327"/>
    <cellStyle name="Output 2 3 3 3 2 7 2" xfId="23600"/>
    <cellStyle name="Output 2 3 3 3 2 7 3" xfId="34833"/>
    <cellStyle name="Output 2 3 3 3 2 8" xfId="15502"/>
    <cellStyle name="Output 2 3 3 3 2 8 2" xfId="29398"/>
    <cellStyle name="Output 2 3 3 3 2 8 3" xfId="40463"/>
    <cellStyle name="Output 2 3 3 3 2 9" xfId="20698"/>
    <cellStyle name="Output 2 3 3 3 3" xfId="8366"/>
    <cellStyle name="Output 2 3 3 3 3 2" xfId="15086"/>
    <cellStyle name="Output 2 3 3 3 3 2 2" xfId="28982"/>
    <cellStyle name="Output 2 3 3 3 3 2 3" xfId="40047"/>
    <cellStyle name="Output 2 3 3 3 3 3" xfId="23018"/>
    <cellStyle name="Output 2 3 3 3 3 4" xfId="34417"/>
    <cellStyle name="Output 2 3 3 3 4" xfId="10283"/>
    <cellStyle name="Output 2 3 3 3 4 2" xfId="15915"/>
    <cellStyle name="Output 2 3 3 3 4 2 2" xfId="29811"/>
    <cellStyle name="Output 2 3 3 3 4 2 3" xfId="40876"/>
    <cellStyle name="Output 2 3 3 3 4 3" xfId="24179"/>
    <cellStyle name="Output 2 3 3 3 4 4" xfId="35246"/>
    <cellStyle name="Output 2 3 3 3 5" xfId="8012"/>
    <cellStyle name="Output 2 3 3 3 5 2" xfId="14736"/>
    <cellStyle name="Output 2 3 3 3 5 2 2" xfId="28632"/>
    <cellStyle name="Output 2 3 3 3 5 2 3" xfId="39697"/>
    <cellStyle name="Output 2 3 3 3 5 3" xfId="22666"/>
    <cellStyle name="Output 2 3 3 3 5 4" xfId="34067"/>
    <cellStyle name="Output 2 3 3 3 6" xfId="11718"/>
    <cellStyle name="Output 2 3 3 3 6 2" xfId="17349"/>
    <cellStyle name="Output 2 3 3 3 6 2 2" xfId="31245"/>
    <cellStyle name="Output 2 3 3 3 6 2 3" xfId="42310"/>
    <cellStyle name="Output 2 3 3 3 6 3" xfId="25614"/>
    <cellStyle name="Output 2 3 3 3 6 4" xfId="36680"/>
    <cellStyle name="Output 2 3 3 3 7" xfId="12225"/>
    <cellStyle name="Output 2 3 3 3 7 2" xfId="17856"/>
    <cellStyle name="Output 2 3 3 3 7 2 2" xfId="31752"/>
    <cellStyle name="Output 2 3 3 3 7 2 3" xfId="42817"/>
    <cellStyle name="Output 2 3 3 3 7 3" xfId="26121"/>
    <cellStyle name="Output 2 3 3 3 7 4" xfId="37187"/>
    <cellStyle name="Output 2 3 3 3 8" xfId="12954"/>
    <cellStyle name="Output 2 3 3 3 8 2" xfId="18584"/>
    <cellStyle name="Output 2 3 3 3 8 2 2" xfId="32480"/>
    <cellStyle name="Output 2 3 3 3 8 2 3" xfId="43545"/>
    <cellStyle name="Output 2 3 3 3 8 3" xfId="26850"/>
    <cellStyle name="Output 2 3 3 3 8 4" xfId="37915"/>
    <cellStyle name="Output 2 3 3 3 9" xfId="6468"/>
    <cellStyle name="Output 2 3 3 3 9 2" xfId="21504"/>
    <cellStyle name="Output 2 3 3 3 9 3" xfId="19686"/>
    <cellStyle name="Output 2 3 3 4" xfId="4070"/>
    <cellStyle name="Output 2 3 3 4 10" xfId="13858"/>
    <cellStyle name="Output 2 3 3 4 10 2" xfId="27754"/>
    <cellStyle name="Output 2 3 3 4 10 3" xfId="38819"/>
    <cellStyle name="Output 2 3 3 4 11" xfId="20243"/>
    <cellStyle name="Output 2 3 3 4 2" xfId="5553"/>
    <cellStyle name="Output 2 3 3 4 2 10" xfId="23381"/>
    <cellStyle name="Output 2 3 3 4 2 2" xfId="11294"/>
    <cellStyle name="Output 2 3 3 4 2 2 2" xfId="16925"/>
    <cellStyle name="Output 2 3 3 4 2 2 2 2" xfId="30821"/>
    <cellStyle name="Output 2 3 3 4 2 2 2 3" xfId="41886"/>
    <cellStyle name="Output 2 3 3 4 2 2 3" xfId="25190"/>
    <cellStyle name="Output 2 3 3 4 2 2 4" xfId="36256"/>
    <cellStyle name="Output 2 3 3 4 2 3" xfId="11828"/>
    <cellStyle name="Output 2 3 3 4 2 3 2" xfId="17459"/>
    <cellStyle name="Output 2 3 3 4 2 3 2 2" xfId="31355"/>
    <cellStyle name="Output 2 3 3 4 2 3 2 3" xfId="42420"/>
    <cellStyle name="Output 2 3 3 4 2 3 3" xfId="25724"/>
    <cellStyle name="Output 2 3 3 4 2 3 4" xfId="36790"/>
    <cellStyle name="Output 2 3 3 4 2 4" xfId="12264"/>
    <cellStyle name="Output 2 3 3 4 2 4 2" xfId="17895"/>
    <cellStyle name="Output 2 3 3 4 2 4 2 2" xfId="31791"/>
    <cellStyle name="Output 2 3 3 4 2 4 2 3" xfId="42856"/>
    <cellStyle name="Output 2 3 3 4 2 4 3" xfId="26160"/>
    <cellStyle name="Output 2 3 3 4 2 4 4" xfId="37226"/>
    <cellStyle name="Output 2 3 3 4 2 5" xfId="12592"/>
    <cellStyle name="Output 2 3 3 4 2 5 2" xfId="18223"/>
    <cellStyle name="Output 2 3 3 4 2 5 2 2" xfId="32119"/>
    <cellStyle name="Output 2 3 3 4 2 5 2 3" xfId="43184"/>
    <cellStyle name="Output 2 3 3 4 2 5 3" xfId="26488"/>
    <cellStyle name="Output 2 3 3 4 2 5 4" xfId="37554"/>
    <cellStyle name="Output 2 3 3 4 2 6" xfId="13466"/>
    <cellStyle name="Output 2 3 3 4 2 6 2" xfId="19096"/>
    <cellStyle name="Output 2 3 3 4 2 6 2 2" xfId="32992"/>
    <cellStyle name="Output 2 3 3 4 2 6 2 3" xfId="44057"/>
    <cellStyle name="Output 2 3 3 4 2 6 3" xfId="27362"/>
    <cellStyle name="Output 2 3 3 4 2 6 4" xfId="38427"/>
    <cellStyle name="Output 2 3 3 4 2 7" xfId="9981"/>
    <cellStyle name="Output 2 3 3 4 2 7 2" xfId="23877"/>
    <cellStyle name="Output 2 3 3 4 2 7 3" xfId="34944"/>
    <cellStyle name="Output 2 3 3 4 2 8" xfId="15613"/>
    <cellStyle name="Output 2 3 3 4 2 8 2" xfId="29509"/>
    <cellStyle name="Output 2 3 3 4 2 8 3" xfId="40574"/>
    <cellStyle name="Output 2 3 3 4 2 9" xfId="20970"/>
    <cellStyle name="Output 2 3 3 4 3" xfId="8488"/>
    <cellStyle name="Output 2 3 3 4 3 2" xfId="15207"/>
    <cellStyle name="Output 2 3 3 4 3 2 2" xfId="29103"/>
    <cellStyle name="Output 2 3 3 4 3 2 3" xfId="40168"/>
    <cellStyle name="Output 2 3 3 4 3 3" xfId="23140"/>
    <cellStyle name="Output 2 3 3 4 3 4" xfId="34538"/>
    <cellStyle name="Output 2 3 3 4 4" xfId="10391"/>
    <cellStyle name="Output 2 3 3 4 4 2" xfId="16023"/>
    <cellStyle name="Output 2 3 3 4 4 2 2" xfId="29919"/>
    <cellStyle name="Output 2 3 3 4 4 2 3" xfId="40984"/>
    <cellStyle name="Output 2 3 3 4 4 3" xfId="24287"/>
    <cellStyle name="Output 2 3 3 4 4 4" xfId="35354"/>
    <cellStyle name="Output 2 3 3 4 5" xfId="10677"/>
    <cellStyle name="Output 2 3 3 4 5 2" xfId="16309"/>
    <cellStyle name="Output 2 3 3 4 5 2 2" xfId="30205"/>
    <cellStyle name="Output 2 3 3 4 5 2 3" xfId="41270"/>
    <cellStyle name="Output 2 3 3 4 5 3" xfId="24573"/>
    <cellStyle name="Output 2 3 3 4 5 4" xfId="35640"/>
    <cellStyle name="Output 2 3 3 4 6" xfId="10792"/>
    <cellStyle name="Output 2 3 3 4 6 2" xfId="16424"/>
    <cellStyle name="Output 2 3 3 4 6 2 2" xfId="30320"/>
    <cellStyle name="Output 2 3 3 4 6 2 3" xfId="41385"/>
    <cellStyle name="Output 2 3 3 4 6 3" xfId="24688"/>
    <cellStyle name="Output 2 3 3 4 6 4" xfId="35755"/>
    <cellStyle name="Output 2 3 3 4 7" xfId="8189"/>
    <cellStyle name="Output 2 3 3 4 7 2" xfId="14913"/>
    <cellStyle name="Output 2 3 3 4 7 2 2" xfId="28809"/>
    <cellStyle name="Output 2 3 3 4 7 2 3" xfId="39874"/>
    <cellStyle name="Output 2 3 3 4 7 3" xfId="22843"/>
    <cellStyle name="Output 2 3 3 4 7 4" xfId="34244"/>
    <cellStyle name="Output 2 3 3 4 8" xfId="13060"/>
    <cellStyle name="Output 2 3 3 4 8 2" xfId="18690"/>
    <cellStyle name="Output 2 3 3 4 8 2 2" xfId="32586"/>
    <cellStyle name="Output 2 3 3 4 8 2 3" xfId="43651"/>
    <cellStyle name="Output 2 3 3 4 8 3" xfId="26956"/>
    <cellStyle name="Output 2 3 3 4 8 4" xfId="38021"/>
    <cellStyle name="Output 2 3 3 4 9" xfId="7130"/>
    <cellStyle name="Output 2 3 3 4 9 2" xfId="21784"/>
    <cellStyle name="Output 2 3 3 4 9 3" xfId="33189"/>
    <cellStyle name="Output 2 3 3 5" xfId="3888"/>
    <cellStyle name="Output 2 3 3 5 10" xfId="13683"/>
    <cellStyle name="Output 2 3 3 5 10 2" xfId="27579"/>
    <cellStyle name="Output 2 3 3 5 10 3" xfId="38644"/>
    <cellStyle name="Output 2 3 3 5 11" xfId="20139"/>
    <cellStyle name="Output 2 3 3 5 12" xfId="23426"/>
    <cellStyle name="Output 2 3 3 5 2" xfId="4847"/>
    <cellStyle name="Output 2 3 3 5 2 10" xfId="21152"/>
    <cellStyle name="Output 2 3 3 5 2 2" xfId="10873"/>
    <cellStyle name="Output 2 3 3 5 2 2 2" xfId="16505"/>
    <cellStyle name="Output 2 3 3 5 2 2 2 2" xfId="30401"/>
    <cellStyle name="Output 2 3 3 5 2 2 2 3" xfId="41466"/>
    <cellStyle name="Output 2 3 3 5 2 2 3" xfId="24769"/>
    <cellStyle name="Output 2 3 3 5 2 2 4" xfId="35836"/>
    <cellStyle name="Output 2 3 3 5 2 3" xfId="7445"/>
    <cellStyle name="Output 2 3 3 5 2 3 2" xfId="14172"/>
    <cellStyle name="Output 2 3 3 5 2 3 2 2" xfId="28068"/>
    <cellStyle name="Output 2 3 3 5 2 3 2 3" xfId="39133"/>
    <cellStyle name="Output 2 3 3 5 2 3 3" xfId="22099"/>
    <cellStyle name="Output 2 3 3 5 2 3 4" xfId="33503"/>
    <cellStyle name="Output 2 3 3 5 2 4" xfId="11613"/>
    <cellStyle name="Output 2 3 3 5 2 4 2" xfId="17244"/>
    <cellStyle name="Output 2 3 3 5 2 4 2 2" xfId="31140"/>
    <cellStyle name="Output 2 3 3 5 2 4 2 3" xfId="42205"/>
    <cellStyle name="Output 2 3 3 5 2 4 3" xfId="25509"/>
    <cellStyle name="Output 2 3 3 5 2 4 4" xfId="36575"/>
    <cellStyle name="Output 2 3 3 5 2 5" xfId="12145"/>
    <cellStyle name="Output 2 3 3 5 2 5 2" xfId="17776"/>
    <cellStyle name="Output 2 3 3 5 2 5 2 2" xfId="31672"/>
    <cellStyle name="Output 2 3 3 5 2 5 2 3" xfId="42737"/>
    <cellStyle name="Output 2 3 3 5 2 5 3" xfId="26041"/>
    <cellStyle name="Output 2 3 3 5 2 5 4" xfId="37107"/>
    <cellStyle name="Output 2 3 3 5 2 6" xfId="13299"/>
    <cellStyle name="Output 2 3 3 5 2 6 2" xfId="18929"/>
    <cellStyle name="Output 2 3 3 5 2 6 2 2" xfId="32825"/>
    <cellStyle name="Output 2 3 3 5 2 6 2 3" xfId="43890"/>
    <cellStyle name="Output 2 3 3 5 2 6 3" xfId="27195"/>
    <cellStyle name="Output 2 3 3 5 2 6 4" xfId="38260"/>
    <cellStyle name="Output 2 3 3 5 2 7" xfId="9270"/>
    <cellStyle name="Output 2 3 3 5 2 7 2" xfId="23544"/>
    <cellStyle name="Output 2 3 3 5 2 7 3" xfId="34777"/>
    <cellStyle name="Output 2 3 3 5 2 8" xfId="15446"/>
    <cellStyle name="Output 2 3 3 5 2 8 2" xfId="29342"/>
    <cellStyle name="Output 2 3 3 5 2 8 3" xfId="40407"/>
    <cellStyle name="Output 2 3 3 5 2 9" xfId="20642"/>
    <cellStyle name="Output 2 3 3 5 3" xfId="8308"/>
    <cellStyle name="Output 2 3 3 5 3 2" xfId="15030"/>
    <cellStyle name="Output 2 3 3 5 3 2 2" xfId="28926"/>
    <cellStyle name="Output 2 3 3 5 3 2 3" xfId="39991"/>
    <cellStyle name="Output 2 3 3 5 3 3" xfId="22962"/>
    <cellStyle name="Output 2 3 3 5 3 4" xfId="34361"/>
    <cellStyle name="Output 2 3 3 5 4" xfId="10225"/>
    <cellStyle name="Output 2 3 3 5 4 2" xfId="15857"/>
    <cellStyle name="Output 2 3 3 5 4 2 2" xfId="29753"/>
    <cellStyle name="Output 2 3 3 5 4 2 3" xfId="40818"/>
    <cellStyle name="Output 2 3 3 5 4 3" xfId="24121"/>
    <cellStyle name="Output 2 3 3 5 4 4" xfId="35188"/>
    <cellStyle name="Output 2 3 3 5 5" xfId="7379"/>
    <cellStyle name="Output 2 3 3 5 5 2" xfId="14106"/>
    <cellStyle name="Output 2 3 3 5 5 2 2" xfId="28002"/>
    <cellStyle name="Output 2 3 3 5 5 2 3" xfId="39067"/>
    <cellStyle name="Output 2 3 3 5 5 3" xfId="22033"/>
    <cellStyle name="Output 2 3 3 5 5 4" xfId="33437"/>
    <cellStyle name="Output 2 3 3 5 6" xfId="11731"/>
    <cellStyle name="Output 2 3 3 5 6 2" xfId="17362"/>
    <cellStyle name="Output 2 3 3 5 6 2 2" xfId="31258"/>
    <cellStyle name="Output 2 3 3 5 6 2 3" xfId="42323"/>
    <cellStyle name="Output 2 3 3 5 6 3" xfId="25627"/>
    <cellStyle name="Output 2 3 3 5 6 4" xfId="36693"/>
    <cellStyle name="Output 2 3 3 5 7" xfId="12238"/>
    <cellStyle name="Output 2 3 3 5 7 2" xfId="17869"/>
    <cellStyle name="Output 2 3 3 5 7 2 2" xfId="31765"/>
    <cellStyle name="Output 2 3 3 5 7 2 3" xfId="42830"/>
    <cellStyle name="Output 2 3 3 5 7 3" xfId="26134"/>
    <cellStyle name="Output 2 3 3 5 7 4" xfId="37200"/>
    <cellStyle name="Output 2 3 3 5 8" xfId="12898"/>
    <cellStyle name="Output 2 3 3 5 8 2" xfId="18528"/>
    <cellStyle name="Output 2 3 3 5 8 2 2" xfId="32424"/>
    <cellStyle name="Output 2 3 3 5 8 2 3" xfId="43489"/>
    <cellStyle name="Output 2 3 3 5 8 3" xfId="26794"/>
    <cellStyle name="Output 2 3 3 5 8 4" xfId="37859"/>
    <cellStyle name="Output 2 3 3 5 9" xfId="6411"/>
    <cellStyle name="Output 2 3 3 5 9 2" xfId="21448"/>
    <cellStyle name="Output 2 3 3 5 9 3" xfId="1586"/>
    <cellStyle name="Output 2 3 3 6" xfId="7887"/>
    <cellStyle name="Output 2 3 3 6 2" xfId="14611"/>
    <cellStyle name="Output 2 3 3 6 2 2" xfId="28507"/>
    <cellStyle name="Output 2 3 3 6 2 3" xfId="39572"/>
    <cellStyle name="Output 2 3 3 6 3" xfId="22541"/>
    <cellStyle name="Output 2 3 3 6 4" xfId="33942"/>
    <cellStyle name="Output 2 3 3 7" xfId="7505"/>
    <cellStyle name="Output 2 3 3 7 2" xfId="14232"/>
    <cellStyle name="Output 2 3 3 7 2 2" xfId="28128"/>
    <cellStyle name="Output 2 3 3 7 2 3" xfId="39193"/>
    <cellStyle name="Output 2 3 3 7 3" xfId="22159"/>
    <cellStyle name="Output 2 3 3 7 4" xfId="33563"/>
    <cellStyle name="Output 2 3 3 8" xfId="7676"/>
    <cellStyle name="Output 2 3 3 8 2" xfId="14401"/>
    <cellStyle name="Output 2 3 3 8 2 2" xfId="28297"/>
    <cellStyle name="Output 2 3 3 8 2 3" xfId="39362"/>
    <cellStyle name="Output 2 3 3 8 3" xfId="22330"/>
    <cellStyle name="Output 2 3 3 8 4" xfId="33732"/>
    <cellStyle name="Output 2 3 3 9" xfId="11225"/>
    <cellStyle name="Output 2 3 3 9 2" xfId="16856"/>
    <cellStyle name="Output 2 3 3 9 2 2" xfId="30752"/>
    <cellStyle name="Output 2 3 3 9 2 3" xfId="41817"/>
    <cellStyle name="Output 2 3 3 9 3" xfId="25121"/>
    <cellStyle name="Output 2 3 3 9 4" xfId="36187"/>
    <cellStyle name="Output 2 3 4" xfId="679"/>
    <cellStyle name="Output 2 3 4 10" xfId="12843"/>
    <cellStyle name="Output 2 3 4 10 2" xfId="18473"/>
    <cellStyle name="Output 2 3 4 10 2 2" xfId="32369"/>
    <cellStyle name="Output 2 3 4 10 2 3" xfId="43434"/>
    <cellStyle name="Output 2 3 4 10 3" xfId="26739"/>
    <cellStyle name="Output 2 3 4 10 4" xfId="37804"/>
    <cellStyle name="Output 2 3 4 11" xfId="6338"/>
    <cellStyle name="Output 2 3 4 11 2" xfId="21391"/>
    <cellStyle name="Output 2 3 4 11 3" xfId="21179"/>
    <cellStyle name="Output 2 3 4 12" xfId="1439"/>
    <cellStyle name="Output 2 3 4 13" xfId="19479"/>
    <cellStyle name="Output 2 3 4 14" xfId="20121"/>
    <cellStyle name="Output 2 3 4 2" xfId="4011"/>
    <cellStyle name="Output 2 3 4 2 10" xfId="13804"/>
    <cellStyle name="Output 2 3 4 2 10 2" xfId="27700"/>
    <cellStyle name="Output 2 3 4 2 10 3" xfId="38765"/>
    <cellStyle name="Output 2 3 4 2 2" xfId="4965"/>
    <cellStyle name="Output 2 3 4 2 2 10" xfId="23863"/>
    <cellStyle name="Output 2 3 4 2 2 2" xfId="10991"/>
    <cellStyle name="Output 2 3 4 2 2 2 2" xfId="16623"/>
    <cellStyle name="Output 2 3 4 2 2 2 2 2" xfId="30519"/>
    <cellStyle name="Output 2 3 4 2 2 2 2 3" xfId="41584"/>
    <cellStyle name="Output 2 3 4 2 2 2 3" xfId="24887"/>
    <cellStyle name="Output 2 3 4 2 2 2 4" xfId="35954"/>
    <cellStyle name="Output 2 3 4 2 2 3" xfId="11574"/>
    <cellStyle name="Output 2 3 4 2 2 3 2" xfId="17205"/>
    <cellStyle name="Output 2 3 4 2 2 3 2 2" xfId="31101"/>
    <cellStyle name="Output 2 3 4 2 2 3 2 3" xfId="42166"/>
    <cellStyle name="Output 2 3 4 2 2 3 3" xfId="25470"/>
    <cellStyle name="Output 2 3 4 2 2 3 4" xfId="36536"/>
    <cellStyle name="Output 2 3 4 2 2 4" xfId="12106"/>
    <cellStyle name="Output 2 3 4 2 2 4 2" xfId="17737"/>
    <cellStyle name="Output 2 3 4 2 2 4 2 2" xfId="31633"/>
    <cellStyle name="Output 2 3 4 2 2 4 2 3" xfId="42698"/>
    <cellStyle name="Output 2 3 4 2 2 4 3" xfId="26002"/>
    <cellStyle name="Output 2 3 4 2 2 4 4" xfId="37068"/>
    <cellStyle name="Output 2 3 4 2 2 5" xfId="12542"/>
    <cellStyle name="Output 2 3 4 2 2 5 2" xfId="18173"/>
    <cellStyle name="Output 2 3 4 2 2 5 2 2" xfId="32069"/>
    <cellStyle name="Output 2 3 4 2 2 5 2 3" xfId="43134"/>
    <cellStyle name="Output 2 3 4 2 2 5 3" xfId="26438"/>
    <cellStyle name="Output 2 3 4 2 2 5 4" xfId="37504"/>
    <cellStyle name="Output 2 3 4 2 2 6" xfId="13416"/>
    <cellStyle name="Output 2 3 4 2 2 6 2" xfId="19046"/>
    <cellStyle name="Output 2 3 4 2 2 6 2 2" xfId="32942"/>
    <cellStyle name="Output 2 3 4 2 2 6 2 3" xfId="44007"/>
    <cellStyle name="Output 2 3 4 2 2 6 3" xfId="27312"/>
    <cellStyle name="Output 2 3 4 2 2 6 4" xfId="38377"/>
    <cellStyle name="Output 2 3 4 2 2 7" xfId="9388"/>
    <cellStyle name="Output 2 3 4 2 2 7 2" xfId="23661"/>
    <cellStyle name="Output 2 3 4 2 2 7 3" xfId="34894"/>
    <cellStyle name="Output 2 3 4 2 2 8" xfId="15563"/>
    <cellStyle name="Output 2 3 4 2 2 8 2" xfId="29459"/>
    <cellStyle name="Output 2 3 4 2 2 8 3" xfId="40524"/>
    <cellStyle name="Output 2 3 4 2 2 9" xfId="20759"/>
    <cellStyle name="Output 2 3 4 2 3" xfId="8431"/>
    <cellStyle name="Output 2 3 4 2 3 2" xfId="15151"/>
    <cellStyle name="Output 2 3 4 2 3 2 2" xfId="29047"/>
    <cellStyle name="Output 2 3 4 2 3 2 3" xfId="40112"/>
    <cellStyle name="Output 2 3 4 2 3 3" xfId="23083"/>
    <cellStyle name="Output 2 3 4 2 3 4" xfId="34482"/>
    <cellStyle name="Output 2 3 4 2 4" xfId="10348"/>
    <cellStyle name="Output 2 3 4 2 4 2" xfId="15980"/>
    <cellStyle name="Output 2 3 4 2 4 2 2" xfId="29876"/>
    <cellStyle name="Output 2 3 4 2 4 2 3" xfId="40941"/>
    <cellStyle name="Output 2 3 4 2 4 3" xfId="24244"/>
    <cellStyle name="Output 2 3 4 2 4 4" xfId="35311"/>
    <cellStyle name="Output 2 3 4 2 5" xfId="7996"/>
    <cellStyle name="Output 2 3 4 2 5 2" xfId="14720"/>
    <cellStyle name="Output 2 3 4 2 5 2 2" xfId="28616"/>
    <cellStyle name="Output 2 3 4 2 5 2 3" xfId="39681"/>
    <cellStyle name="Output 2 3 4 2 5 3" xfId="22650"/>
    <cellStyle name="Output 2 3 4 2 5 4" xfId="34051"/>
    <cellStyle name="Output 2 3 4 2 6" xfId="8045"/>
    <cellStyle name="Output 2 3 4 2 6 2" xfId="14769"/>
    <cellStyle name="Output 2 3 4 2 6 2 2" xfId="28665"/>
    <cellStyle name="Output 2 3 4 2 6 2 3" xfId="39730"/>
    <cellStyle name="Output 2 3 4 2 6 3" xfId="22699"/>
    <cellStyle name="Output 2 3 4 2 6 4" xfId="34100"/>
    <cellStyle name="Output 2 3 4 2 7" xfId="11747"/>
    <cellStyle name="Output 2 3 4 2 7 2" xfId="17378"/>
    <cellStyle name="Output 2 3 4 2 7 2 2" xfId="31274"/>
    <cellStyle name="Output 2 3 4 2 7 2 3" xfId="42339"/>
    <cellStyle name="Output 2 3 4 2 7 3" xfId="25643"/>
    <cellStyle name="Output 2 3 4 2 7 4" xfId="36709"/>
    <cellStyle name="Output 2 3 4 2 8" xfId="13019"/>
    <cellStyle name="Output 2 3 4 2 8 2" xfId="18649"/>
    <cellStyle name="Output 2 3 4 2 8 2 2" xfId="32545"/>
    <cellStyle name="Output 2 3 4 2 8 2 3" xfId="43610"/>
    <cellStyle name="Output 2 3 4 2 8 3" xfId="26915"/>
    <cellStyle name="Output 2 3 4 2 8 4" xfId="37980"/>
    <cellStyle name="Output 2 3 4 2 9" xfId="6533"/>
    <cellStyle name="Output 2 3 4 2 9 2" xfId="21569"/>
    <cellStyle name="Output 2 3 4 2 9 3" xfId="19665"/>
    <cellStyle name="Output 2 3 4 3" xfId="4135"/>
    <cellStyle name="Output 2 3 4 3 10" xfId="13923"/>
    <cellStyle name="Output 2 3 4 3 10 2" xfId="27819"/>
    <cellStyle name="Output 2 3 4 3 10 3" xfId="38884"/>
    <cellStyle name="Output 2 3 4 3 11" xfId="20308"/>
    <cellStyle name="Output 2 3 4 3 2" xfId="5618"/>
    <cellStyle name="Output 2 3 4 3 2 10" xfId="21204"/>
    <cellStyle name="Output 2 3 4 3 2 2" xfId="11359"/>
    <cellStyle name="Output 2 3 4 3 2 2 2" xfId="16990"/>
    <cellStyle name="Output 2 3 4 3 2 2 2 2" xfId="30886"/>
    <cellStyle name="Output 2 3 4 3 2 2 2 3" xfId="41951"/>
    <cellStyle name="Output 2 3 4 3 2 2 3" xfId="25255"/>
    <cellStyle name="Output 2 3 4 3 2 2 4" xfId="36321"/>
    <cellStyle name="Output 2 3 4 3 2 3" xfId="11893"/>
    <cellStyle name="Output 2 3 4 3 2 3 2" xfId="17524"/>
    <cellStyle name="Output 2 3 4 3 2 3 2 2" xfId="31420"/>
    <cellStyle name="Output 2 3 4 3 2 3 2 3" xfId="42485"/>
    <cellStyle name="Output 2 3 4 3 2 3 3" xfId="25789"/>
    <cellStyle name="Output 2 3 4 3 2 3 4" xfId="36855"/>
    <cellStyle name="Output 2 3 4 3 2 4" xfId="12329"/>
    <cellStyle name="Output 2 3 4 3 2 4 2" xfId="17960"/>
    <cellStyle name="Output 2 3 4 3 2 4 2 2" xfId="31856"/>
    <cellStyle name="Output 2 3 4 3 2 4 2 3" xfId="42921"/>
    <cellStyle name="Output 2 3 4 3 2 4 3" xfId="26225"/>
    <cellStyle name="Output 2 3 4 3 2 4 4" xfId="37291"/>
    <cellStyle name="Output 2 3 4 3 2 5" xfId="12657"/>
    <cellStyle name="Output 2 3 4 3 2 5 2" xfId="18288"/>
    <cellStyle name="Output 2 3 4 3 2 5 2 2" xfId="32184"/>
    <cellStyle name="Output 2 3 4 3 2 5 2 3" xfId="43249"/>
    <cellStyle name="Output 2 3 4 3 2 5 3" xfId="26553"/>
    <cellStyle name="Output 2 3 4 3 2 5 4" xfId="37619"/>
    <cellStyle name="Output 2 3 4 3 2 6" xfId="13531"/>
    <cellStyle name="Output 2 3 4 3 2 6 2" xfId="19161"/>
    <cellStyle name="Output 2 3 4 3 2 6 2 2" xfId="33057"/>
    <cellStyle name="Output 2 3 4 3 2 6 2 3" xfId="44122"/>
    <cellStyle name="Output 2 3 4 3 2 6 3" xfId="27427"/>
    <cellStyle name="Output 2 3 4 3 2 6 4" xfId="38492"/>
    <cellStyle name="Output 2 3 4 3 2 7" xfId="10046"/>
    <cellStyle name="Output 2 3 4 3 2 7 2" xfId="23942"/>
    <cellStyle name="Output 2 3 4 3 2 7 3" xfId="35009"/>
    <cellStyle name="Output 2 3 4 3 2 8" xfId="15678"/>
    <cellStyle name="Output 2 3 4 3 2 8 2" xfId="29574"/>
    <cellStyle name="Output 2 3 4 3 2 8 3" xfId="40639"/>
    <cellStyle name="Output 2 3 4 3 2 9" xfId="21035"/>
    <cellStyle name="Output 2 3 4 3 3" xfId="8553"/>
    <cellStyle name="Output 2 3 4 3 3 2" xfId="15272"/>
    <cellStyle name="Output 2 3 4 3 3 2 2" xfId="29168"/>
    <cellStyle name="Output 2 3 4 3 3 2 3" xfId="40233"/>
    <cellStyle name="Output 2 3 4 3 3 3" xfId="23205"/>
    <cellStyle name="Output 2 3 4 3 3 4" xfId="34603"/>
    <cellStyle name="Output 2 3 4 3 4" xfId="10456"/>
    <cellStyle name="Output 2 3 4 3 4 2" xfId="16088"/>
    <cellStyle name="Output 2 3 4 3 4 2 2" xfId="29984"/>
    <cellStyle name="Output 2 3 4 3 4 2 3" xfId="41049"/>
    <cellStyle name="Output 2 3 4 3 4 3" xfId="24352"/>
    <cellStyle name="Output 2 3 4 3 4 4" xfId="35419"/>
    <cellStyle name="Output 2 3 4 3 5" xfId="8479"/>
    <cellStyle name="Output 2 3 4 3 5 2" xfId="15199"/>
    <cellStyle name="Output 2 3 4 3 5 2 2" xfId="29095"/>
    <cellStyle name="Output 2 3 4 3 5 2 3" xfId="40160"/>
    <cellStyle name="Output 2 3 4 3 5 3" xfId="23131"/>
    <cellStyle name="Output 2 3 4 3 5 4" xfId="34530"/>
    <cellStyle name="Output 2 3 4 3 6" xfId="10745"/>
    <cellStyle name="Output 2 3 4 3 6 2" xfId="16377"/>
    <cellStyle name="Output 2 3 4 3 6 2 2" xfId="30273"/>
    <cellStyle name="Output 2 3 4 3 6 2 3" xfId="41338"/>
    <cellStyle name="Output 2 3 4 3 6 3" xfId="24641"/>
    <cellStyle name="Output 2 3 4 3 6 4" xfId="35708"/>
    <cellStyle name="Output 2 3 4 3 7" xfId="11242"/>
    <cellStyle name="Output 2 3 4 3 7 2" xfId="16873"/>
    <cellStyle name="Output 2 3 4 3 7 2 2" xfId="30769"/>
    <cellStyle name="Output 2 3 4 3 7 2 3" xfId="41834"/>
    <cellStyle name="Output 2 3 4 3 7 3" xfId="25138"/>
    <cellStyle name="Output 2 3 4 3 7 4" xfId="36204"/>
    <cellStyle name="Output 2 3 4 3 8" xfId="13125"/>
    <cellStyle name="Output 2 3 4 3 8 2" xfId="18755"/>
    <cellStyle name="Output 2 3 4 3 8 2 2" xfId="32651"/>
    <cellStyle name="Output 2 3 4 3 8 2 3" xfId="43716"/>
    <cellStyle name="Output 2 3 4 3 8 3" xfId="27021"/>
    <cellStyle name="Output 2 3 4 3 8 4" xfId="38086"/>
    <cellStyle name="Output 2 3 4 3 9" xfId="7195"/>
    <cellStyle name="Output 2 3 4 3 9 2" xfId="21849"/>
    <cellStyle name="Output 2 3 4 3 9 3" xfId="33254"/>
    <cellStyle name="Output 2 3 4 4" xfId="3918"/>
    <cellStyle name="Output 2 3 4 4 10" xfId="13713"/>
    <cellStyle name="Output 2 3 4 4 10 2" xfId="27609"/>
    <cellStyle name="Output 2 3 4 4 10 3" xfId="38674"/>
    <cellStyle name="Output 2 3 4 4 11" xfId="20169"/>
    <cellStyle name="Output 2 3 4 4 12" xfId="20960"/>
    <cellStyle name="Output 2 3 4 4 2" xfId="4877"/>
    <cellStyle name="Output 2 3 4 4 2 10" xfId="20030"/>
    <cellStyle name="Output 2 3 4 4 2 2" xfId="10903"/>
    <cellStyle name="Output 2 3 4 4 2 2 2" xfId="16535"/>
    <cellStyle name="Output 2 3 4 4 2 2 2 2" xfId="30431"/>
    <cellStyle name="Output 2 3 4 4 2 2 2 3" xfId="41496"/>
    <cellStyle name="Output 2 3 4 4 2 2 3" xfId="24799"/>
    <cellStyle name="Output 2 3 4 4 2 2 4" xfId="35866"/>
    <cellStyle name="Output 2 3 4 4 2 3" xfId="11486"/>
    <cellStyle name="Output 2 3 4 4 2 3 2" xfId="17117"/>
    <cellStyle name="Output 2 3 4 4 2 3 2 2" xfId="31013"/>
    <cellStyle name="Output 2 3 4 4 2 3 2 3" xfId="42078"/>
    <cellStyle name="Output 2 3 4 4 2 3 3" xfId="25382"/>
    <cellStyle name="Output 2 3 4 4 2 3 4" xfId="36448"/>
    <cellStyle name="Output 2 3 4 4 2 4" xfId="12019"/>
    <cellStyle name="Output 2 3 4 4 2 4 2" xfId="17650"/>
    <cellStyle name="Output 2 3 4 4 2 4 2 2" xfId="31546"/>
    <cellStyle name="Output 2 3 4 4 2 4 2 3" xfId="42611"/>
    <cellStyle name="Output 2 3 4 4 2 4 3" xfId="25915"/>
    <cellStyle name="Output 2 3 4 4 2 4 4" xfId="36981"/>
    <cellStyle name="Output 2 3 4 4 2 5" xfId="12455"/>
    <cellStyle name="Output 2 3 4 4 2 5 2" xfId="18086"/>
    <cellStyle name="Output 2 3 4 4 2 5 2 2" xfId="31982"/>
    <cellStyle name="Output 2 3 4 4 2 5 2 3" xfId="43047"/>
    <cellStyle name="Output 2 3 4 4 2 5 3" xfId="26351"/>
    <cellStyle name="Output 2 3 4 4 2 5 4" xfId="37417"/>
    <cellStyle name="Output 2 3 4 4 2 6" xfId="13329"/>
    <cellStyle name="Output 2 3 4 4 2 6 2" xfId="18959"/>
    <cellStyle name="Output 2 3 4 4 2 6 2 2" xfId="32855"/>
    <cellStyle name="Output 2 3 4 4 2 6 2 3" xfId="43920"/>
    <cellStyle name="Output 2 3 4 4 2 6 3" xfId="27225"/>
    <cellStyle name="Output 2 3 4 4 2 6 4" xfId="38290"/>
    <cellStyle name="Output 2 3 4 4 2 7" xfId="9300"/>
    <cellStyle name="Output 2 3 4 4 2 7 2" xfId="23574"/>
    <cellStyle name="Output 2 3 4 4 2 7 3" xfId="34807"/>
    <cellStyle name="Output 2 3 4 4 2 8" xfId="15476"/>
    <cellStyle name="Output 2 3 4 4 2 8 2" xfId="29372"/>
    <cellStyle name="Output 2 3 4 4 2 8 3" xfId="40437"/>
    <cellStyle name="Output 2 3 4 4 2 9" xfId="20672"/>
    <cellStyle name="Output 2 3 4 4 3" xfId="8338"/>
    <cellStyle name="Output 2 3 4 4 3 2" xfId="15060"/>
    <cellStyle name="Output 2 3 4 4 3 2 2" xfId="28956"/>
    <cellStyle name="Output 2 3 4 4 3 2 3" xfId="40021"/>
    <cellStyle name="Output 2 3 4 4 3 3" xfId="22992"/>
    <cellStyle name="Output 2 3 4 4 3 4" xfId="34391"/>
    <cellStyle name="Output 2 3 4 4 4" xfId="10255"/>
    <cellStyle name="Output 2 3 4 4 4 2" xfId="15887"/>
    <cellStyle name="Output 2 3 4 4 4 2 2" xfId="29783"/>
    <cellStyle name="Output 2 3 4 4 4 2 3" xfId="40848"/>
    <cellStyle name="Output 2 3 4 4 4 3" xfId="24151"/>
    <cellStyle name="Output 2 3 4 4 4 4" xfId="35218"/>
    <cellStyle name="Output 2 3 4 4 5" xfId="7382"/>
    <cellStyle name="Output 2 3 4 4 5 2" xfId="14109"/>
    <cellStyle name="Output 2 3 4 4 5 2 2" xfId="28005"/>
    <cellStyle name="Output 2 3 4 4 5 2 3" xfId="39070"/>
    <cellStyle name="Output 2 3 4 4 5 3" xfId="22036"/>
    <cellStyle name="Output 2 3 4 4 5 4" xfId="33440"/>
    <cellStyle name="Output 2 3 4 4 6" xfId="11725"/>
    <cellStyle name="Output 2 3 4 4 6 2" xfId="17356"/>
    <cellStyle name="Output 2 3 4 4 6 2 2" xfId="31252"/>
    <cellStyle name="Output 2 3 4 4 6 2 3" xfId="42317"/>
    <cellStyle name="Output 2 3 4 4 6 3" xfId="25621"/>
    <cellStyle name="Output 2 3 4 4 6 4" xfId="36687"/>
    <cellStyle name="Output 2 3 4 4 7" xfId="12232"/>
    <cellStyle name="Output 2 3 4 4 7 2" xfId="17863"/>
    <cellStyle name="Output 2 3 4 4 7 2 2" xfId="31759"/>
    <cellStyle name="Output 2 3 4 4 7 2 3" xfId="42824"/>
    <cellStyle name="Output 2 3 4 4 7 3" xfId="26128"/>
    <cellStyle name="Output 2 3 4 4 7 4" xfId="37194"/>
    <cellStyle name="Output 2 3 4 4 8" xfId="12928"/>
    <cellStyle name="Output 2 3 4 4 8 2" xfId="18558"/>
    <cellStyle name="Output 2 3 4 4 8 2 2" xfId="32454"/>
    <cellStyle name="Output 2 3 4 4 8 2 3" xfId="43519"/>
    <cellStyle name="Output 2 3 4 4 8 3" xfId="26824"/>
    <cellStyle name="Output 2 3 4 4 8 4" xfId="37889"/>
    <cellStyle name="Output 2 3 4 4 9" xfId="6441"/>
    <cellStyle name="Output 2 3 4 4 9 2" xfId="21478"/>
    <cellStyle name="Output 2 3 4 4 9 3" xfId="20813"/>
    <cellStyle name="Output 2 3 4 5" xfId="7956"/>
    <cellStyle name="Output 2 3 4 5 2" xfId="14680"/>
    <cellStyle name="Output 2 3 4 5 2 2" xfId="28576"/>
    <cellStyle name="Output 2 3 4 5 2 3" xfId="39641"/>
    <cellStyle name="Output 2 3 4 5 3" xfId="22610"/>
    <cellStyle name="Output 2 3 4 5 4" xfId="34011"/>
    <cellStyle name="Output 2 3 4 6" xfId="7324"/>
    <cellStyle name="Output 2 3 4 6 2" xfId="14051"/>
    <cellStyle name="Output 2 3 4 6 2 2" xfId="27947"/>
    <cellStyle name="Output 2 3 4 6 2 3" xfId="39012"/>
    <cellStyle name="Output 2 3 4 6 3" xfId="21978"/>
    <cellStyle name="Output 2 3 4 6 4" xfId="33382"/>
    <cellStyle name="Output 2 3 4 7" xfId="7720"/>
    <cellStyle name="Output 2 3 4 7 2" xfId="14445"/>
    <cellStyle name="Output 2 3 4 7 2 2" xfId="28341"/>
    <cellStyle name="Output 2 3 4 7 2 3" xfId="39406"/>
    <cellStyle name="Output 2 3 4 7 3" xfId="22374"/>
    <cellStyle name="Output 2 3 4 7 4" xfId="33776"/>
    <cellStyle name="Output 2 3 4 8" xfId="7566"/>
    <cellStyle name="Output 2 3 4 8 2" xfId="14292"/>
    <cellStyle name="Output 2 3 4 8 2 2" xfId="28188"/>
    <cellStyle name="Output 2 3 4 8 2 3" xfId="39253"/>
    <cellStyle name="Output 2 3 4 8 3" xfId="22220"/>
    <cellStyle name="Output 2 3 4 8 4" xfId="33623"/>
    <cellStyle name="Output 2 3 4 9" xfId="7769"/>
    <cellStyle name="Output 2 3 4 9 2" xfId="14494"/>
    <cellStyle name="Output 2 3 4 9 2 2" xfId="28390"/>
    <cellStyle name="Output 2 3 4 9 2 3" xfId="39455"/>
    <cellStyle name="Output 2 3 4 9 3" xfId="22423"/>
    <cellStyle name="Output 2 3 4 9 4" xfId="33825"/>
    <cellStyle name="Output 2 3 5" xfId="746"/>
    <cellStyle name="Output 2 3 5 10" xfId="12816"/>
    <cellStyle name="Output 2 3 5 10 2" xfId="18446"/>
    <cellStyle name="Output 2 3 5 10 2 2" xfId="32342"/>
    <cellStyle name="Output 2 3 5 10 2 3" xfId="43407"/>
    <cellStyle name="Output 2 3 5 10 3" xfId="26712"/>
    <cellStyle name="Output 2 3 5 10 4" xfId="37777"/>
    <cellStyle name="Output 2 3 5 11" xfId="6310"/>
    <cellStyle name="Output 2 3 5 11 2" xfId="21363"/>
    <cellStyle name="Output 2 3 5 11 3" xfId="23725"/>
    <cellStyle name="Output 2 3 5 12" xfId="1440"/>
    <cellStyle name="Output 2 3 5 13" xfId="19480"/>
    <cellStyle name="Output 2 3 5 14" xfId="19663"/>
    <cellStyle name="Output 2 3 5 2" xfId="3984"/>
    <cellStyle name="Output 2 3 5 2 10" xfId="13777"/>
    <cellStyle name="Output 2 3 5 2 10 2" xfId="27673"/>
    <cellStyle name="Output 2 3 5 2 10 3" xfId="38738"/>
    <cellStyle name="Output 2 3 5 2 2" xfId="4942"/>
    <cellStyle name="Output 2 3 5 2 2 10" xfId="19738"/>
    <cellStyle name="Output 2 3 5 2 2 2" xfId="10968"/>
    <cellStyle name="Output 2 3 5 2 2 2 2" xfId="16600"/>
    <cellStyle name="Output 2 3 5 2 2 2 2 2" xfId="30496"/>
    <cellStyle name="Output 2 3 5 2 2 2 2 3" xfId="41561"/>
    <cellStyle name="Output 2 3 5 2 2 2 3" xfId="24864"/>
    <cellStyle name="Output 2 3 5 2 2 2 4" xfId="35931"/>
    <cellStyle name="Output 2 3 5 2 2 3" xfId="11551"/>
    <cellStyle name="Output 2 3 5 2 2 3 2" xfId="17182"/>
    <cellStyle name="Output 2 3 5 2 2 3 2 2" xfId="31078"/>
    <cellStyle name="Output 2 3 5 2 2 3 2 3" xfId="42143"/>
    <cellStyle name="Output 2 3 5 2 2 3 3" xfId="25447"/>
    <cellStyle name="Output 2 3 5 2 2 3 4" xfId="36513"/>
    <cellStyle name="Output 2 3 5 2 2 4" xfId="12083"/>
    <cellStyle name="Output 2 3 5 2 2 4 2" xfId="17714"/>
    <cellStyle name="Output 2 3 5 2 2 4 2 2" xfId="31610"/>
    <cellStyle name="Output 2 3 5 2 2 4 2 3" xfId="42675"/>
    <cellStyle name="Output 2 3 5 2 2 4 3" xfId="25979"/>
    <cellStyle name="Output 2 3 5 2 2 4 4" xfId="37045"/>
    <cellStyle name="Output 2 3 5 2 2 5" xfId="12519"/>
    <cellStyle name="Output 2 3 5 2 2 5 2" xfId="18150"/>
    <cellStyle name="Output 2 3 5 2 2 5 2 2" xfId="32046"/>
    <cellStyle name="Output 2 3 5 2 2 5 2 3" xfId="43111"/>
    <cellStyle name="Output 2 3 5 2 2 5 3" xfId="26415"/>
    <cellStyle name="Output 2 3 5 2 2 5 4" xfId="37481"/>
    <cellStyle name="Output 2 3 5 2 2 6" xfId="13393"/>
    <cellStyle name="Output 2 3 5 2 2 6 2" xfId="19023"/>
    <cellStyle name="Output 2 3 5 2 2 6 2 2" xfId="32919"/>
    <cellStyle name="Output 2 3 5 2 2 6 2 3" xfId="43984"/>
    <cellStyle name="Output 2 3 5 2 2 6 3" xfId="27289"/>
    <cellStyle name="Output 2 3 5 2 2 6 4" xfId="38354"/>
    <cellStyle name="Output 2 3 5 2 2 7" xfId="9365"/>
    <cellStyle name="Output 2 3 5 2 2 7 2" xfId="23638"/>
    <cellStyle name="Output 2 3 5 2 2 7 3" xfId="34871"/>
    <cellStyle name="Output 2 3 5 2 2 8" xfId="15540"/>
    <cellStyle name="Output 2 3 5 2 2 8 2" xfId="29436"/>
    <cellStyle name="Output 2 3 5 2 2 8 3" xfId="40501"/>
    <cellStyle name="Output 2 3 5 2 2 9" xfId="20736"/>
    <cellStyle name="Output 2 3 5 2 3" xfId="8404"/>
    <cellStyle name="Output 2 3 5 2 3 2" xfId="15124"/>
    <cellStyle name="Output 2 3 5 2 3 2 2" xfId="29020"/>
    <cellStyle name="Output 2 3 5 2 3 2 3" xfId="40085"/>
    <cellStyle name="Output 2 3 5 2 3 3" xfId="23056"/>
    <cellStyle name="Output 2 3 5 2 3 4" xfId="34455"/>
    <cellStyle name="Output 2 3 5 2 4" xfId="10321"/>
    <cellStyle name="Output 2 3 5 2 4 2" xfId="15953"/>
    <cellStyle name="Output 2 3 5 2 4 2 2" xfId="29849"/>
    <cellStyle name="Output 2 3 5 2 4 2 3" xfId="40914"/>
    <cellStyle name="Output 2 3 5 2 4 3" xfId="24217"/>
    <cellStyle name="Output 2 3 5 2 4 4" xfId="35284"/>
    <cellStyle name="Output 2 3 5 2 5" xfId="10693"/>
    <cellStyle name="Output 2 3 5 2 5 2" xfId="16325"/>
    <cellStyle name="Output 2 3 5 2 5 2 2" xfId="30221"/>
    <cellStyle name="Output 2 3 5 2 5 2 3" xfId="41286"/>
    <cellStyle name="Output 2 3 5 2 5 3" xfId="24589"/>
    <cellStyle name="Output 2 3 5 2 5 4" xfId="35656"/>
    <cellStyle name="Output 2 3 5 2 6" xfId="7355"/>
    <cellStyle name="Output 2 3 5 2 6 2" xfId="14082"/>
    <cellStyle name="Output 2 3 5 2 6 2 2" xfId="27978"/>
    <cellStyle name="Output 2 3 5 2 6 2 3" xfId="39043"/>
    <cellStyle name="Output 2 3 5 2 6 3" xfId="22009"/>
    <cellStyle name="Output 2 3 5 2 6 4" xfId="33413"/>
    <cellStyle name="Output 2 3 5 2 7" xfId="11763"/>
    <cellStyle name="Output 2 3 5 2 7 2" xfId="17394"/>
    <cellStyle name="Output 2 3 5 2 7 2 2" xfId="31290"/>
    <cellStyle name="Output 2 3 5 2 7 2 3" xfId="42355"/>
    <cellStyle name="Output 2 3 5 2 7 3" xfId="25659"/>
    <cellStyle name="Output 2 3 5 2 7 4" xfId="36725"/>
    <cellStyle name="Output 2 3 5 2 8" xfId="12992"/>
    <cellStyle name="Output 2 3 5 2 8 2" xfId="18622"/>
    <cellStyle name="Output 2 3 5 2 8 2 2" xfId="32518"/>
    <cellStyle name="Output 2 3 5 2 8 2 3" xfId="43583"/>
    <cellStyle name="Output 2 3 5 2 8 3" xfId="26888"/>
    <cellStyle name="Output 2 3 5 2 8 4" xfId="37953"/>
    <cellStyle name="Output 2 3 5 2 9" xfId="6506"/>
    <cellStyle name="Output 2 3 5 2 9 2" xfId="21542"/>
    <cellStyle name="Output 2 3 5 2 9 3" xfId="20805"/>
    <cellStyle name="Output 2 3 5 3" xfId="4108"/>
    <cellStyle name="Output 2 3 5 3 10" xfId="13896"/>
    <cellStyle name="Output 2 3 5 3 10 2" xfId="27792"/>
    <cellStyle name="Output 2 3 5 3 10 3" xfId="38857"/>
    <cellStyle name="Output 2 3 5 3 11" xfId="20281"/>
    <cellStyle name="Output 2 3 5 3 2" xfId="5591"/>
    <cellStyle name="Output 2 3 5 3 2 10" xfId="20010"/>
    <cellStyle name="Output 2 3 5 3 2 2" xfId="11332"/>
    <cellStyle name="Output 2 3 5 3 2 2 2" xfId="16963"/>
    <cellStyle name="Output 2 3 5 3 2 2 2 2" xfId="30859"/>
    <cellStyle name="Output 2 3 5 3 2 2 2 3" xfId="41924"/>
    <cellStyle name="Output 2 3 5 3 2 2 3" xfId="25228"/>
    <cellStyle name="Output 2 3 5 3 2 2 4" xfId="36294"/>
    <cellStyle name="Output 2 3 5 3 2 3" xfId="11866"/>
    <cellStyle name="Output 2 3 5 3 2 3 2" xfId="17497"/>
    <cellStyle name="Output 2 3 5 3 2 3 2 2" xfId="31393"/>
    <cellStyle name="Output 2 3 5 3 2 3 2 3" xfId="42458"/>
    <cellStyle name="Output 2 3 5 3 2 3 3" xfId="25762"/>
    <cellStyle name="Output 2 3 5 3 2 3 4" xfId="36828"/>
    <cellStyle name="Output 2 3 5 3 2 4" xfId="12302"/>
    <cellStyle name="Output 2 3 5 3 2 4 2" xfId="17933"/>
    <cellStyle name="Output 2 3 5 3 2 4 2 2" xfId="31829"/>
    <cellStyle name="Output 2 3 5 3 2 4 2 3" xfId="42894"/>
    <cellStyle name="Output 2 3 5 3 2 4 3" xfId="26198"/>
    <cellStyle name="Output 2 3 5 3 2 4 4" xfId="37264"/>
    <cellStyle name="Output 2 3 5 3 2 5" xfId="12630"/>
    <cellStyle name="Output 2 3 5 3 2 5 2" xfId="18261"/>
    <cellStyle name="Output 2 3 5 3 2 5 2 2" xfId="32157"/>
    <cellStyle name="Output 2 3 5 3 2 5 2 3" xfId="43222"/>
    <cellStyle name="Output 2 3 5 3 2 5 3" xfId="26526"/>
    <cellStyle name="Output 2 3 5 3 2 5 4" xfId="37592"/>
    <cellStyle name="Output 2 3 5 3 2 6" xfId="13504"/>
    <cellStyle name="Output 2 3 5 3 2 6 2" xfId="19134"/>
    <cellStyle name="Output 2 3 5 3 2 6 2 2" xfId="33030"/>
    <cellStyle name="Output 2 3 5 3 2 6 2 3" xfId="44095"/>
    <cellStyle name="Output 2 3 5 3 2 6 3" xfId="27400"/>
    <cellStyle name="Output 2 3 5 3 2 6 4" xfId="38465"/>
    <cellStyle name="Output 2 3 5 3 2 7" xfId="10019"/>
    <cellStyle name="Output 2 3 5 3 2 7 2" xfId="23915"/>
    <cellStyle name="Output 2 3 5 3 2 7 3" xfId="34982"/>
    <cellStyle name="Output 2 3 5 3 2 8" xfId="15651"/>
    <cellStyle name="Output 2 3 5 3 2 8 2" xfId="29547"/>
    <cellStyle name="Output 2 3 5 3 2 8 3" xfId="40612"/>
    <cellStyle name="Output 2 3 5 3 2 9" xfId="21008"/>
    <cellStyle name="Output 2 3 5 3 3" xfId="8526"/>
    <cellStyle name="Output 2 3 5 3 3 2" xfId="15245"/>
    <cellStyle name="Output 2 3 5 3 3 2 2" xfId="29141"/>
    <cellStyle name="Output 2 3 5 3 3 2 3" xfId="40206"/>
    <cellStyle name="Output 2 3 5 3 3 3" xfId="23178"/>
    <cellStyle name="Output 2 3 5 3 3 4" xfId="34576"/>
    <cellStyle name="Output 2 3 5 3 4" xfId="10429"/>
    <cellStyle name="Output 2 3 5 3 4 2" xfId="16061"/>
    <cellStyle name="Output 2 3 5 3 4 2 2" xfId="29957"/>
    <cellStyle name="Output 2 3 5 3 4 2 3" xfId="41022"/>
    <cellStyle name="Output 2 3 5 3 4 3" xfId="24325"/>
    <cellStyle name="Output 2 3 5 3 4 4" xfId="35392"/>
    <cellStyle name="Output 2 3 5 3 5" xfId="8473"/>
    <cellStyle name="Output 2 3 5 3 5 2" xfId="15193"/>
    <cellStyle name="Output 2 3 5 3 5 2 2" xfId="29089"/>
    <cellStyle name="Output 2 3 5 3 5 2 3" xfId="40154"/>
    <cellStyle name="Output 2 3 5 3 5 3" xfId="23125"/>
    <cellStyle name="Output 2 3 5 3 5 4" xfId="34524"/>
    <cellStyle name="Output 2 3 5 3 6" xfId="8044"/>
    <cellStyle name="Output 2 3 5 3 6 2" xfId="14768"/>
    <cellStyle name="Output 2 3 5 3 6 2 2" xfId="28664"/>
    <cellStyle name="Output 2 3 5 3 6 2 3" xfId="39729"/>
    <cellStyle name="Output 2 3 5 3 6 3" xfId="22698"/>
    <cellStyle name="Output 2 3 5 3 6 4" xfId="34099"/>
    <cellStyle name="Output 2 3 5 3 7" xfId="11750"/>
    <cellStyle name="Output 2 3 5 3 7 2" xfId="17381"/>
    <cellStyle name="Output 2 3 5 3 7 2 2" xfId="31277"/>
    <cellStyle name="Output 2 3 5 3 7 2 3" xfId="42342"/>
    <cellStyle name="Output 2 3 5 3 7 3" xfId="25646"/>
    <cellStyle name="Output 2 3 5 3 7 4" xfId="36712"/>
    <cellStyle name="Output 2 3 5 3 8" xfId="13098"/>
    <cellStyle name="Output 2 3 5 3 8 2" xfId="18728"/>
    <cellStyle name="Output 2 3 5 3 8 2 2" xfId="32624"/>
    <cellStyle name="Output 2 3 5 3 8 2 3" xfId="43689"/>
    <cellStyle name="Output 2 3 5 3 8 3" xfId="26994"/>
    <cellStyle name="Output 2 3 5 3 8 4" xfId="38059"/>
    <cellStyle name="Output 2 3 5 3 9" xfId="7168"/>
    <cellStyle name="Output 2 3 5 3 9 2" xfId="21822"/>
    <cellStyle name="Output 2 3 5 3 9 3" xfId="33227"/>
    <cellStyle name="Output 2 3 5 4" xfId="3906"/>
    <cellStyle name="Output 2 3 5 4 10" xfId="13701"/>
    <cellStyle name="Output 2 3 5 4 10 2" xfId="27597"/>
    <cellStyle name="Output 2 3 5 4 10 3" xfId="38662"/>
    <cellStyle name="Output 2 3 5 4 11" xfId="20157"/>
    <cellStyle name="Output 2 3 5 4 12" xfId="21707"/>
    <cellStyle name="Output 2 3 5 4 2" xfId="4865"/>
    <cellStyle name="Output 2 3 5 4 2 10" xfId="21681"/>
    <cellStyle name="Output 2 3 5 4 2 2" xfId="10891"/>
    <cellStyle name="Output 2 3 5 4 2 2 2" xfId="16523"/>
    <cellStyle name="Output 2 3 5 4 2 2 2 2" xfId="30419"/>
    <cellStyle name="Output 2 3 5 4 2 2 2 3" xfId="41484"/>
    <cellStyle name="Output 2 3 5 4 2 2 3" xfId="24787"/>
    <cellStyle name="Output 2 3 5 4 2 2 4" xfId="35854"/>
    <cellStyle name="Output 2 3 5 4 2 3" xfId="11474"/>
    <cellStyle name="Output 2 3 5 4 2 3 2" xfId="17105"/>
    <cellStyle name="Output 2 3 5 4 2 3 2 2" xfId="31001"/>
    <cellStyle name="Output 2 3 5 4 2 3 2 3" xfId="42066"/>
    <cellStyle name="Output 2 3 5 4 2 3 3" xfId="25370"/>
    <cellStyle name="Output 2 3 5 4 2 3 4" xfId="36436"/>
    <cellStyle name="Output 2 3 5 4 2 4" xfId="8195"/>
    <cellStyle name="Output 2 3 5 4 2 4 2" xfId="14919"/>
    <cellStyle name="Output 2 3 5 4 2 4 2 2" xfId="28815"/>
    <cellStyle name="Output 2 3 5 4 2 4 2 3" xfId="39880"/>
    <cellStyle name="Output 2 3 5 4 2 4 3" xfId="22849"/>
    <cellStyle name="Output 2 3 5 4 2 4 4" xfId="34250"/>
    <cellStyle name="Output 2 3 5 4 2 5" xfId="7659"/>
    <cellStyle name="Output 2 3 5 4 2 5 2" xfId="14385"/>
    <cellStyle name="Output 2 3 5 4 2 5 2 2" xfId="28281"/>
    <cellStyle name="Output 2 3 5 4 2 5 2 3" xfId="39346"/>
    <cellStyle name="Output 2 3 5 4 2 5 3" xfId="22313"/>
    <cellStyle name="Output 2 3 5 4 2 5 4" xfId="33716"/>
    <cellStyle name="Output 2 3 5 4 2 6" xfId="13317"/>
    <cellStyle name="Output 2 3 5 4 2 6 2" xfId="18947"/>
    <cellStyle name="Output 2 3 5 4 2 6 2 2" xfId="32843"/>
    <cellStyle name="Output 2 3 5 4 2 6 2 3" xfId="43908"/>
    <cellStyle name="Output 2 3 5 4 2 6 3" xfId="27213"/>
    <cellStyle name="Output 2 3 5 4 2 6 4" xfId="38278"/>
    <cellStyle name="Output 2 3 5 4 2 7" xfId="9288"/>
    <cellStyle name="Output 2 3 5 4 2 7 2" xfId="23562"/>
    <cellStyle name="Output 2 3 5 4 2 7 3" xfId="34795"/>
    <cellStyle name="Output 2 3 5 4 2 8" xfId="15464"/>
    <cellStyle name="Output 2 3 5 4 2 8 2" xfId="29360"/>
    <cellStyle name="Output 2 3 5 4 2 8 3" xfId="40425"/>
    <cellStyle name="Output 2 3 5 4 2 9" xfId="20660"/>
    <cellStyle name="Output 2 3 5 4 3" xfId="8326"/>
    <cellStyle name="Output 2 3 5 4 3 2" xfId="15048"/>
    <cellStyle name="Output 2 3 5 4 3 2 2" xfId="28944"/>
    <cellStyle name="Output 2 3 5 4 3 2 3" xfId="40009"/>
    <cellStyle name="Output 2 3 5 4 3 3" xfId="22980"/>
    <cellStyle name="Output 2 3 5 4 3 4" xfId="34379"/>
    <cellStyle name="Output 2 3 5 4 4" xfId="10243"/>
    <cellStyle name="Output 2 3 5 4 4 2" xfId="15875"/>
    <cellStyle name="Output 2 3 5 4 4 2 2" xfId="29771"/>
    <cellStyle name="Output 2 3 5 4 4 2 3" xfId="40836"/>
    <cellStyle name="Output 2 3 5 4 4 3" xfId="24139"/>
    <cellStyle name="Output 2 3 5 4 4 4" xfId="35206"/>
    <cellStyle name="Output 2 3 5 4 5" xfId="7773"/>
    <cellStyle name="Output 2 3 5 4 5 2" xfId="14498"/>
    <cellStyle name="Output 2 3 5 4 5 2 2" xfId="28394"/>
    <cellStyle name="Output 2 3 5 4 5 2 3" xfId="39459"/>
    <cellStyle name="Output 2 3 5 4 5 3" xfId="22427"/>
    <cellStyle name="Output 2 3 5 4 5 4" xfId="33829"/>
    <cellStyle name="Output 2 3 5 4 6" xfId="7545"/>
    <cellStyle name="Output 2 3 5 4 6 2" xfId="14271"/>
    <cellStyle name="Output 2 3 5 4 6 2 2" xfId="28167"/>
    <cellStyle name="Output 2 3 5 4 6 2 3" xfId="39232"/>
    <cellStyle name="Output 2 3 5 4 6 3" xfId="22199"/>
    <cellStyle name="Output 2 3 5 4 6 4" xfId="33602"/>
    <cellStyle name="Output 2 3 5 4 7" xfId="8054"/>
    <cellStyle name="Output 2 3 5 4 7 2" xfId="14778"/>
    <cellStyle name="Output 2 3 5 4 7 2 2" xfId="28674"/>
    <cellStyle name="Output 2 3 5 4 7 2 3" xfId="39739"/>
    <cellStyle name="Output 2 3 5 4 7 3" xfId="22708"/>
    <cellStyle name="Output 2 3 5 4 7 4" xfId="34109"/>
    <cellStyle name="Output 2 3 5 4 8" xfId="12916"/>
    <cellStyle name="Output 2 3 5 4 8 2" xfId="18546"/>
    <cellStyle name="Output 2 3 5 4 8 2 2" xfId="32442"/>
    <cellStyle name="Output 2 3 5 4 8 2 3" xfId="43507"/>
    <cellStyle name="Output 2 3 5 4 8 3" xfId="26812"/>
    <cellStyle name="Output 2 3 5 4 8 4" xfId="37877"/>
    <cellStyle name="Output 2 3 5 4 9" xfId="6429"/>
    <cellStyle name="Output 2 3 5 4 9 2" xfId="21466"/>
    <cellStyle name="Output 2 3 5 4 9 3" xfId="23342"/>
    <cellStyle name="Output 2 3 5 5" xfId="7929"/>
    <cellStyle name="Output 2 3 5 5 2" xfId="14653"/>
    <cellStyle name="Output 2 3 5 5 2 2" xfId="28549"/>
    <cellStyle name="Output 2 3 5 5 2 3" xfId="39614"/>
    <cellStyle name="Output 2 3 5 5 3" xfId="22583"/>
    <cellStyle name="Output 2 3 5 5 4" xfId="33984"/>
    <cellStyle name="Output 2 3 5 6" xfId="8160"/>
    <cellStyle name="Output 2 3 5 6 2" xfId="14884"/>
    <cellStyle name="Output 2 3 5 6 2 2" xfId="28780"/>
    <cellStyle name="Output 2 3 5 6 2 3" xfId="39845"/>
    <cellStyle name="Output 2 3 5 6 3" xfId="22814"/>
    <cellStyle name="Output 2 3 5 6 4" xfId="34215"/>
    <cellStyle name="Output 2 3 5 7" xfId="7701"/>
    <cellStyle name="Output 2 3 5 7 2" xfId="14426"/>
    <cellStyle name="Output 2 3 5 7 2 2" xfId="28322"/>
    <cellStyle name="Output 2 3 5 7 2 3" xfId="39387"/>
    <cellStyle name="Output 2 3 5 7 3" xfId="22355"/>
    <cellStyle name="Output 2 3 5 7 4" xfId="33757"/>
    <cellStyle name="Output 2 3 5 8" xfId="7576"/>
    <cellStyle name="Output 2 3 5 8 2" xfId="14302"/>
    <cellStyle name="Output 2 3 5 8 2 2" xfId="28198"/>
    <cellStyle name="Output 2 3 5 8 2 3" xfId="39263"/>
    <cellStyle name="Output 2 3 5 8 3" xfId="22230"/>
    <cellStyle name="Output 2 3 5 8 4" xfId="33633"/>
    <cellStyle name="Output 2 3 5 9" xfId="7609"/>
    <cellStyle name="Output 2 3 5 9 2" xfId="14335"/>
    <cellStyle name="Output 2 3 5 9 2 2" xfId="28231"/>
    <cellStyle name="Output 2 3 5 9 2 3" xfId="39296"/>
    <cellStyle name="Output 2 3 5 9 3" xfId="22263"/>
    <cellStyle name="Output 2 3 5 9 4" xfId="33666"/>
    <cellStyle name="Output 2 3 6" xfId="812"/>
    <cellStyle name="Output 2 3 6 10" xfId="12839"/>
    <cellStyle name="Output 2 3 6 10 2" xfId="18469"/>
    <cellStyle name="Output 2 3 6 10 2 2" xfId="32365"/>
    <cellStyle name="Output 2 3 6 10 2 3" xfId="43430"/>
    <cellStyle name="Output 2 3 6 10 3" xfId="26735"/>
    <cellStyle name="Output 2 3 6 10 4" xfId="37800"/>
    <cellStyle name="Output 2 3 6 11" xfId="6334"/>
    <cellStyle name="Output 2 3 6 11 2" xfId="21387"/>
    <cellStyle name="Output 2 3 6 11 3" xfId="23722"/>
    <cellStyle name="Output 2 3 6 12" xfId="1441"/>
    <cellStyle name="Output 2 3 6 13" xfId="19481"/>
    <cellStyle name="Output 2 3 6 14" xfId="21441"/>
    <cellStyle name="Output 2 3 6 2" xfId="4007"/>
    <cellStyle name="Output 2 3 6 2 10" xfId="13800"/>
    <cellStyle name="Output 2 3 6 2 10 2" xfId="27696"/>
    <cellStyle name="Output 2 3 6 2 10 3" xfId="38761"/>
    <cellStyle name="Output 2 3 6 2 2" xfId="4961"/>
    <cellStyle name="Output 2 3 6 2 2 10" xfId="21433"/>
    <cellStyle name="Output 2 3 6 2 2 2" xfId="10987"/>
    <cellStyle name="Output 2 3 6 2 2 2 2" xfId="16619"/>
    <cellStyle name="Output 2 3 6 2 2 2 2 2" xfId="30515"/>
    <cellStyle name="Output 2 3 6 2 2 2 2 3" xfId="41580"/>
    <cellStyle name="Output 2 3 6 2 2 2 3" xfId="24883"/>
    <cellStyle name="Output 2 3 6 2 2 2 4" xfId="35950"/>
    <cellStyle name="Output 2 3 6 2 2 3" xfId="11570"/>
    <cellStyle name="Output 2 3 6 2 2 3 2" xfId="17201"/>
    <cellStyle name="Output 2 3 6 2 2 3 2 2" xfId="31097"/>
    <cellStyle name="Output 2 3 6 2 2 3 2 3" xfId="42162"/>
    <cellStyle name="Output 2 3 6 2 2 3 3" xfId="25466"/>
    <cellStyle name="Output 2 3 6 2 2 3 4" xfId="36532"/>
    <cellStyle name="Output 2 3 6 2 2 4" xfId="12102"/>
    <cellStyle name="Output 2 3 6 2 2 4 2" xfId="17733"/>
    <cellStyle name="Output 2 3 6 2 2 4 2 2" xfId="31629"/>
    <cellStyle name="Output 2 3 6 2 2 4 2 3" xfId="42694"/>
    <cellStyle name="Output 2 3 6 2 2 4 3" xfId="25998"/>
    <cellStyle name="Output 2 3 6 2 2 4 4" xfId="37064"/>
    <cellStyle name="Output 2 3 6 2 2 5" xfId="12538"/>
    <cellStyle name="Output 2 3 6 2 2 5 2" xfId="18169"/>
    <cellStyle name="Output 2 3 6 2 2 5 2 2" xfId="32065"/>
    <cellStyle name="Output 2 3 6 2 2 5 2 3" xfId="43130"/>
    <cellStyle name="Output 2 3 6 2 2 5 3" xfId="26434"/>
    <cellStyle name="Output 2 3 6 2 2 5 4" xfId="37500"/>
    <cellStyle name="Output 2 3 6 2 2 6" xfId="13412"/>
    <cellStyle name="Output 2 3 6 2 2 6 2" xfId="19042"/>
    <cellStyle name="Output 2 3 6 2 2 6 2 2" xfId="32938"/>
    <cellStyle name="Output 2 3 6 2 2 6 2 3" xfId="44003"/>
    <cellStyle name="Output 2 3 6 2 2 6 3" xfId="27308"/>
    <cellStyle name="Output 2 3 6 2 2 6 4" xfId="38373"/>
    <cellStyle name="Output 2 3 6 2 2 7" xfId="9384"/>
    <cellStyle name="Output 2 3 6 2 2 7 2" xfId="23657"/>
    <cellStyle name="Output 2 3 6 2 2 7 3" xfId="34890"/>
    <cellStyle name="Output 2 3 6 2 2 8" xfId="15559"/>
    <cellStyle name="Output 2 3 6 2 2 8 2" xfId="29455"/>
    <cellStyle name="Output 2 3 6 2 2 8 3" xfId="40520"/>
    <cellStyle name="Output 2 3 6 2 2 9" xfId="20755"/>
    <cellStyle name="Output 2 3 6 2 3" xfId="8427"/>
    <cellStyle name="Output 2 3 6 2 3 2" xfId="15147"/>
    <cellStyle name="Output 2 3 6 2 3 2 2" xfId="29043"/>
    <cellStyle name="Output 2 3 6 2 3 2 3" xfId="40108"/>
    <cellStyle name="Output 2 3 6 2 3 3" xfId="23079"/>
    <cellStyle name="Output 2 3 6 2 3 4" xfId="34478"/>
    <cellStyle name="Output 2 3 6 2 4" xfId="10344"/>
    <cellStyle name="Output 2 3 6 2 4 2" xfId="15976"/>
    <cellStyle name="Output 2 3 6 2 4 2 2" xfId="29872"/>
    <cellStyle name="Output 2 3 6 2 4 2 3" xfId="40937"/>
    <cellStyle name="Output 2 3 6 2 4 3" xfId="24240"/>
    <cellStyle name="Output 2 3 6 2 4 4" xfId="35307"/>
    <cellStyle name="Output 2 3 6 2 5" xfId="8469"/>
    <cellStyle name="Output 2 3 6 2 5 2" xfId="15189"/>
    <cellStyle name="Output 2 3 6 2 5 2 2" xfId="29085"/>
    <cellStyle name="Output 2 3 6 2 5 2 3" xfId="40150"/>
    <cellStyle name="Output 2 3 6 2 5 3" xfId="23121"/>
    <cellStyle name="Output 2 3 6 2 5 4" xfId="34520"/>
    <cellStyle name="Output 2 3 6 2 6" xfId="7347"/>
    <cellStyle name="Output 2 3 6 2 6 2" xfId="14074"/>
    <cellStyle name="Output 2 3 6 2 6 2 2" xfId="27970"/>
    <cellStyle name="Output 2 3 6 2 6 2 3" xfId="39035"/>
    <cellStyle name="Output 2 3 6 2 6 3" xfId="22001"/>
    <cellStyle name="Output 2 3 6 2 6 4" xfId="33405"/>
    <cellStyle name="Output 2 3 6 2 7" xfId="8247"/>
    <cellStyle name="Output 2 3 6 2 7 2" xfId="14971"/>
    <cellStyle name="Output 2 3 6 2 7 2 2" xfId="28867"/>
    <cellStyle name="Output 2 3 6 2 7 2 3" xfId="39932"/>
    <cellStyle name="Output 2 3 6 2 7 3" xfId="22901"/>
    <cellStyle name="Output 2 3 6 2 7 4" xfId="34302"/>
    <cellStyle name="Output 2 3 6 2 8" xfId="13015"/>
    <cellStyle name="Output 2 3 6 2 8 2" xfId="18645"/>
    <cellStyle name="Output 2 3 6 2 8 2 2" xfId="32541"/>
    <cellStyle name="Output 2 3 6 2 8 2 3" xfId="43606"/>
    <cellStyle name="Output 2 3 6 2 8 3" xfId="26911"/>
    <cellStyle name="Output 2 3 6 2 8 4" xfId="37976"/>
    <cellStyle name="Output 2 3 6 2 9" xfId="6529"/>
    <cellStyle name="Output 2 3 6 2 9 2" xfId="21565"/>
    <cellStyle name="Output 2 3 6 2 9 3" xfId="23703"/>
    <cellStyle name="Output 2 3 6 3" xfId="4131"/>
    <cellStyle name="Output 2 3 6 3 10" xfId="13919"/>
    <cellStyle name="Output 2 3 6 3 10 2" xfId="27815"/>
    <cellStyle name="Output 2 3 6 3 10 3" xfId="38880"/>
    <cellStyle name="Output 2 3 6 3 11" xfId="20304"/>
    <cellStyle name="Output 2 3 6 3 2" xfId="5614"/>
    <cellStyle name="Output 2 3 6 3 2 10" xfId="20843"/>
    <cellStyle name="Output 2 3 6 3 2 2" xfId="11355"/>
    <cellStyle name="Output 2 3 6 3 2 2 2" xfId="16986"/>
    <cellStyle name="Output 2 3 6 3 2 2 2 2" xfId="30882"/>
    <cellStyle name="Output 2 3 6 3 2 2 2 3" xfId="41947"/>
    <cellStyle name="Output 2 3 6 3 2 2 3" xfId="25251"/>
    <cellStyle name="Output 2 3 6 3 2 2 4" xfId="36317"/>
    <cellStyle name="Output 2 3 6 3 2 3" xfId="11889"/>
    <cellStyle name="Output 2 3 6 3 2 3 2" xfId="17520"/>
    <cellStyle name="Output 2 3 6 3 2 3 2 2" xfId="31416"/>
    <cellStyle name="Output 2 3 6 3 2 3 2 3" xfId="42481"/>
    <cellStyle name="Output 2 3 6 3 2 3 3" xfId="25785"/>
    <cellStyle name="Output 2 3 6 3 2 3 4" xfId="36851"/>
    <cellStyle name="Output 2 3 6 3 2 4" xfId="12325"/>
    <cellStyle name="Output 2 3 6 3 2 4 2" xfId="17956"/>
    <cellStyle name="Output 2 3 6 3 2 4 2 2" xfId="31852"/>
    <cellStyle name="Output 2 3 6 3 2 4 2 3" xfId="42917"/>
    <cellStyle name="Output 2 3 6 3 2 4 3" xfId="26221"/>
    <cellStyle name="Output 2 3 6 3 2 4 4" xfId="37287"/>
    <cellStyle name="Output 2 3 6 3 2 5" xfId="12653"/>
    <cellStyle name="Output 2 3 6 3 2 5 2" xfId="18284"/>
    <cellStyle name="Output 2 3 6 3 2 5 2 2" xfId="32180"/>
    <cellStyle name="Output 2 3 6 3 2 5 2 3" xfId="43245"/>
    <cellStyle name="Output 2 3 6 3 2 5 3" xfId="26549"/>
    <cellStyle name="Output 2 3 6 3 2 5 4" xfId="37615"/>
    <cellStyle name="Output 2 3 6 3 2 6" xfId="13527"/>
    <cellStyle name="Output 2 3 6 3 2 6 2" xfId="19157"/>
    <cellStyle name="Output 2 3 6 3 2 6 2 2" xfId="33053"/>
    <cellStyle name="Output 2 3 6 3 2 6 2 3" xfId="44118"/>
    <cellStyle name="Output 2 3 6 3 2 6 3" xfId="27423"/>
    <cellStyle name="Output 2 3 6 3 2 6 4" xfId="38488"/>
    <cellStyle name="Output 2 3 6 3 2 7" xfId="10042"/>
    <cellStyle name="Output 2 3 6 3 2 7 2" xfId="23938"/>
    <cellStyle name="Output 2 3 6 3 2 7 3" xfId="35005"/>
    <cellStyle name="Output 2 3 6 3 2 8" xfId="15674"/>
    <cellStyle name="Output 2 3 6 3 2 8 2" xfId="29570"/>
    <cellStyle name="Output 2 3 6 3 2 8 3" xfId="40635"/>
    <cellStyle name="Output 2 3 6 3 2 9" xfId="21031"/>
    <cellStyle name="Output 2 3 6 3 3" xfId="8549"/>
    <cellStyle name="Output 2 3 6 3 3 2" xfId="15268"/>
    <cellStyle name="Output 2 3 6 3 3 2 2" xfId="29164"/>
    <cellStyle name="Output 2 3 6 3 3 2 3" xfId="40229"/>
    <cellStyle name="Output 2 3 6 3 3 3" xfId="23201"/>
    <cellStyle name="Output 2 3 6 3 3 4" xfId="34599"/>
    <cellStyle name="Output 2 3 6 3 4" xfId="10452"/>
    <cellStyle name="Output 2 3 6 3 4 2" xfId="16084"/>
    <cellStyle name="Output 2 3 6 3 4 2 2" xfId="29980"/>
    <cellStyle name="Output 2 3 6 3 4 2 3" xfId="41045"/>
    <cellStyle name="Output 2 3 6 3 4 3" xfId="24348"/>
    <cellStyle name="Output 2 3 6 3 4 4" xfId="35415"/>
    <cellStyle name="Output 2 3 6 3 5" xfId="8004"/>
    <cellStyle name="Output 2 3 6 3 5 2" xfId="14728"/>
    <cellStyle name="Output 2 3 6 3 5 2 2" xfId="28624"/>
    <cellStyle name="Output 2 3 6 3 5 2 3" xfId="39689"/>
    <cellStyle name="Output 2 3 6 3 5 3" xfId="22658"/>
    <cellStyle name="Output 2 3 6 3 5 4" xfId="34059"/>
    <cellStyle name="Output 2 3 6 3 6" xfId="11198"/>
    <cellStyle name="Output 2 3 6 3 6 2" xfId="16830"/>
    <cellStyle name="Output 2 3 6 3 6 2 2" xfId="30726"/>
    <cellStyle name="Output 2 3 6 3 6 2 3" xfId="41791"/>
    <cellStyle name="Output 2 3 6 3 6 3" xfId="25094"/>
    <cellStyle name="Output 2 3 6 3 6 4" xfId="36161"/>
    <cellStyle name="Output 2 3 6 3 7" xfId="7819"/>
    <cellStyle name="Output 2 3 6 3 7 2" xfId="14544"/>
    <cellStyle name="Output 2 3 6 3 7 2 2" xfId="28440"/>
    <cellStyle name="Output 2 3 6 3 7 2 3" xfId="39505"/>
    <cellStyle name="Output 2 3 6 3 7 3" xfId="22473"/>
    <cellStyle name="Output 2 3 6 3 7 4" xfId="33875"/>
    <cellStyle name="Output 2 3 6 3 8" xfId="13121"/>
    <cellStyle name="Output 2 3 6 3 8 2" xfId="18751"/>
    <cellStyle name="Output 2 3 6 3 8 2 2" xfId="32647"/>
    <cellStyle name="Output 2 3 6 3 8 2 3" xfId="43712"/>
    <cellStyle name="Output 2 3 6 3 8 3" xfId="27017"/>
    <cellStyle name="Output 2 3 6 3 8 4" xfId="38082"/>
    <cellStyle name="Output 2 3 6 3 9" xfId="7191"/>
    <cellStyle name="Output 2 3 6 3 9 2" xfId="21845"/>
    <cellStyle name="Output 2 3 6 3 9 3" xfId="33250"/>
    <cellStyle name="Output 2 3 6 4" xfId="4174"/>
    <cellStyle name="Output 2 3 6 4 10" xfId="13962"/>
    <cellStyle name="Output 2 3 6 4 10 2" xfId="27858"/>
    <cellStyle name="Output 2 3 6 4 10 3" xfId="38923"/>
    <cellStyle name="Output 2 3 6 4 11" xfId="20347"/>
    <cellStyle name="Output 2 3 6 4 12" xfId="19763"/>
    <cellStyle name="Output 2 3 6 4 2" xfId="5657"/>
    <cellStyle name="Output 2 3 6 4 2 10" xfId="19717"/>
    <cellStyle name="Output 2 3 6 4 2 2" xfId="11398"/>
    <cellStyle name="Output 2 3 6 4 2 2 2" xfId="17029"/>
    <cellStyle name="Output 2 3 6 4 2 2 2 2" xfId="30925"/>
    <cellStyle name="Output 2 3 6 4 2 2 2 3" xfId="41990"/>
    <cellStyle name="Output 2 3 6 4 2 2 3" xfId="25294"/>
    <cellStyle name="Output 2 3 6 4 2 2 4" xfId="36360"/>
    <cellStyle name="Output 2 3 6 4 2 3" xfId="11932"/>
    <cellStyle name="Output 2 3 6 4 2 3 2" xfId="17563"/>
    <cellStyle name="Output 2 3 6 4 2 3 2 2" xfId="31459"/>
    <cellStyle name="Output 2 3 6 4 2 3 2 3" xfId="42524"/>
    <cellStyle name="Output 2 3 6 4 2 3 3" xfId="25828"/>
    <cellStyle name="Output 2 3 6 4 2 3 4" xfId="36894"/>
    <cellStyle name="Output 2 3 6 4 2 4" xfId="12368"/>
    <cellStyle name="Output 2 3 6 4 2 4 2" xfId="17999"/>
    <cellStyle name="Output 2 3 6 4 2 4 2 2" xfId="31895"/>
    <cellStyle name="Output 2 3 6 4 2 4 2 3" xfId="42960"/>
    <cellStyle name="Output 2 3 6 4 2 4 3" xfId="26264"/>
    <cellStyle name="Output 2 3 6 4 2 4 4" xfId="37330"/>
    <cellStyle name="Output 2 3 6 4 2 5" xfId="12696"/>
    <cellStyle name="Output 2 3 6 4 2 5 2" xfId="18327"/>
    <cellStyle name="Output 2 3 6 4 2 5 2 2" xfId="32223"/>
    <cellStyle name="Output 2 3 6 4 2 5 2 3" xfId="43288"/>
    <cellStyle name="Output 2 3 6 4 2 5 3" xfId="26592"/>
    <cellStyle name="Output 2 3 6 4 2 5 4" xfId="37658"/>
    <cellStyle name="Output 2 3 6 4 2 6" xfId="13570"/>
    <cellStyle name="Output 2 3 6 4 2 6 2" xfId="19200"/>
    <cellStyle name="Output 2 3 6 4 2 6 2 2" xfId="33096"/>
    <cellStyle name="Output 2 3 6 4 2 6 2 3" xfId="44161"/>
    <cellStyle name="Output 2 3 6 4 2 6 3" xfId="27466"/>
    <cellStyle name="Output 2 3 6 4 2 6 4" xfId="38531"/>
    <cellStyle name="Output 2 3 6 4 2 7" xfId="10085"/>
    <cellStyle name="Output 2 3 6 4 2 7 2" xfId="23981"/>
    <cellStyle name="Output 2 3 6 4 2 7 3" xfId="35048"/>
    <cellStyle name="Output 2 3 6 4 2 8" xfId="15717"/>
    <cellStyle name="Output 2 3 6 4 2 8 2" xfId="29613"/>
    <cellStyle name="Output 2 3 6 4 2 8 3" xfId="40678"/>
    <cellStyle name="Output 2 3 6 4 2 9" xfId="21074"/>
    <cellStyle name="Output 2 3 6 4 3" xfId="8592"/>
    <cellStyle name="Output 2 3 6 4 3 2" xfId="15311"/>
    <cellStyle name="Output 2 3 6 4 3 2 2" xfId="29207"/>
    <cellStyle name="Output 2 3 6 4 3 2 3" xfId="40272"/>
    <cellStyle name="Output 2 3 6 4 3 3" xfId="23244"/>
    <cellStyle name="Output 2 3 6 4 3 4" xfId="34642"/>
    <cellStyle name="Output 2 3 6 4 4" xfId="10495"/>
    <cellStyle name="Output 2 3 6 4 4 2" xfId="16127"/>
    <cellStyle name="Output 2 3 6 4 4 2 2" xfId="30023"/>
    <cellStyle name="Output 2 3 6 4 4 2 3" xfId="41088"/>
    <cellStyle name="Output 2 3 6 4 4 3" xfId="24391"/>
    <cellStyle name="Output 2 3 6 4 4 4" xfId="35458"/>
    <cellStyle name="Output 2 3 6 4 5" xfId="11111"/>
    <cellStyle name="Output 2 3 6 4 5 2" xfId="16743"/>
    <cellStyle name="Output 2 3 6 4 5 2 2" xfId="30639"/>
    <cellStyle name="Output 2 3 6 4 5 2 3" xfId="41704"/>
    <cellStyle name="Output 2 3 6 4 5 3" xfId="25007"/>
    <cellStyle name="Output 2 3 6 4 5 4" xfId="36074"/>
    <cellStyle name="Output 2 3 6 4 6" xfId="7809"/>
    <cellStyle name="Output 2 3 6 4 6 2" xfId="14534"/>
    <cellStyle name="Output 2 3 6 4 6 2 2" xfId="28430"/>
    <cellStyle name="Output 2 3 6 4 6 2 3" xfId="39495"/>
    <cellStyle name="Output 2 3 6 4 6 3" xfId="22463"/>
    <cellStyle name="Output 2 3 6 4 6 4" xfId="33865"/>
    <cellStyle name="Output 2 3 6 4 7" xfId="7755"/>
    <cellStyle name="Output 2 3 6 4 7 2" xfId="14480"/>
    <cellStyle name="Output 2 3 6 4 7 2 2" xfId="28376"/>
    <cellStyle name="Output 2 3 6 4 7 2 3" xfId="39441"/>
    <cellStyle name="Output 2 3 6 4 7 3" xfId="22409"/>
    <cellStyle name="Output 2 3 6 4 7 4" xfId="33811"/>
    <cellStyle name="Output 2 3 6 4 8" xfId="13164"/>
    <cellStyle name="Output 2 3 6 4 8 2" xfId="18794"/>
    <cellStyle name="Output 2 3 6 4 8 2 2" xfId="32690"/>
    <cellStyle name="Output 2 3 6 4 8 2 3" xfId="43755"/>
    <cellStyle name="Output 2 3 6 4 8 3" xfId="27060"/>
    <cellStyle name="Output 2 3 6 4 8 4" xfId="38125"/>
    <cellStyle name="Output 2 3 6 4 9" xfId="7234"/>
    <cellStyle name="Output 2 3 6 4 9 2" xfId="21888"/>
    <cellStyle name="Output 2 3 6 4 9 3" xfId="33293"/>
    <cellStyle name="Output 2 3 6 5" xfId="7952"/>
    <cellStyle name="Output 2 3 6 5 2" xfId="14676"/>
    <cellStyle name="Output 2 3 6 5 2 2" xfId="28572"/>
    <cellStyle name="Output 2 3 6 5 2 3" xfId="39637"/>
    <cellStyle name="Output 2 3 6 5 3" xfId="22606"/>
    <cellStyle name="Output 2 3 6 5 4" xfId="34007"/>
    <cellStyle name="Output 2 3 6 6" xfId="8150"/>
    <cellStyle name="Output 2 3 6 6 2" xfId="14874"/>
    <cellStyle name="Output 2 3 6 6 2 2" xfId="28770"/>
    <cellStyle name="Output 2 3 6 6 2 3" xfId="39835"/>
    <cellStyle name="Output 2 3 6 6 3" xfId="22804"/>
    <cellStyle name="Output 2 3 6 6 4" xfId="34205"/>
    <cellStyle name="Output 2 3 6 7" xfId="8290"/>
    <cellStyle name="Output 2 3 6 7 2" xfId="15013"/>
    <cellStyle name="Output 2 3 6 7 2 2" xfId="28909"/>
    <cellStyle name="Output 2 3 6 7 2 3" xfId="39974"/>
    <cellStyle name="Output 2 3 6 7 3" xfId="22944"/>
    <cellStyle name="Output 2 3 6 7 4" xfId="34344"/>
    <cellStyle name="Output 2 3 6 8" xfId="11234"/>
    <cellStyle name="Output 2 3 6 8 2" xfId="16865"/>
    <cellStyle name="Output 2 3 6 8 2 2" xfId="30761"/>
    <cellStyle name="Output 2 3 6 8 2 3" xfId="41826"/>
    <cellStyle name="Output 2 3 6 8 3" xfId="25130"/>
    <cellStyle name="Output 2 3 6 8 4" xfId="36196"/>
    <cellStyle name="Output 2 3 6 9" xfId="10597"/>
    <cellStyle name="Output 2 3 6 9 2" xfId="16229"/>
    <cellStyle name="Output 2 3 6 9 2 2" xfId="30125"/>
    <cellStyle name="Output 2 3 6 9 2 3" xfId="41190"/>
    <cellStyle name="Output 2 3 6 9 3" xfId="24493"/>
    <cellStyle name="Output 2 3 6 9 4" xfId="35560"/>
    <cellStyle name="Output 2 3 7" xfId="877"/>
    <cellStyle name="Output 2 3 7 10" xfId="12887"/>
    <cellStyle name="Output 2 3 7 10 2" xfId="18517"/>
    <cellStyle name="Output 2 3 7 10 2 2" xfId="32413"/>
    <cellStyle name="Output 2 3 7 10 2 3" xfId="43478"/>
    <cellStyle name="Output 2 3 7 10 3" xfId="26783"/>
    <cellStyle name="Output 2 3 7 10 4" xfId="37848"/>
    <cellStyle name="Output 2 3 7 11" xfId="7083"/>
    <cellStyle name="Output 2 3 7 11 2" xfId="21759"/>
    <cellStyle name="Output 2 3 7 11 3" xfId="33179"/>
    <cellStyle name="Output 2 3 7 12" xfId="13848"/>
    <cellStyle name="Output 2 3 7 12 2" xfId="27744"/>
    <cellStyle name="Output 2 3 7 12 3" xfId="38809"/>
    <cellStyle name="Output 2 3 7 13" xfId="3841"/>
    <cellStyle name="Output 2 3 7 13 2" xfId="20110"/>
    <cellStyle name="Output 2 3 7 13 3" xfId="20529"/>
    <cellStyle name="Output 2 3 7 2" xfId="4233"/>
    <cellStyle name="Output 2 3 7 2 10" xfId="14021"/>
    <cellStyle name="Output 2 3 7 2 10 2" xfId="27917"/>
    <cellStyle name="Output 2 3 7 2 10 3" xfId="38982"/>
    <cellStyle name="Output 2 3 7 2 11" xfId="20406"/>
    <cellStyle name="Output 2 3 7 2 12" xfId="23408"/>
    <cellStyle name="Output 2 3 7 2 2" xfId="5716"/>
    <cellStyle name="Output 2 3 7 2 2 10" xfId="23362"/>
    <cellStyle name="Output 2 3 7 2 2 2" xfId="11457"/>
    <cellStyle name="Output 2 3 7 2 2 2 2" xfId="17088"/>
    <cellStyle name="Output 2 3 7 2 2 2 2 2" xfId="30984"/>
    <cellStyle name="Output 2 3 7 2 2 2 2 3" xfId="42049"/>
    <cellStyle name="Output 2 3 7 2 2 2 3" xfId="25353"/>
    <cellStyle name="Output 2 3 7 2 2 2 4" xfId="36419"/>
    <cellStyle name="Output 2 3 7 2 2 3" xfId="11991"/>
    <cellStyle name="Output 2 3 7 2 2 3 2" xfId="17622"/>
    <cellStyle name="Output 2 3 7 2 2 3 2 2" xfId="31518"/>
    <cellStyle name="Output 2 3 7 2 2 3 2 3" xfId="42583"/>
    <cellStyle name="Output 2 3 7 2 2 3 3" xfId="25887"/>
    <cellStyle name="Output 2 3 7 2 2 3 4" xfId="36953"/>
    <cellStyle name="Output 2 3 7 2 2 4" xfId="12427"/>
    <cellStyle name="Output 2 3 7 2 2 4 2" xfId="18058"/>
    <cellStyle name="Output 2 3 7 2 2 4 2 2" xfId="31954"/>
    <cellStyle name="Output 2 3 7 2 2 4 2 3" xfId="43019"/>
    <cellStyle name="Output 2 3 7 2 2 4 3" xfId="26323"/>
    <cellStyle name="Output 2 3 7 2 2 4 4" xfId="37389"/>
    <cellStyle name="Output 2 3 7 2 2 5" xfId="12755"/>
    <cellStyle name="Output 2 3 7 2 2 5 2" xfId="18386"/>
    <cellStyle name="Output 2 3 7 2 2 5 2 2" xfId="32282"/>
    <cellStyle name="Output 2 3 7 2 2 5 2 3" xfId="43347"/>
    <cellStyle name="Output 2 3 7 2 2 5 3" xfId="26651"/>
    <cellStyle name="Output 2 3 7 2 2 5 4" xfId="37717"/>
    <cellStyle name="Output 2 3 7 2 2 6" xfId="13629"/>
    <cellStyle name="Output 2 3 7 2 2 6 2" xfId="19259"/>
    <cellStyle name="Output 2 3 7 2 2 6 2 2" xfId="33155"/>
    <cellStyle name="Output 2 3 7 2 2 6 2 3" xfId="44220"/>
    <cellStyle name="Output 2 3 7 2 2 6 3" xfId="27525"/>
    <cellStyle name="Output 2 3 7 2 2 6 4" xfId="38590"/>
    <cellStyle name="Output 2 3 7 2 2 7" xfId="10144"/>
    <cellStyle name="Output 2 3 7 2 2 7 2" xfId="24040"/>
    <cellStyle name="Output 2 3 7 2 2 7 3" xfId="35107"/>
    <cellStyle name="Output 2 3 7 2 2 8" xfId="15776"/>
    <cellStyle name="Output 2 3 7 2 2 8 2" xfId="29672"/>
    <cellStyle name="Output 2 3 7 2 2 8 3" xfId="40737"/>
    <cellStyle name="Output 2 3 7 2 2 9" xfId="21133"/>
    <cellStyle name="Output 2 3 7 2 3" xfId="8651"/>
    <cellStyle name="Output 2 3 7 2 3 2" xfId="15370"/>
    <cellStyle name="Output 2 3 7 2 3 2 2" xfId="29266"/>
    <cellStyle name="Output 2 3 7 2 3 2 3" xfId="40331"/>
    <cellStyle name="Output 2 3 7 2 3 3" xfId="23303"/>
    <cellStyle name="Output 2 3 7 2 3 4" xfId="34701"/>
    <cellStyle name="Output 2 3 7 2 4" xfId="10554"/>
    <cellStyle name="Output 2 3 7 2 4 2" xfId="16186"/>
    <cellStyle name="Output 2 3 7 2 4 2 2" xfId="30082"/>
    <cellStyle name="Output 2 3 7 2 4 2 3" xfId="41147"/>
    <cellStyle name="Output 2 3 7 2 4 3" xfId="24450"/>
    <cellStyle name="Output 2 3 7 2 4 4" xfId="35517"/>
    <cellStyle name="Output 2 3 7 2 5" xfId="8013"/>
    <cellStyle name="Output 2 3 7 2 5 2" xfId="14737"/>
    <cellStyle name="Output 2 3 7 2 5 2 2" xfId="28633"/>
    <cellStyle name="Output 2 3 7 2 5 2 3" xfId="39698"/>
    <cellStyle name="Output 2 3 7 2 5 3" xfId="22667"/>
    <cellStyle name="Output 2 3 7 2 5 4" xfId="34068"/>
    <cellStyle name="Output 2 3 7 2 6" xfId="11657"/>
    <cellStyle name="Output 2 3 7 2 6 2" xfId="17288"/>
    <cellStyle name="Output 2 3 7 2 6 2 2" xfId="31184"/>
    <cellStyle name="Output 2 3 7 2 6 2 3" xfId="42249"/>
    <cellStyle name="Output 2 3 7 2 6 3" xfId="25553"/>
    <cellStyle name="Output 2 3 7 2 6 4" xfId="36619"/>
    <cellStyle name="Output 2 3 7 2 7" xfId="12164"/>
    <cellStyle name="Output 2 3 7 2 7 2" xfId="17795"/>
    <cellStyle name="Output 2 3 7 2 7 2 2" xfId="31691"/>
    <cellStyle name="Output 2 3 7 2 7 2 3" xfId="42756"/>
    <cellStyle name="Output 2 3 7 2 7 3" xfId="26060"/>
    <cellStyle name="Output 2 3 7 2 7 4" xfId="37126"/>
    <cellStyle name="Output 2 3 7 2 8" xfId="13223"/>
    <cellStyle name="Output 2 3 7 2 8 2" xfId="18853"/>
    <cellStyle name="Output 2 3 7 2 8 2 2" xfId="32749"/>
    <cellStyle name="Output 2 3 7 2 8 2 3" xfId="43814"/>
    <cellStyle name="Output 2 3 7 2 8 3" xfId="27119"/>
    <cellStyle name="Output 2 3 7 2 8 4" xfId="38184"/>
    <cellStyle name="Output 2 3 7 2 9" xfId="7293"/>
    <cellStyle name="Output 2 3 7 2 9 2" xfId="21947"/>
    <cellStyle name="Output 2 3 7 2 9 3" xfId="33352"/>
    <cellStyle name="Output 2 3 7 3" xfId="4244"/>
    <cellStyle name="Output 2 3 7 3 10" xfId="14032"/>
    <cellStyle name="Output 2 3 7 3 10 2" xfId="27928"/>
    <cellStyle name="Output 2 3 7 3 10 3" xfId="38993"/>
    <cellStyle name="Output 2 3 7 3 11" xfId="20417"/>
    <cellStyle name="Output 2 3 7 3 12" xfId="23779"/>
    <cellStyle name="Output 2 3 7 3 2" xfId="5727"/>
    <cellStyle name="Output 2 3 7 3 2 10" xfId="23733"/>
    <cellStyle name="Output 2 3 7 3 2 2" xfId="11468"/>
    <cellStyle name="Output 2 3 7 3 2 2 2" xfId="17099"/>
    <cellStyle name="Output 2 3 7 3 2 2 2 2" xfId="30995"/>
    <cellStyle name="Output 2 3 7 3 2 2 2 3" xfId="42060"/>
    <cellStyle name="Output 2 3 7 3 2 2 3" xfId="25364"/>
    <cellStyle name="Output 2 3 7 3 2 2 4" xfId="36430"/>
    <cellStyle name="Output 2 3 7 3 2 3" xfId="12002"/>
    <cellStyle name="Output 2 3 7 3 2 3 2" xfId="17633"/>
    <cellStyle name="Output 2 3 7 3 2 3 2 2" xfId="31529"/>
    <cellStyle name="Output 2 3 7 3 2 3 2 3" xfId="42594"/>
    <cellStyle name="Output 2 3 7 3 2 3 3" xfId="25898"/>
    <cellStyle name="Output 2 3 7 3 2 3 4" xfId="36964"/>
    <cellStyle name="Output 2 3 7 3 2 4" xfId="12438"/>
    <cellStyle name="Output 2 3 7 3 2 4 2" xfId="18069"/>
    <cellStyle name="Output 2 3 7 3 2 4 2 2" xfId="31965"/>
    <cellStyle name="Output 2 3 7 3 2 4 2 3" xfId="43030"/>
    <cellStyle name="Output 2 3 7 3 2 4 3" xfId="26334"/>
    <cellStyle name="Output 2 3 7 3 2 4 4" xfId="37400"/>
    <cellStyle name="Output 2 3 7 3 2 5" xfId="12766"/>
    <cellStyle name="Output 2 3 7 3 2 5 2" xfId="18397"/>
    <cellStyle name="Output 2 3 7 3 2 5 2 2" xfId="32293"/>
    <cellStyle name="Output 2 3 7 3 2 5 2 3" xfId="43358"/>
    <cellStyle name="Output 2 3 7 3 2 5 3" xfId="26662"/>
    <cellStyle name="Output 2 3 7 3 2 5 4" xfId="37728"/>
    <cellStyle name="Output 2 3 7 3 2 6" xfId="13640"/>
    <cellStyle name="Output 2 3 7 3 2 6 2" xfId="19270"/>
    <cellStyle name="Output 2 3 7 3 2 6 2 2" xfId="33166"/>
    <cellStyle name="Output 2 3 7 3 2 6 2 3" xfId="44231"/>
    <cellStyle name="Output 2 3 7 3 2 6 3" xfId="27536"/>
    <cellStyle name="Output 2 3 7 3 2 6 4" xfId="38601"/>
    <cellStyle name="Output 2 3 7 3 2 7" xfId="10155"/>
    <cellStyle name="Output 2 3 7 3 2 7 2" xfId="24051"/>
    <cellStyle name="Output 2 3 7 3 2 7 3" xfId="35118"/>
    <cellStyle name="Output 2 3 7 3 2 8" xfId="15787"/>
    <cellStyle name="Output 2 3 7 3 2 8 2" xfId="29683"/>
    <cellStyle name="Output 2 3 7 3 2 8 3" xfId="40748"/>
    <cellStyle name="Output 2 3 7 3 2 9" xfId="21144"/>
    <cellStyle name="Output 2 3 7 3 3" xfId="8662"/>
    <cellStyle name="Output 2 3 7 3 3 2" xfId="15381"/>
    <cellStyle name="Output 2 3 7 3 3 2 2" xfId="29277"/>
    <cellStyle name="Output 2 3 7 3 3 2 3" xfId="40342"/>
    <cellStyle name="Output 2 3 7 3 3 3" xfId="23314"/>
    <cellStyle name="Output 2 3 7 3 3 4" xfId="34712"/>
    <cellStyle name="Output 2 3 7 3 4" xfId="10565"/>
    <cellStyle name="Output 2 3 7 3 4 2" xfId="16197"/>
    <cellStyle name="Output 2 3 7 3 4 2 2" xfId="30093"/>
    <cellStyle name="Output 2 3 7 3 4 2 3" xfId="41158"/>
    <cellStyle name="Output 2 3 7 3 4 3" xfId="24461"/>
    <cellStyle name="Output 2 3 7 3 4 4" xfId="35528"/>
    <cellStyle name="Output 2 3 7 3 5" xfId="11026"/>
    <cellStyle name="Output 2 3 7 3 5 2" xfId="16658"/>
    <cellStyle name="Output 2 3 7 3 5 2 2" xfId="30554"/>
    <cellStyle name="Output 2 3 7 3 5 2 3" xfId="41619"/>
    <cellStyle name="Output 2 3 7 3 5 3" xfId="24922"/>
    <cellStyle name="Output 2 3 7 3 5 4" xfId="35989"/>
    <cellStyle name="Output 2 3 7 3 6" xfId="8094"/>
    <cellStyle name="Output 2 3 7 3 6 2" xfId="14818"/>
    <cellStyle name="Output 2 3 7 3 6 2 2" xfId="28714"/>
    <cellStyle name="Output 2 3 7 3 6 2 3" xfId="39779"/>
    <cellStyle name="Output 2 3 7 3 6 3" xfId="22748"/>
    <cellStyle name="Output 2 3 7 3 6 4" xfId="34149"/>
    <cellStyle name="Output 2 3 7 3 7" xfId="11653"/>
    <cellStyle name="Output 2 3 7 3 7 2" xfId="17284"/>
    <cellStyle name="Output 2 3 7 3 7 2 2" xfId="31180"/>
    <cellStyle name="Output 2 3 7 3 7 2 3" xfId="42245"/>
    <cellStyle name="Output 2 3 7 3 7 3" xfId="25549"/>
    <cellStyle name="Output 2 3 7 3 7 4" xfId="36615"/>
    <cellStyle name="Output 2 3 7 3 8" xfId="13234"/>
    <cellStyle name="Output 2 3 7 3 8 2" xfId="18864"/>
    <cellStyle name="Output 2 3 7 3 8 2 2" xfId="32760"/>
    <cellStyle name="Output 2 3 7 3 8 2 3" xfId="43825"/>
    <cellStyle name="Output 2 3 7 3 8 3" xfId="27130"/>
    <cellStyle name="Output 2 3 7 3 8 4" xfId="38195"/>
    <cellStyle name="Output 2 3 7 3 9" xfId="7304"/>
    <cellStyle name="Output 2 3 7 3 9 2" xfId="21958"/>
    <cellStyle name="Output 2 3 7 3 9 3" xfId="33363"/>
    <cellStyle name="Output 2 3 7 4" xfId="5509"/>
    <cellStyle name="Output 2 3 7 4 10" xfId="20853"/>
    <cellStyle name="Output 2 3 7 4 2" xfId="11269"/>
    <cellStyle name="Output 2 3 7 4 2 2" xfId="16900"/>
    <cellStyle name="Output 2 3 7 4 2 2 2" xfId="30796"/>
    <cellStyle name="Output 2 3 7 4 2 2 3" xfId="41861"/>
    <cellStyle name="Output 2 3 7 4 2 3" xfId="25165"/>
    <cellStyle name="Output 2 3 7 4 2 4" xfId="36231"/>
    <cellStyle name="Output 2 3 7 4 3" xfId="11806"/>
    <cellStyle name="Output 2 3 7 4 3 2" xfId="17437"/>
    <cellStyle name="Output 2 3 7 4 3 2 2" xfId="31333"/>
    <cellStyle name="Output 2 3 7 4 3 2 3" xfId="42398"/>
    <cellStyle name="Output 2 3 7 4 3 3" xfId="25702"/>
    <cellStyle name="Output 2 3 7 4 3 4" xfId="36768"/>
    <cellStyle name="Output 2 3 7 4 4" xfId="12251"/>
    <cellStyle name="Output 2 3 7 4 4 2" xfId="17882"/>
    <cellStyle name="Output 2 3 7 4 4 2 2" xfId="31778"/>
    <cellStyle name="Output 2 3 7 4 4 2 3" xfId="42843"/>
    <cellStyle name="Output 2 3 7 4 4 3" xfId="26147"/>
    <cellStyle name="Output 2 3 7 4 4 4" xfId="37213"/>
    <cellStyle name="Output 2 3 7 4 5" xfId="12582"/>
    <cellStyle name="Output 2 3 7 4 5 2" xfId="18213"/>
    <cellStyle name="Output 2 3 7 4 5 2 2" xfId="32109"/>
    <cellStyle name="Output 2 3 7 4 5 2 3" xfId="43174"/>
    <cellStyle name="Output 2 3 7 4 5 3" xfId="26478"/>
    <cellStyle name="Output 2 3 7 4 5 4" xfId="37544"/>
    <cellStyle name="Output 2 3 7 4 6" xfId="13456"/>
    <cellStyle name="Output 2 3 7 4 6 2" xfId="19086"/>
    <cellStyle name="Output 2 3 7 4 6 2 2" xfId="32982"/>
    <cellStyle name="Output 2 3 7 4 6 2 3" xfId="44047"/>
    <cellStyle name="Output 2 3 7 4 6 3" xfId="27352"/>
    <cellStyle name="Output 2 3 7 4 6 4" xfId="38417"/>
    <cellStyle name="Output 2 3 7 4 7" xfId="9934"/>
    <cellStyle name="Output 2 3 7 4 7 2" xfId="23850"/>
    <cellStyle name="Output 2 3 7 4 7 3" xfId="34934"/>
    <cellStyle name="Output 2 3 7 4 8" xfId="15603"/>
    <cellStyle name="Output 2 3 7 4 8 2" xfId="29499"/>
    <cellStyle name="Output 2 3 7 4 8 3" xfId="40564"/>
    <cellStyle name="Output 2 3 7 4 9" xfId="20945"/>
    <cellStyle name="Output 2 3 7 5" xfId="8280"/>
    <cellStyle name="Output 2 3 7 5 2" xfId="15004"/>
    <cellStyle name="Output 2 3 7 5 2 2" xfId="28900"/>
    <cellStyle name="Output 2 3 7 5 2 3" xfId="39965"/>
    <cellStyle name="Output 2 3 7 5 3" xfId="22934"/>
    <cellStyle name="Output 2 3 7 5 4" xfId="34335"/>
    <cellStyle name="Output 2 3 7 6" xfId="10201"/>
    <cellStyle name="Output 2 3 7 6 2" xfId="15833"/>
    <cellStyle name="Output 2 3 7 6 2 2" xfId="29729"/>
    <cellStyle name="Output 2 3 7 6 2 3" xfId="40794"/>
    <cellStyle name="Output 2 3 7 6 3" xfId="24097"/>
    <cellStyle name="Output 2 3 7 6 4" xfId="35164"/>
    <cellStyle name="Output 2 3 7 7" xfId="8057"/>
    <cellStyle name="Output 2 3 7 7 2" xfId="14781"/>
    <cellStyle name="Output 2 3 7 7 2 2" xfId="28677"/>
    <cellStyle name="Output 2 3 7 7 2 3" xfId="39742"/>
    <cellStyle name="Output 2 3 7 7 3" xfId="22711"/>
    <cellStyle name="Output 2 3 7 7 4" xfId="34112"/>
    <cellStyle name="Output 2 3 7 8" xfId="11734"/>
    <cellStyle name="Output 2 3 7 8 2" xfId="17365"/>
    <cellStyle name="Output 2 3 7 8 2 2" xfId="31261"/>
    <cellStyle name="Output 2 3 7 8 2 3" xfId="42326"/>
    <cellStyle name="Output 2 3 7 8 3" xfId="25630"/>
    <cellStyle name="Output 2 3 7 8 4" xfId="36696"/>
    <cellStyle name="Output 2 3 7 9" xfId="12240"/>
    <cellStyle name="Output 2 3 7 9 2" xfId="17871"/>
    <cellStyle name="Output 2 3 7 9 2 2" xfId="31767"/>
    <cellStyle name="Output 2 3 7 9 2 3" xfId="42832"/>
    <cellStyle name="Output 2 3 7 9 3" xfId="26136"/>
    <cellStyle name="Output 2 3 7 9 4" xfId="37202"/>
    <cellStyle name="Output 2 3 8" xfId="4764"/>
    <cellStyle name="Output 2 3 8 10" xfId="21235"/>
    <cellStyle name="Output 2 3 8 2" xfId="10809"/>
    <cellStyle name="Output 2 3 8 2 2" xfId="16441"/>
    <cellStyle name="Output 2 3 8 2 2 2" xfId="30337"/>
    <cellStyle name="Output 2 3 8 2 2 3" xfId="41402"/>
    <cellStyle name="Output 2 3 8 2 3" xfId="24705"/>
    <cellStyle name="Output 2 3 8 2 4" xfId="35772"/>
    <cellStyle name="Output 2 3 8 3" xfId="7439"/>
    <cellStyle name="Output 2 3 8 3 2" xfId="14166"/>
    <cellStyle name="Output 2 3 8 3 2 2" xfId="28062"/>
    <cellStyle name="Output 2 3 8 3 2 3" xfId="39127"/>
    <cellStyle name="Output 2 3 8 3 3" xfId="22093"/>
    <cellStyle name="Output 2 3 8 3 4" xfId="33497"/>
    <cellStyle name="Output 2 3 8 4" xfId="11625"/>
    <cellStyle name="Output 2 3 8 4 2" xfId="17256"/>
    <cellStyle name="Output 2 3 8 4 2 2" xfId="31152"/>
    <cellStyle name="Output 2 3 8 4 2 3" xfId="42217"/>
    <cellStyle name="Output 2 3 8 4 3" xfId="25521"/>
    <cellStyle name="Output 2 3 8 4 4" xfId="36587"/>
    <cellStyle name="Output 2 3 8 5" xfId="12157"/>
    <cellStyle name="Output 2 3 8 5 2" xfId="17788"/>
    <cellStyle name="Output 2 3 8 5 2 2" xfId="31684"/>
    <cellStyle name="Output 2 3 8 5 2 3" xfId="42749"/>
    <cellStyle name="Output 2 3 8 5 3" xfId="26053"/>
    <cellStyle name="Output 2 3 8 5 4" xfId="37119"/>
    <cellStyle name="Output 2 3 8 6" xfId="13250"/>
    <cellStyle name="Output 2 3 8 6 2" xfId="18880"/>
    <cellStyle name="Output 2 3 8 6 2 2" xfId="32776"/>
    <cellStyle name="Output 2 3 8 6 2 3" xfId="43841"/>
    <cellStyle name="Output 2 3 8 6 3" xfId="27146"/>
    <cellStyle name="Output 2 3 8 6 4" xfId="38211"/>
    <cellStyle name="Output 2 3 8 7" xfId="9184"/>
    <cellStyle name="Output 2 3 8 7 2" xfId="23478"/>
    <cellStyle name="Output 2 3 8 7 3" xfId="34728"/>
    <cellStyle name="Output 2 3 8 8" xfId="15397"/>
    <cellStyle name="Output 2 3 8 8 2" xfId="29293"/>
    <cellStyle name="Output 2 3 8 8 3" xfId="40358"/>
    <cellStyle name="Output 2 3 8 9" xfId="20578"/>
    <cellStyle name="Output 2 3 9" xfId="6256"/>
    <cellStyle name="Output 2 3 9 2" xfId="21313"/>
    <cellStyle name="Output 2 3 9 3" xfId="23357"/>
    <cellStyle name="Output 2 4" xfId="374"/>
    <cellStyle name="Output 2 4 10" xfId="10161"/>
    <cellStyle name="Output 2 4 10 2" xfId="15793"/>
    <cellStyle name="Output 2 4 10 2 2" xfId="29689"/>
    <cellStyle name="Output 2 4 10 2 3" xfId="40754"/>
    <cellStyle name="Output 2 4 10 3" xfId="24057"/>
    <cellStyle name="Output 2 4 10 4" xfId="35124"/>
    <cellStyle name="Output 2 4 11" xfId="11773"/>
    <cellStyle name="Output 2 4 11 2" xfId="17404"/>
    <cellStyle name="Output 2 4 11 2 2" xfId="31300"/>
    <cellStyle name="Output 2 4 11 2 3" xfId="42365"/>
    <cellStyle name="Output 2 4 11 3" xfId="25669"/>
    <cellStyle name="Output 2 4 11 4" xfId="36735"/>
    <cellStyle name="Output 2 4 12" xfId="12792"/>
    <cellStyle name="Output 2 4 12 2" xfId="18422"/>
    <cellStyle name="Output 2 4 12 2 2" xfId="32318"/>
    <cellStyle name="Output 2 4 12 2 3" xfId="43383"/>
    <cellStyle name="Output 2 4 12 3" xfId="26688"/>
    <cellStyle name="Output 2 4 12 4" xfId="37753"/>
    <cellStyle name="Output 2 4 13" xfId="6286"/>
    <cellStyle name="Output 2 4 13 2" xfId="21339"/>
    <cellStyle name="Output 2 4 13 3" xfId="20827"/>
    <cellStyle name="Output 2 4 14" xfId="1060"/>
    <cellStyle name="Output 2 4 15" xfId="21754"/>
    <cellStyle name="Output 2 4 16" xfId="44527"/>
    <cellStyle name="Output 2 4 2" xfId="487"/>
    <cellStyle name="Output 2 4 2 10" xfId="12874"/>
    <cellStyle name="Output 2 4 2 10 2" xfId="18504"/>
    <cellStyle name="Output 2 4 2 10 2 2" xfId="32400"/>
    <cellStyle name="Output 2 4 2 10 2 3" xfId="43465"/>
    <cellStyle name="Output 2 4 2 10 3" xfId="26770"/>
    <cellStyle name="Output 2 4 2 10 4" xfId="37835"/>
    <cellStyle name="Output 2 4 2 11" xfId="6367"/>
    <cellStyle name="Output 2 4 2 11 2" xfId="21420"/>
    <cellStyle name="Output 2 4 2 11 3" xfId="20817"/>
    <cellStyle name="Output 2 4 2 12" xfId="1442"/>
    <cellStyle name="Output 2 4 2 13" xfId="19482"/>
    <cellStyle name="Output 2 4 2 14" xfId="20635"/>
    <cellStyle name="Output 2 4 2 2" xfId="4042"/>
    <cellStyle name="Output 2 4 2 2 10" xfId="13835"/>
    <cellStyle name="Output 2 4 2 2 10 2" xfId="27731"/>
    <cellStyle name="Output 2 4 2 2 10 3" xfId="38796"/>
    <cellStyle name="Output 2 4 2 2 2" xfId="4992"/>
    <cellStyle name="Output 2 4 2 2 2 10" xfId="20017"/>
    <cellStyle name="Output 2 4 2 2 2 2" xfId="11018"/>
    <cellStyle name="Output 2 4 2 2 2 2 2" xfId="16650"/>
    <cellStyle name="Output 2 4 2 2 2 2 2 2" xfId="30546"/>
    <cellStyle name="Output 2 4 2 2 2 2 2 3" xfId="41611"/>
    <cellStyle name="Output 2 4 2 2 2 2 3" xfId="24914"/>
    <cellStyle name="Output 2 4 2 2 2 2 4" xfId="35981"/>
    <cellStyle name="Output 2 4 2 2 2 3" xfId="11601"/>
    <cellStyle name="Output 2 4 2 2 2 3 2" xfId="17232"/>
    <cellStyle name="Output 2 4 2 2 2 3 2 2" xfId="31128"/>
    <cellStyle name="Output 2 4 2 2 2 3 2 3" xfId="42193"/>
    <cellStyle name="Output 2 4 2 2 2 3 3" xfId="25497"/>
    <cellStyle name="Output 2 4 2 2 2 3 4" xfId="36563"/>
    <cellStyle name="Output 2 4 2 2 2 4" xfId="12133"/>
    <cellStyle name="Output 2 4 2 2 2 4 2" xfId="17764"/>
    <cellStyle name="Output 2 4 2 2 2 4 2 2" xfId="31660"/>
    <cellStyle name="Output 2 4 2 2 2 4 2 3" xfId="42725"/>
    <cellStyle name="Output 2 4 2 2 2 4 3" xfId="26029"/>
    <cellStyle name="Output 2 4 2 2 2 4 4" xfId="37095"/>
    <cellStyle name="Output 2 4 2 2 2 5" xfId="12569"/>
    <cellStyle name="Output 2 4 2 2 2 5 2" xfId="18200"/>
    <cellStyle name="Output 2 4 2 2 2 5 2 2" xfId="32096"/>
    <cellStyle name="Output 2 4 2 2 2 5 2 3" xfId="43161"/>
    <cellStyle name="Output 2 4 2 2 2 5 3" xfId="26465"/>
    <cellStyle name="Output 2 4 2 2 2 5 4" xfId="37531"/>
    <cellStyle name="Output 2 4 2 2 2 6" xfId="13443"/>
    <cellStyle name="Output 2 4 2 2 2 6 2" xfId="19073"/>
    <cellStyle name="Output 2 4 2 2 2 6 2 2" xfId="32969"/>
    <cellStyle name="Output 2 4 2 2 2 6 2 3" xfId="44034"/>
    <cellStyle name="Output 2 4 2 2 2 6 3" xfId="27339"/>
    <cellStyle name="Output 2 4 2 2 2 6 4" xfId="38404"/>
    <cellStyle name="Output 2 4 2 2 2 7" xfId="9415"/>
    <cellStyle name="Output 2 4 2 2 2 7 2" xfId="23688"/>
    <cellStyle name="Output 2 4 2 2 2 7 3" xfId="34921"/>
    <cellStyle name="Output 2 4 2 2 2 8" xfId="15590"/>
    <cellStyle name="Output 2 4 2 2 2 8 2" xfId="29486"/>
    <cellStyle name="Output 2 4 2 2 2 8 3" xfId="40551"/>
    <cellStyle name="Output 2 4 2 2 2 9" xfId="20786"/>
    <cellStyle name="Output 2 4 2 2 3" xfId="8462"/>
    <cellStyle name="Output 2 4 2 2 3 2" xfId="15182"/>
    <cellStyle name="Output 2 4 2 2 3 2 2" xfId="29078"/>
    <cellStyle name="Output 2 4 2 2 3 2 3" xfId="40143"/>
    <cellStyle name="Output 2 4 2 2 3 3" xfId="23114"/>
    <cellStyle name="Output 2 4 2 2 3 4" xfId="34513"/>
    <cellStyle name="Output 2 4 2 2 4" xfId="10379"/>
    <cellStyle name="Output 2 4 2 2 4 2" xfId="16011"/>
    <cellStyle name="Output 2 4 2 2 4 2 2" xfId="29907"/>
    <cellStyle name="Output 2 4 2 2 4 2 3" xfId="40972"/>
    <cellStyle name="Output 2 4 2 2 4 3" xfId="24275"/>
    <cellStyle name="Output 2 4 2 2 4 4" xfId="35342"/>
    <cellStyle name="Output 2 4 2 2 5" xfId="11137"/>
    <cellStyle name="Output 2 4 2 2 5 2" xfId="16769"/>
    <cellStyle name="Output 2 4 2 2 5 2 2" xfId="30665"/>
    <cellStyle name="Output 2 4 2 2 5 2 3" xfId="41730"/>
    <cellStyle name="Output 2 4 2 2 5 3" xfId="25033"/>
    <cellStyle name="Output 2 4 2 2 5 4" xfId="36100"/>
    <cellStyle name="Output 2 4 2 2 6" xfId="7812"/>
    <cellStyle name="Output 2 4 2 2 6 2" xfId="14537"/>
    <cellStyle name="Output 2 4 2 2 6 2 2" xfId="28433"/>
    <cellStyle name="Output 2 4 2 2 6 2 3" xfId="39498"/>
    <cellStyle name="Output 2 4 2 2 6 3" xfId="22466"/>
    <cellStyle name="Output 2 4 2 2 6 4" xfId="33868"/>
    <cellStyle name="Output 2 4 2 2 7" xfId="8039"/>
    <cellStyle name="Output 2 4 2 2 7 2" xfId="14763"/>
    <cellStyle name="Output 2 4 2 2 7 2 2" xfId="28659"/>
    <cellStyle name="Output 2 4 2 2 7 2 3" xfId="39724"/>
    <cellStyle name="Output 2 4 2 2 7 3" xfId="22693"/>
    <cellStyle name="Output 2 4 2 2 7 4" xfId="34094"/>
    <cellStyle name="Output 2 4 2 2 8" xfId="13050"/>
    <cellStyle name="Output 2 4 2 2 8 2" xfId="18680"/>
    <cellStyle name="Output 2 4 2 2 8 2 2" xfId="32576"/>
    <cellStyle name="Output 2 4 2 2 8 2 3" xfId="43641"/>
    <cellStyle name="Output 2 4 2 2 8 3" xfId="26946"/>
    <cellStyle name="Output 2 4 2 2 8 4" xfId="38011"/>
    <cellStyle name="Output 2 4 2 2 9" xfId="6564"/>
    <cellStyle name="Output 2 4 2 2 9 2" xfId="21600"/>
    <cellStyle name="Output 2 4 2 2 9 3" xfId="23700"/>
    <cellStyle name="Output 2 4 2 3" xfId="4166"/>
    <cellStyle name="Output 2 4 2 3 10" xfId="13954"/>
    <cellStyle name="Output 2 4 2 3 10 2" xfId="27850"/>
    <cellStyle name="Output 2 4 2 3 10 3" xfId="38915"/>
    <cellStyle name="Output 2 4 2 3 11" xfId="20339"/>
    <cellStyle name="Output 2 4 2 3 2" xfId="5649"/>
    <cellStyle name="Output 2 4 2 3 2 10" xfId="19718"/>
    <cellStyle name="Output 2 4 2 3 2 2" xfId="11390"/>
    <cellStyle name="Output 2 4 2 3 2 2 2" xfId="17021"/>
    <cellStyle name="Output 2 4 2 3 2 2 2 2" xfId="30917"/>
    <cellStyle name="Output 2 4 2 3 2 2 2 3" xfId="41982"/>
    <cellStyle name="Output 2 4 2 3 2 2 3" xfId="25286"/>
    <cellStyle name="Output 2 4 2 3 2 2 4" xfId="36352"/>
    <cellStyle name="Output 2 4 2 3 2 3" xfId="11924"/>
    <cellStyle name="Output 2 4 2 3 2 3 2" xfId="17555"/>
    <cellStyle name="Output 2 4 2 3 2 3 2 2" xfId="31451"/>
    <cellStyle name="Output 2 4 2 3 2 3 2 3" xfId="42516"/>
    <cellStyle name="Output 2 4 2 3 2 3 3" xfId="25820"/>
    <cellStyle name="Output 2 4 2 3 2 3 4" xfId="36886"/>
    <cellStyle name="Output 2 4 2 3 2 4" xfId="12360"/>
    <cellStyle name="Output 2 4 2 3 2 4 2" xfId="17991"/>
    <cellStyle name="Output 2 4 2 3 2 4 2 2" xfId="31887"/>
    <cellStyle name="Output 2 4 2 3 2 4 2 3" xfId="42952"/>
    <cellStyle name="Output 2 4 2 3 2 4 3" xfId="26256"/>
    <cellStyle name="Output 2 4 2 3 2 4 4" xfId="37322"/>
    <cellStyle name="Output 2 4 2 3 2 5" xfId="12688"/>
    <cellStyle name="Output 2 4 2 3 2 5 2" xfId="18319"/>
    <cellStyle name="Output 2 4 2 3 2 5 2 2" xfId="32215"/>
    <cellStyle name="Output 2 4 2 3 2 5 2 3" xfId="43280"/>
    <cellStyle name="Output 2 4 2 3 2 5 3" xfId="26584"/>
    <cellStyle name="Output 2 4 2 3 2 5 4" xfId="37650"/>
    <cellStyle name="Output 2 4 2 3 2 6" xfId="13562"/>
    <cellStyle name="Output 2 4 2 3 2 6 2" xfId="19192"/>
    <cellStyle name="Output 2 4 2 3 2 6 2 2" xfId="33088"/>
    <cellStyle name="Output 2 4 2 3 2 6 2 3" xfId="44153"/>
    <cellStyle name="Output 2 4 2 3 2 6 3" xfId="27458"/>
    <cellStyle name="Output 2 4 2 3 2 6 4" xfId="38523"/>
    <cellStyle name="Output 2 4 2 3 2 7" xfId="10077"/>
    <cellStyle name="Output 2 4 2 3 2 7 2" xfId="23973"/>
    <cellStyle name="Output 2 4 2 3 2 7 3" xfId="35040"/>
    <cellStyle name="Output 2 4 2 3 2 8" xfId="15709"/>
    <cellStyle name="Output 2 4 2 3 2 8 2" xfId="29605"/>
    <cellStyle name="Output 2 4 2 3 2 8 3" xfId="40670"/>
    <cellStyle name="Output 2 4 2 3 2 9" xfId="21066"/>
    <cellStyle name="Output 2 4 2 3 3" xfId="8584"/>
    <cellStyle name="Output 2 4 2 3 3 2" xfId="15303"/>
    <cellStyle name="Output 2 4 2 3 3 2 2" xfId="29199"/>
    <cellStyle name="Output 2 4 2 3 3 2 3" xfId="40264"/>
    <cellStyle name="Output 2 4 2 3 3 3" xfId="23236"/>
    <cellStyle name="Output 2 4 2 3 3 4" xfId="34634"/>
    <cellStyle name="Output 2 4 2 3 4" xfId="10487"/>
    <cellStyle name="Output 2 4 2 3 4 2" xfId="16119"/>
    <cellStyle name="Output 2 4 2 3 4 2 2" xfId="30015"/>
    <cellStyle name="Output 2 4 2 3 4 2 3" xfId="41080"/>
    <cellStyle name="Output 2 4 2 3 4 3" xfId="24383"/>
    <cellStyle name="Output 2 4 2 3 4 4" xfId="35450"/>
    <cellStyle name="Output 2 4 2 3 5" xfId="7407"/>
    <cellStyle name="Output 2 4 2 3 5 2" xfId="14134"/>
    <cellStyle name="Output 2 4 2 3 5 2 2" xfId="28030"/>
    <cellStyle name="Output 2 4 2 3 5 2 3" xfId="39095"/>
    <cellStyle name="Output 2 4 2 3 5 3" xfId="22061"/>
    <cellStyle name="Output 2 4 2 3 5 4" xfId="33465"/>
    <cellStyle name="Output 2 4 2 3 6" xfId="11672"/>
    <cellStyle name="Output 2 4 2 3 6 2" xfId="17303"/>
    <cellStyle name="Output 2 4 2 3 6 2 2" xfId="31199"/>
    <cellStyle name="Output 2 4 2 3 6 2 3" xfId="42264"/>
    <cellStyle name="Output 2 4 2 3 6 3" xfId="25568"/>
    <cellStyle name="Output 2 4 2 3 6 4" xfId="36634"/>
    <cellStyle name="Output 2 4 2 3 7" xfId="12179"/>
    <cellStyle name="Output 2 4 2 3 7 2" xfId="17810"/>
    <cellStyle name="Output 2 4 2 3 7 2 2" xfId="31706"/>
    <cellStyle name="Output 2 4 2 3 7 2 3" xfId="42771"/>
    <cellStyle name="Output 2 4 2 3 7 3" xfId="26075"/>
    <cellStyle name="Output 2 4 2 3 7 4" xfId="37141"/>
    <cellStyle name="Output 2 4 2 3 8" xfId="13156"/>
    <cellStyle name="Output 2 4 2 3 8 2" xfId="18786"/>
    <cellStyle name="Output 2 4 2 3 8 2 2" xfId="32682"/>
    <cellStyle name="Output 2 4 2 3 8 2 3" xfId="43747"/>
    <cellStyle name="Output 2 4 2 3 8 3" xfId="27052"/>
    <cellStyle name="Output 2 4 2 3 8 4" xfId="38117"/>
    <cellStyle name="Output 2 4 2 3 9" xfId="7226"/>
    <cellStyle name="Output 2 4 2 3 9 2" xfId="21880"/>
    <cellStyle name="Output 2 4 2 3 9 3" xfId="33285"/>
    <cellStyle name="Output 2 4 2 4" xfId="4180"/>
    <cellStyle name="Output 2 4 2 4 10" xfId="13968"/>
    <cellStyle name="Output 2 4 2 4 10 2" xfId="27864"/>
    <cellStyle name="Output 2 4 2 4 10 3" xfId="38929"/>
    <cellStyle name="Output 2 4 2 4 11" xfId="20353"/>
    <cellStyle name="Output 2 4 2 4 12" xfId="20959"/>
    <cellStyle name="Output 2 4 2 4 2" xfId="5663"/>
    <cellStyle name="Output 2 4 2 4 2 10" xfId="23741"/>
    <cellStyle name="Output 2 4 2 4 2 2" xfId="11404"/>
    <cellStyle name="Output 2 4 2 4 2 2 2" xfId="17035"/>
    <cellStyle name="Output 2 4 2 4 2 2 2 2" xfId="30931"/>
    <cellStyle name="Output 2 4 2 4 2 2 2 3" xfId="41996"/>
    <cellStyle name="Output 2 4 2 4 2 2 3" xfId="25300"/>
    <cellStyle name="Output 2 4 2 4 2 2 4" xfId="36366"/>
    <cellStyle name="Output 2 4 2 4 2 3" xfId="11938"/>
    <cellStyle name="Output 2 4 2 4 2 3 2" xfId="17569"/>
    <cellStyle name="Output 2 4 2 4 2 3 2 2" xfId="31465"/>
    <cellStyle name="Output 2 4 2 4 2 3 2 3" xfId="42530"/>
    <cellStyle name="Output 2 4 2 4 2 3 3" xfId="25834"/>
    <cellStyle name="Output 2 4 2 4 2 3 4" xfId="36900"/>
    <cellStyle name="Output 2 4 2 4 2 4" xfId="12374"/>
    <cellStyle name="Output 2 4 2 4 2 4 2" xfId="18005"/>
    <cellStyle name="Output 2 4 2 4 2 4 2 2" xfId="31901"/>
    <cellStyle name="Output 2 4 2 4 2 4 2 3" xfId="42966"/>
    <cellStyle name="Output 2 4 2 4 2 4 3" xfId="26270"/>
    <cellStyle name="Output 2 4 2 4 2 4 4" xfId="37336"/>
    <cellStyle name="Output 2 4 2 4 2 5" xfId="12702"/>
    <cellStyle name="Output 2 4 2 4 2 5 2" xfId="18333"/>
    <cellStyle name="Output 2 4 2 4 2 5 2 2" xfId="32229"/>
    <cellStyle name="Output 2 4 2 4 2 5 2 3" xfId="43294"/>
    <cellStyle name="Output 2 4 2 4 2 5 3" xfId="26598"/>
    <cellStyle name="Output 2 4 2 4 2 5 4" xfId="37664"/>
    <cellStyle name="Output 2 4 2 4 2 6" xfId="13576"/>
    <cellStyle name="Output 2 4 2 4 2 6 2" xfId="19206"/>
    <cellStyle name="Output 2 4 2 4 2 6 2 2" xfId="33102"/>
    <cellStyle name="Output 2 4 2 4 2 6 2 3" xfId="44167"/>
    <cellStyle name="Output 2 4 2 4 2 6 3" xfId="27472"/>
    <cellStyle name="Output 2 4 2 4 2 6 4" xfId="38537"/>
    <cellStyle name="Output 2 4 2 4 2 7" xfId="10091"/>
    <cellStyle name="Output 2 4 2 4 2 7 2" xfId="23987"/>
    <cellStyle name="Output 2 4 2 4 2 7 3" xfId="35054"/>
    <cellStyle name="Output 2 4 2 4 2 8" xfId="15723"/>
    <cellStyle name="Output 2 4 2 4 2 8 2" xfId="29619"/>
    <cellStyle name="Output 2 4 2 4 2 8 3" xfId="40684"/>
    <cellStyle name="Output 2 4 2 4 2 9" xfId="21080"/>
    <cellStyle name="Output 2 4 2 4 3" xfId="8598"/>
    <cellStyle name="Output 2 4 2 4 3 2" xfId="15317"/>
    <cellStyle name="Output 2 4 2 4 3 2 2" xfId="29213"/>
    <cellStyle name="Output 2 4 2 4 3 2 3" xfId="40278"/>
    <cellStyle name="Output 2 4 2 4 3 3" xfId="23250"/>
    <cellStyle name="Output 2 4 2 4 3 4" xfId="34648"/>
    <cellStyle name="Output 2 4 2 4 4" xfId="10501"/>
    <cellStyle name="Output 2 4 2 4 4 2" xfId="16133"/>
    <cellStyle name="Output 2 4 2 4 4 2 2" xfId="30029"/>
    <cellStyle name="Output 2 4 2 4 4 2 3" xfId="41094"/>
    <cellStyle name="Output 2 4 2 4 4 3" xfId="24397"/>
    <cellStyle name="Output 2 4 2 4 4 4" xfId="35464"/>
    <cellStyle name="Output 2 4 2 4 5" xfId="7408"/>
    <cellStyle name="Output 2 4 2 4 5 2" xfId="14135"/>
    <cellStyle name="Output 2 4 2 4 5 2 2" xfId="28031"/>
    <cellStyle name="Output 2 4 2 4 5 2 3" xfId="39096"/>
    <cellStyle name="Output 2 4 2 4 5 3" xfId="22062"/>
    <cellStyle name="Output 2 4 2 4 5 4" xfId="33466"/>
    <cellStyle name="Output 2 4 2 4 6" xfId="11670"/>
    <cellStyle name="Output 2 4 2 4 6 2" xfId="17301"/>
    <cellStyle name="Output 2 4 2 4 6 2 2" xfId="31197"/>
    <cellStyle name="Output 2 4 2 4 6 2 3" xfId="42262"/>
    <cellStyle name="Output 2 4 2 4 6 3" xfId="25566"/>
    <cellStyle name="Output 2 4 2 4 6 4" xfId="36632"/>
    <cellStyle name="Output 2 4 2 4 7" xfId="12177"/>
    <cellStyle name="Output 2 4 2 4 7 2" xfId="17808"/>
    <cellStyle name="Output 2 4 2 4 7 2 2" xfId="31704"/>
    <cellStyle name="Output 2 4 2 4 7 2 3" xfId="42769"/>
    <cellStyle name="Output 2 4 2 4 7 3" xfId="26073"/>
    <cellStyle name="Output 2 4 2 4 7 4" xfId="37139"/>
    <cellStyle name="Output 2 4 2 4 8" xfId="13170"/>
    <cellStyle name="Output 2 4 2 4 8 2" xfId="18800"/>
    <cellStyle name="Output 2 4 2 4 8 2 2" xfId="32696"/>
    <cellStyle name="Output 2 4 2 4 8 2 3" xfId="43761"/>
    <cellStyle name="Output 2 4 2 4 8 3" xfId="27066"/>
    <cellStyle name="Output 2 4 2 4 8 4" xfId="38131"/>
    <cellStyle name="Output 2 4 2 4 9" xfId="7240"/>
    <cellStyle name="Output 2 4 2 4 9 2" xfId="21894"/>
    <cellStyle name="Output 2 4 2 4 9 3" xfId="33299"/>
    <cellStyle name="Output 2 4 2 5" xfId="7987"/>
    <cellStyle name="Output 2 4 2 5 2" xfId="14711"/>
    <cellStyle name="Output 2 4 2 5 2 2" xfId="28607"/>
    <cellStyle name="Output 2 4 2 5 2 3" xfId="39672"/>
    <cellStyle name="Output 2 4 2 5 3" xfId="22641"/>
    <cellStyle name="Output 2 4 2 5 4" xfId="34042"/>
    <cellStyle name="Output 2 4 2 6" xfId="7459"/>
    <cellStyle name="Output 2 4 2 6 2" xfId="14186"/>
    <cellStyle name="Output 2 4 2 6 2 2" xfId="28082"/>
    <cellStyle name="Output 2 4 2 6 2 3" xfId="39147"/>
    <cellStyle name="Output 2 4 2 6 3" xfId="22113"/>
    <cellStyle name="Output 2 4 2 6 4" xfId="33517"/>
    <cellStyle name="Output 2 4 2 7" xfId="8237"/>
    <cellStyle name="Output 2 4 2 7 2" xfId="14961"/>
    <cellStyle name="Output 2 4 2 7 2 2" xfId="28857"/>
    <cellStyle name="Output 2 4 2 7 2 3" xfId="39922"/>
    <cellStyle name="Output 2 4 2 7 3" xfId="22891"/>
    <cellStyle name="Output 2 4 2 7 4" xfId="34292"/>
    <cellStyle name="Output 2 4 2 8" xfId="8186"/>
    <cellStyle name="Output 2 4 2 8 2" xfId="14910"/>
    <cellStyle name="Output 2 4 2 8 2 2" xfId="28806"/>
    <cellStyle name="Output 2 4 2 8 2 3" xfId="39871"/>
    <cellStyle name="Output 2 4 2 8 3" xfId="22840"/>
    <cellStyle name="Output 2 4 2 8 4" xfId="34241"/>
    <cellStyle name="Output 2 4 2 9" xfId="8213"/>
    <cellStyle name="Output 2 4 2 9 2" xfId="14937"/>
    <cellStyle name="Output 2 4 2 9 2 2" xfId="28833"/>
    <cellStyle name="Output 2 4 2 9 2 3" xfId="39898"/>
    <cellStyle name="Output 2 4 2 9 3" xfId="22867"/>
    <cellStyle name="Output 2 4 2 9 4" xfId="34268"/>
    <cellStyle name="Output 2 4 3" xfId="681"/>
    <cellStyle name="Output 2 4 3 10" xfId="12860"/>
    <cellStyle name="Output 2 4 3 10 2" xfId="18490"/>
    <cellStyle name="Output 2 4 3 10 2 2" xfId="32386"/>
    <cellStyle name="Output 2 4 3 10 2 3" xfId="43451"/>
    <cellStyle name="Output 2 4 3 10 3" xfId="26756"/>
    <cellStyle name="Output 2 4 3 10 4" xfId="37821"/>
    <cellStyle name="Output 2 4 3 11" xfId="6354"/>
    <cellStyle name="Output 2 4 3 11 2" xfId="21407"/>
    <cellStyle name="Output 2 4 3 11 3" xfId="21177"/>
    <cellStyle name="Output 2 4 3 12" xfId="1443"/>
    <cellStyle name="Output 2 4 3 13" xfId="19483"/>
    <cellStyle name="Output 2 4 3 14" xfId="21778"/>
    <cellStyle name="Output 2 4 3 2" xfId="4028"/>
    <cellStyle name="Output 2 4 3 2 10" xfId="13821"/>
    <cellStyle name="Output 2 4 3 2 10 2" xfId="27717"/>
    <cellStyle name="Output 2 4 3 2 10 3" xfId="38782"/>
    <cellStyle name="Output 2 4 3 2 2" xfId="4980"/>
    <cellStyle name="Output 2 4 3 2 2 10" xfId="20487"/>
    <cellStyle name="Output 2 4 3 2 2 2" xfId="11006"/>
    <cellStyle name="Output 2 4 3 2 2 2 2" xfId="16638"/>
    <cellStyle name="Output 2 4 3 2 2 2 2 2" xfId="30534"/>
    <cellStyle name="Output 2 4 3 2 2 2 2 3" xfId="41599"/>
    <cellStyle name="Output 2 4 3 2 2 2 3" xfId="24902"/>
    <cellStyle name="Output 2 4 3 2 2 2 4" xfId="35969"/>
    <cellStyle name="Output 2 4 3 2 2 3" xfId="11589"/>
    <cellStyle name="Output 2 4 3 2 2 3 2" xfId="17220"/>
    <cellStyle name="Output 2 4 3 2 2 3 2 2" xfId="31116"/>
    <cellStyle name="Output 2 4 3 2 2 3 2 3" xfId="42181"/>
    <cellStyle name="Output 2 4 3 2 2 3 3" xfId="25485"/>
    <cellStyle name="Output 2 4 3 2 2 3 4" xfId="36551"/>
    <cellStyle name="Output 2 4 3 2 2 4" xfId="12121"/>
    <cellStyle name="Output 2 4 3 2 2 4 2" xfId="17752"/>
    <cellStyle name="Output 2 4 3 2 2 4 2 2" xfId="31648"/>
    <cellStyle name="Output 2 4 3 2 2 4 2 3" xfId="42713"/>
    <cellStyle name="Output 2 4 3 2 2 4 3" xfId="26017"/>
    <cellStyle name="Output 2 4 3 2 2 4 4" xfId="37083"/>
    <cellStyle name="Output 2 4 3 2 2 5" xfId="12557"/>
    <cellStyle name="Output 2 4 3 2 2 5 2" xfId="18188"/>
    <cellStyle name="Output 2 4 3 2 2 5 2 2" xfId="32084"/>
    <cellStyle name="Output 2 4 3 2 2 5 2 3" xfId="43149"/>
    <cellStyle name="Output 2 4 3 2 2 5 3" xfId="26453"/>
    <cellStyle name="Output 2 4 3 2 2 5 4" xfId="37519"/>
    <cellStyle name="Output 2 4 3 2 2 6" xfId="13431"/>
    <cellStyle name="Output 2 4 3 2 2 6 2" xfId="19061"/>
    <cellStyle name="Output 2 4 3 2 2 6 2 2" xfId="32957"/>
    <cellStyle name="Output 2 4 3 2 2 6 2 3" xfId="44022"/>
    <cellStyle name="Output 2 4 3 2 2 6 3" xfId="27327"/>
    <cellStyle name="Output 2 4 3 2 2 6 4" xfId="38392"/>
    <cellStyle name="Output 2 4 3 2 2 7" xfId="9403"/>
    <cellStyle name="Output 2 4 3 2 2 7 2" xfId="23676"/>
    <cellStyle name="Output 2 4 3 2 2 7 3" xfId="34909"/>
    <cellStyle name="Output 2 4 3 2 2 8" xfId="15578"/>
    <cellStyle name="Output 2 4 3 2 2 8 2" xfId="29474"/>
    <cellStyle name="Output 2 4 3 2 2 8 3" xfId="40539"/>
    <cellStyle name="Output 2 4 3 2 2 9" xfId="20774"/>
    <cellStyle name="Output 2 4 3 2 3" xfId="8448"/>
    <cellStyle name="Output 2 4 3 2 3 2" xfId="15168"/>
    <cellStyle name="Output 2 4 3 2 3 2 2" xfId="29064"/>
    <cellStyle name="Output 2 4 3 2 3 2 3" xfId="40129"/>
    <cellStyle name="Output 2 4 3 2 3 3" xfId="23100"/>
    <cellStyle name="Output 2 4 3 2 3 4" xfId="34499"/>
    <cellStyle name="Output 2 4 3 2 4" xfId="10365"/>
    <cellStyle name="Output 2 4 3 2 4 2" xfId="15997"/>
    <cellStyle name="Output 2 4 3 2 4 2 2" xfId="29893"/>
    <cellStyle name="Output 2 4 3 2 4 2 3" xfId="40958"/>
    <cellStyle name="Output 2 4 3 2 4 3" xfId="24261"/>
    <cellStyle name="Output 2 4 3 2 4 4" xfId="35328"/>
    <cellStyle name="Output 2 4 3 2 5" xfId="10682"/>
    <cellStyle name="Output 2 4 3 2 5 2" xfId="16314"/>
    <cellStyle name="Output 2 4 3 2 5 2 2" xfId="30210"/>
    <cellStyle name="Output 2 4 3 2 5 2 3" xfId="41275"/>
    <cellStyle name="Output 2 4 3 2 5 3" xfId="24578"/>
    <cellStyle name="Output 2 4 3 2 5 4" xfId="35645"/>
    <cellStyle name="Output 2 4 3 2 6" xfId="10183"/>
    <cellStyle name="Output 2 4 3 2 6 2" xfId="15815"/>
    <cellStyle name="Output 2 4 3 2 6 2 2" xfId="29711"/>
    <cellStyle name="Output 2 4 3 2 6 2 3" xfId="40776"/>
    <cellStyle name="Output 2 4 3 2 6 3" xfId="24079"/>
    <cellStyle name="Output 2 4 3 2 6 4" xfId="35146"/>
    <cellStyle name="Output 2 4 3 2 7" xfId="11793"/>
    <cellStyle name="Output 2 4 3 2 7 2" xfId="17424"/>
    <cellStyle name="Output 2 4 3 2 7 2 2" xfId="31320"/>
    <cellStyle name="Output 2 4 3 2 7 2 3" xfId="42385"/>
    <cellStyle name="Output 2 4 3 2 7 3" xfId="25689"/>
    <cellStyle name="Output 2 4 3 2 7 4" xfId="36755"/>
    <cellStyle name="Output 2 4 3 2 8" xfId="13036"/>
    <cellStyle name="Output 2 4 3 2 8 2" xfId="18666"/>
    <cellStyle name="Output 2 4 3 2 8 2 2" xfId="32562"/>
    <cellStyle name="Output 2 4 3 2 8 2 3" xfId="43627"/>
    <cellStyle name="Output 2 4 3 2 8 3" xfId="26932"/>
    <cellStyle name="Output 2 4 3 2 8 4" xfId="37997"/>
    <cellStyle name="Output 2 4 3 2 9" xfId="6550"/>
    <cellStyle name="Output 2 4 3 2 9 2" xfId="21586"/>
    <cellStyle name="Output 2 4 3 2 9 3" xfId="19677"/>
    <cellStyle name="Output 2 4 3 3" xfId="4152"/>
    <cellStyle name="Output 2 4 3 3 10" xfId="13940"/>
    <cellStyle name="Output 2 4 3 3 10 2" xfId="27836"/>
    <cellStyle name="Output 2 4 3 3 10 3" xfId="38901"/>
    <cellStyle name="Output 2 4 3 3 11" xfId="20325"/>
    <cellStyle name="Output 2 4 3 3 2" xfId="5635"/>
    <cellStyle name="Output 2 4 3 3 2 10" xfId="21153"/>
    <cellStyle name="Output 2 4 3 3 2 2" xfId="11376"/>
    <cellStyle name="Output 2 4 3 3 2 2 2" xfId="17007"/>
    <cellStyle name="Output 2 4 3 3 2 2 2 2" xfId="30903"/>
    <cellStyle name="Output 2 4 3 3 2 2 2 3" xfId="41968"/>
    <cellStyle name="Output 2 4 3 3 2 2 3" xfId="25272"/>
    <cellStyle name="Output 2 4 3 3 2 2 4" xfId="36338"/>
    <cellStyle name="Output 2 4 3 3 2 3" xfId="11910"/>
    <cellStyle name="Output 2 4 3 3 2 3 2" xfId="17541"/>
    <cellStyle name="Output 2 4 3 3 2 3 2 2" xfId="31437"/>
    <cellStyle name="Output 2 4 3 3 2 3 2 3" xfId="42502"/>
    <cellStyle name="Output 2 4 3 3 2 3 3" xfId="25806"/>
    <cellStyle name="Output 2 4 3 3 2 3 4" xfId="36872"/>
    <cellStyle name="Output 2 4 3 3 2 4" xfId="12346"/>
    <cellStyle name="Output 2 4 3 3 2 4 2" xfId="17977"/>
    <cellStyle name="Output 2 4 3 3 2 4 2 2" xfId="31873"/>
    <cellStyle name="Output 2 4 3 3 2 4 2 3" xfId="42938"/>
    <cellStyle name="Output 2 4 3 3 2 4 3" xfId="26242"/>
    <cellStyle name="Output 2 4 3 3 2 4 4" xfId="37308"/>
    <cellStyle name="Output 2 4 3 3 2 5" xfId="12674"/>
    <cellStyle name="Output 2 4 3 3 2 5 2" xfId="18305"/>
    <cellStyle name="Output 2 4 3 3 2 5 2 2" xfId="32201"/>
    <cellStyle name="Output 2 4 3 3 2 5 2 3" xfId="43266"/>
    <cellStyle name="Output 2 4 3 3 2 5 3" xfId="26570"/>
    <cellStyle name="Output 2 4 3 3 2 5 4" xfId="37636"/>
    <cellStyle name="Output 2 4 3 3 2 6" xfId="13548"/>
    <cellStyle name="Output 2 4 3 3 2 6 2" xfId="19178"/>
    <cellStyle name="Output 2 4 3 3 2 6 2 2" xfId="33074"/>
    <cellStyle name="Output 2 4 3 3 2 6 2 3" xfId="44139"/>
    <cellStyle name="Output 2 4 3 3 2 6 3" xfId="27444"/>
    <cellStyle name="Output 2 4 3 3 2 6 4" xfId="38509"/>
    <cellStyle name="Output 2 4 3 3 2 7" xfId="10063"/>
    <cellStyle name="Output 2 4 3 3 2 7 2" xfId="23959"/>
    <cellStyle name="Output 2 4 3 3 2 7 3" xfId="35026"/>
    <cellStyle name="Output 2 4 3 3 2 8" xfId="15695"/>
    <cellStyle name="Output 2 4 3 3 2 8 2" xfId="29591"/>
    <cellStyle name="Output 2 4 3 3 2 8 3" xfId="40656"/>
    <cellStyle name="Output 2 4 3 3 2 9" xfId="21052"/>
    <cellStyle name="Output 2 4 3 3 3" xfId="8570"/>
    <cellStyle name="Output 2 4 3 3 3 2" xfId="15289"/>
    <cellStyle name="Output 2 4 3 3 3 2 2" xfId="29185"/>
    <cellStyle name="Output 2 4 3 3 3 2 3" xfId="40250"/>
    <cellStyle name="Output 2 4 3 3 3 3" xfId="23222"/>
    <cellStyle name="Output 2 4 3 3 3 4" xfId="34620"/>
    <cellStyle name="Output 2 4 3 3 4" xfId="10473"/>
    <cellStyle name="Output 2 4 3 3 4 2" xfId="16105"/>
    <cellStyle name="Output 2 4 3 3 4 2 2" xfId="30001"/>
    <cellStyle name="Output 2 4 3 3 4 2 3" xfId="41066"/>
    <cellStyle name="Output 2 4 3 3 4 3" xfId="24369"/>
    <cellStyle name="Output 2 4 3 3 4 4" xfId="35436"/>
    <cellStyle name="Output 2 4 3 3 5" xfId="10658"/>
    <cellStyle name="Output 2 4 3 3 5 2" xfId="16290"/>
    <cellStyle name="Output 2 4 3 3 5 2 2" xfId="30186"/>
    <cellStyle name="Output 2 4 3 3 5 2 3" xfId="41251"/>
    <cellStyle name="Output 2 4 3 3 5 3" xfId="24554"/>
    <cellStyle name="Output 2 4 3 3 5 4" xfId="35621"/>
    <cellStyle name="Output 2 4 3 3 6" xfId="10796"/>
    <cellStyle name="Output 2 4 3 3 6 2" xfId="16428"/>
    <cellStyle name="Output 2 4 3 3 6 2 2" xfId="30324"/>
    <cellStyle name="Output 2 4 3 3 6 2 3" xfId="41389"/>
    <cellStyle name="Output 2 4 3 3 6 3" xfId="24692"/>
    <cellStyle name="Output 2 4 3 3 6 4" xfId="35759"/>
    <cellStyle name="Output 2 4 3 3 7" xfId="7641"/>
    <cellStyle name="Output 2 4 3 3 7 2" xfId="14367"/>
    <cellStyle name="Output 2 4 3 3 7 2 2" xfId="28263"/>
    <cellStyle name="Output 2 4 3 3 7 2 3" xfId="39328"/>
    <cellStyle name="Output 2 4 3 3 7 3" xfId="22295"/>
    <cellStyle name="Output 2 4 3 3 7 4" xfId="33698"/>
    <cellStyle name="Output 2 4 3 3 8" xfId="13142"/>
    <cellStyle name="Output 2 4 3 3 8 2" xfId="18772"/>
    <cellStyle name="Output 2 4 3 3 8 2 2" xfId="32668"/>
    <cellStyle name="Output 2 4 3 3 8 2 3" xfId="43733"/>
    <cellStyle name="Output 2 4 3 3 8 3" xfId="27038"/>
    <cellStyle name="Output 2 4 3 3 8 4" xfId="38103"/>
    <cellStyle name="Output 2 4 3 3 9" xfId="7212"/>
    <cellStyle name="Output 2 4 3 3 9 2" xfId="21866"/>
    <cellStyle name="Output 2 4 3 3 9 3" xfId="33271"/>
    <cellStyle name="Output 2 4 3 4" xfId="4185"/>
    <cellStyle name="Output 2 4 3 4 10" xfId="13973"/>
    <cellStyle name="Output 2 4 3 4 10 2" xfId="27869"/>
    <cellStyle name="Output 2 4 3 4 10 3" xfId="38934"/>
    <cellStyle name="Output 2 4 3 4 11" xfId="20358"/>
    <cellStyle name="Output 2 4 3 4 12" xfId="20516"/>
    <cellStyle name="Output 2 4 3 4 2" xfId="5668"/>
    <cellStyle name="Output 2 4 3 4 2 10" xfId="23368"/>
    <cellStyle name="Output 2 4 3 4 2 2" xfId="11409"/>
    <cellStyle name="Output 2 4 3 4 2 2 2" xfId="17040"/>
    <cellStyle name="Output 2 4 3 4 2 2 2 2" xfId="30936"/>
    <cellStyle name="Output 2 4 3 4 2 2 2 3" xfId="42001"/>
    <cellStyle name="Output 2 4 3 4 2 2 3" xfId="25305"/>
    <cellStyle name="Output 2 4 3 4 2 2 4" xfId="36371"/>
    <cellStyle name="Output 2 4 3 4 2 3" xfId="11943"/>
    <cellStyle name="Output 2 4 3 4 2 3 2" xfId="17574"/>
    <cellStyle name="Output 2 4 3 4 2 3 2 2" xfId="31470"/>
    <cellStyle name="Output 2 4 3 4 2 3 2 3" xfId="42535"/>
    <cellStyle name="Output 2 4 3 4 2 3 3" xfId="25839"/>
    <cellStyle name="Output 2 4 3 4 2 3 4" xfId="36905"/>
    <cellStyle name="Output 2 4 3 4 2 4" xfId="12379"/>
    <cellStyle name="Output 2 4 3 4 2 4 2" xfId="18010"/>
    <cellStyle name="Output 2 4 3 4 2 4 2 2" xfId="31906"/>
    <cellStyle name="Output 2 4 3 4 2 4 2 3" xfId="42971"/>
    <cellStyle name="Output 2 4 3 4 2 4 3" xfId="26275"/>
    <cellStyle name="Output 2 4 3 4 2 4 4" xfId="37341"/>
    <cellStyle name="Output 2 4 3 4 2 5" xfId="12707"/>
    <cellStyle name="Output 2 4 3 4 2 5 2" xfId="18338"/>
    <cellStyle name="Output 2 4 3 4 2 5 2 2" xfId="32234"/>
    <cellStyle name="Output 2 4 3 4 2 5 2 3" xfId="43299"/>
    <cellStyle name="Output 2 4 3 4 2 5 3" xfId="26603"/>
    <cellStyle name="Output 2 4 3 4 2 5 4" xfId="37669"/>
    <cellStyle name="Output 2 4 3 4 2 6" xfId="13581"/>
    <cellStyle name="Output 2 4 3 4 2 6 2" xfId="19211"/>
    <cellStyle name="Output 2 4 3 4 2 6 2 2" xfId="33107"/>
    <cellStyle name="Output 2 4 3 4 2 6 2 3" xfId="44172"/>
    <cellStyle name="Output 2 4 3 4 2 6 3" xfId="27477"/>
    <cellStyle name="Output 2 4 3 4 2 6 4" xfId="38542"/>
    <cellStyle name="Output 2 4 3 4 2 7" xfId="10096"/>
    <cellStyle name="Output 2 4 3 4 2 7 2" xfId="23992"/>
    <cellStyle name="Output 2 4 3 4 2 7 3" xfId="35059"/>
    <cellStyle name="Output 2 4 3 4 2 8" xfId="15728"/>
    <cellStyle name="Output 2 4 3 4 2 8 2" xfId="29624"/>
    <cellStyle name="Output 2 4 3 4 2 8 3" xfId="40689"/>
    <cellStyle name="Output 2 4 3 4 2 9" xfId="21085"/>
    <cellStyle name="Output 2 4 3 4 3" xfId="8603"/>
    <cellStyle name="Output 2 4 3 4 3 2" xfId="15322"/>
    <cellStyle name="Output 2 4 3 4 3 2 2" xfId="29218"/>
    <cellStyle name="Output 2 4 3 4 3 2 3" xfId="40283"/>
    <cellStyle name="Output 2 4 3 4 3 3" xfId="23255"/>
    <cellStyle name="Output 2 4 3 4 3 4" xfId="34653"/>
    <cellStyle name="Output 2 4 3 4 4" xfId="10506"/>
    <cellStyle name="Output 2 4 3 4 4 2" xfId="16138"/>
    <cellStyle name="Output 2 4 3 4 4 2 2" xfId="30034"/>
    <cellStyle name="Output 2 4 3 4 4 2 3" xfId="41099"/>
    <cellStyle name="Output 2 4 3 4 4 3" xfId="24402"/>
    <cellStyle name="Output 2 4 3 4 4 4" xfId="35469"/>
    <cellStyle name="Output 2 4 3 4 5" xfId="7792"/>
    <cellStyle name="Output 2 4 3 4 5 2" xfId="14517"/>
    <cellStyle name="Output 2 4 3 4 5 2 2" xfId="28413"/>
    <cellStyle name="Output 2 4 3 4 5 2 3" xfId="39478"/>
    <cellStyle name="Output 2 4 3 4 5 3" xfId="22446"/>
    <cellStyle name="Output 2 4 3 4 5 4" xfId="33848"/>
    <cellStyle name="Output 2 4 3 4 6" xfId="11201"/>
    <cellStyle name="Output 2 4 3 4 6 2" xfId="16833"/>
    <cellStyle name="Output 2 4 3 4 6 2 2" xfId="30729"/>
    <cellStyle name="Output 2 4 3 4 6 2 3" xfId="41794"/>
    <cellStyle name="Output 2 4 3 4 6 3" xfId="25097"/>
    <cellStyle name="Output 2 4 3 4 6 4" xfId="36164"/>
    <cellStyle name="Output 2 4 3 4 7" xfId="8111"/>
    <cellStyle name="Output 2 4 3 4 7 2" xfId="14835"/>
    <cellStyle name="Output 2 4 3 4 7 2 2" xfId="28731"/>
    <cellStyle name="Output 2 4 3 4 7 2 3" xfId="39796"/>
    <cellStyle name="Output 2 4 3 4 7 3" xfId="22765"/>
    <cellStyle name="Output 2 4 3 4 7 4" xfId="34166"/>
    <cellStyle name="Output 2 4 3 4 8" xfId="13175"/>
    <cellStyle name="Output 2 4 3 4 8 2" xfId="18805"/>
    <cellStyle name="Output 2 4 3 4 8 2 2" xfId="32701"/>
    <cellStyle name="Output 2 4 3 4 8 2 3" xfId="43766"/>
    <cellStyle name="Output 2 4 3 4 8 3" xfId="27071"/>
    <cellStyle name="Output 2 4 3 4 8 4" xfId="38136"/>
    <cellStyle name="Output 2 4 3 4 9" xfId="7245"/>
    <cellStyle name="Output 2 4 3 4 9 2" xfId="21899"/>
    <cellStyle name="Output 2 4 3 4 9 3" xfId="33304"/>
    <cellStyle name="Output 2 4 3 5" xfId="7973"/>
    <cellStyle name="Output 2 4 3 5 2" xfId="14697"/>
    <cellStyle name="Output 2 4 3 5 2 2" xfId="28593"/>
    <cellStyle name="Output 2 4 3 5 2 3" xfId="39658"/>
    <cellStyle name="Output 2 4 3 5 3" xfId="22627"/>
    <cellStyle name="Output 2 4 3 5 4" xfId="34028"/>
    <cellStyle name="Output 2 4 3 6" xfId="7466"/>
    <cellStyle name="Output 2 4 3 6 2" xfId="14193"/>
    <cellStyle name="Output 2 4 3 6 2 2" xfId="28089"/>
    <cellStyle name="Output 2 4 3 6 2 3" xfId="39154"/>
    <cellStyle name="Output 2 4 3 6 3" xfId="22120"/>
    <cellStyle name="Output 2 4 3 6 4" xfId="33524"/>
    <cellStyle name="Output 2 4 3 7" xfId="7730"/>
    <cellStyle name="Output 2 4 3 7 2" xfId="14455"/>
    <cellStyle name="Output 2 4 3 7 2 2" xfId="28351"/>
    <cellStyle name="Output 2 4 3 7 2 3" xfId="39416"/>
    <cellStyle name="Output 2 4 3 7 3" xfId="22384"/>
    <cellStyle name="Output 2 4 3 7 4" xfId="33786"/>
    <cellStyle name="Output 2 4 3 8" xfId="10171"/>
    <cellStyle name="Output 2 4 3 8 2" xfId="15803"/>
    <cellStyle name="Output 2 4 3 8 2 2" xfId="29699"/>
    <cellStyle name="Output 2 4 3 8 2 3" xfId="40764"/>
    <cellStyle name="Output 2 4 3 8 3" xfId="24067"/>
    <cellStyle name="Output 2 4 3 8 4" xfId="35134"/>
    <cellStyle name="Output 2 4 3 9" xfId="11783"/>
    <cellStyle name="Output 2 4 3 9 2" xfId="17414"/>
    <cellStyle name="Output 2 4 3 9 2 2" xfId="31310"/>
    <cellStyle name="Output 2 4 3 9 2 3" xfId="42375"/>
    <cellStyle name="Output 2 4 3 9 3" xfId="25679"/>
    <cellStyle name="Output 2 4 3 9 4" xfId="36745"/>
    <cellStyle name="Output 2 4 4" xfId="748"/>
    <cellStyle name="Output 2 4 4 10" xfId="13753"/>
    <cellStyle name="Output 2 4 4 10 2" xfId="27649"/>
    <cellStyle name="Output 2 4 4 10 3" xfId="38714"/>
    <cellStyle name="Output 2 4 4 11" xfId="3960"/>
    <cellStyle name="Output 2 4 4 11 2" xfId="20201"/>
    <cellStyle name="Output 2 4 4 11 3" xfId="20054"/>
    <cellStyle name="Output 2 4 4 12" xfId="1444"/>
    <cellStyle name="Output 2 4 4 13" xfId="19484"/>
    <cellStyle name="Output 2 4 4 14" xfId="23871"/>
    <cellStyle name="Output 2 4 4 2" xfId="4918"/>
    <cellStyle name="Output 2 4 4 2 10" xfId="19741"/>
    <cellStyle name="Output 2 4 4 2 2" xfId="10944"/>
    <cellStyle name="Output 2 4 4 2 2 2" xfId="16576"/>
    <cellStyle name="Output 2 4 4 2 2 2 2" xfId="30472"/>
    <cellStyle name="Output 2 4 4 2 2 2 3" xfId="41537"/>
    <cellStyle name="Output 2 4 4 2 2 3" xfId="24840"/>
    <cellStyle name="Output 2 4 4 2 2 4" xfId="35907"/>
    <cellStyle name="Output 2 4 4 2 3" xfId="11527"/>
    <cellStyle name="Output 2 4 4 2 3 2" xfId="17158"/>
    <cellStyle name="Output 2 4 4 2 3 2 2" xfId="31054"/>
    <cellStyle name="Output 2 4 4 2 3 2 3" xfId="42119"/>
    <cellStyle name="Output 2 4 4 2 3 3" xfId="25423"/>
    <cellStyle name="Output 2 4 4 2 3 4" xfId="36489"/>
    <cellStyle name="Output 2 4 4 2 4" xfId="12059"/>
    <cellStyle name="Output 2 4 4 2 4 2" xfId="17690"/>
    <cellStyle name="Output 2 4 4 2 4 2 2" xfId="31586"/>
    <cellStyle name="Output 2 4 4 2 4 2 3" xfId="42651"/>
    <cellStyle name="Output 2 4 4 2 4 3" xfId="25955"/>
    <cellStyle name="Output 2 4 4 2 4 4" xfId="37021"/>
    <cellStyle name="Output 2 4 4 2 5" xfId="12495"/>
    <cellStyle name="Output 2 4 4 2 5 2" xfId="18126"/>
    <cellStyle name="Output 2 4 4 2 5 2 2" xfId="32022"/>
    <cellStyle name="Output 2 4 4 2 5 2 3" xfId="43087"/>
    <cellStyle name="Output 2 4 4 2 5 3" xfId="26391"/>
    <cellStyle name="Output 2 4 4 2 5 4" xfId="37457"/>
    <cellStyle name="Output 2 4 4 2 6" xfId="13369"/>
    <cellStyle name="Output 2 4 4 2 6 2" xfId="18999"/>
    <cellStyle name="Output 2 4 4 2 6 2 2" xfId="32895"/>
    <cellStyle name="Output 2 4 4 2 6 2 3" xfId="43960"/>
    <cellStyle name="Output 2 4 4 2 6 3" xfId="27265"/>
    <cellStyle name="Output 2 4 4 2 6 4" xfId="38330"/>
    <cellStyle name="Output 2 4 4 2 7" xfId="9341"/>
    <cellStyle name="Output 2 4 4 2 7 2" xfId="23614"/>
    <cellStyle name="Output 2 4 4 2 7 3" xfId="34847"/>
    <cellStyle name="Output 2 4 4 2 8" xfId="15516"/>
    <cellStyle name="Output 2 4 4 2 8 2" xfId="29412"/>
    <cellStyle name="Output 2 4 4 2 8 3" xfId="40477"/>
    <cellStyle name="Output 2 4 4 2 9" xfId="20712"/>
    <cellStyle name="Output 2 4 4 3" xfId="8380"/>
    <cellStyle name="Output 2 4 4 3 2" xfId="15100"/>
    <cellStyle name="Output 2 4 4 3 2 2" xfId="28996"/>
    <cellStyle name="Output 2 4 4 3 2 3" xfId="40061"/>
    <cellStyle name="Output 2 4 4 3 3" xfId="23032"/>
    <cellStyle name="Output 2 4 4 3 4" xfId="34431"/>
    <cellStyle name="Output 2 4 4 4" xfId="10297"/>
    <cellStyle name="Output 2 4 4 4 2" xfId="15929"/>
    <cellStyle name="Output 2 4 4 4 2 2" xfId="29825"/>
    <cellStyle name="Output 2 4 4 4 2 3" xfId="40890"/>
    <cellStyle name="Output 2 4 4 4 3" xfId="24193"/>
    <cellStyle name="Output 2 4 4 4 4" xfId="35260"/>
    <cellStyle name="Output 2 4 4 5" xfId="8255"/>
    <cellStyle name="Output 2 4 4 5 2" xfId="14979"/>
    <cellStyle name="Output 2 4 4 5 2 2" xfId="28875"/>
    <cellStyle name="Output 2 4 4 5 2 3" xfId="39940"/>
    <cellStyle name="Output 2 4 4 5 3" xfId="22909"/>
    <cellStyle name="Output 2 4 4 5 4" xfId="34310"/>
    <cellStyle name="Output 2 4 4 6" xfId="7367"/>
    <cellStyle name="Output 2 4 4 6 2" xfId="14094"/>
    <cellStyle name="Output 2 4 4 6 2 2" xfId="27990"/>
    <cellStyle name="Output 2 4 4 6 2 3" xfId="39055"/>
    <cellStyle name="Output 2 4 4 6 3" xfId="22021"/>
    <cellStyle name="Output 2 4 4 6 4" xfId="33425"/>
    <cellStyle name="Output 2 4 4 7" xfId="11744"/>
    <cellStyle name="Output 2 4 4 7 2" xfId="17375"/>
    <cellStyle name="Output 2 4 4 7 2 2" xfId="31271"/>
    <cellStyle name="Output 2 4 4 7 2 3" xfId="42336"/>
    <cellStyle name="Output 2 4 4 7 3" xfId="25640"/>
    <cellStyle name="Output 2 4 4 7 4" xfId="36706"/>
    <cellStyle name="Output 2 4 4 8" xfId="12968"/>
    <cellStyle name="Output 2 4 4 8 2" xfId="18598"/>
    <cellStyle name="Output 2 4 4 8 2 2" xfId="32494"/>
    <cellStyle name="Output 2 4 4 8 2 3" xfId="43559"/>
    <cellStyle name="Output 2 4 4 8 3" xfId="26864"/>
    <cellStyle name="Output 2 4 4 8 4" xfId="37929"/>
    <cellStyle name="Output 2 4 4 9" xfId="6482"/>
    <cellStyle name="Output 2 4 4 9 2" xfId="21518"/>
    <cellStyle name="Output 2 4 4 9 3" xfId="20808"/>
    <cellStyle name="Output 2 4 5" xfId="814"/>
    <cellStyle name="Output 2 4 5 10" xfId="13872"/>
    <cellStyle name="Output 2 4 5 10 2" xfId="27768"/>
    <cellStyle name="Output 2 4 5 10 3" xfId="38833"/>
    <cellStyle name="Output 2 4 5 11" xfId="4084"/>
    <cellStyle name="Output 2 4 5 11 2" xfId="20257"/>
    <cellStyle name="Output 2 4 5 11 3" xfId="19766"/>
    <cellStyle name="Output 2 4 5 12" xfId="1445"/>
    <cellStyle name="Output 2 4 5 13" xfId="19485"/>
    <cellStyle name="Output 2 4 5 14" xfId="20964"/>
    <cellStyle name="Output 2 4 5 2" xfId="5567"/>
    <cellStyle name="Output 2 4 5 2 10" xfId="19727"/>
    <cellStyle name="Output 2 4 5 2 2" xfId="11308"/>
    <cellStyle name="Output 2 4 5 2 2 2" xfId="16939"/>
    <cellStyle name="Output 2 4 5 2 2 2 2" xfId="30835"/>
    <cellStyle name="Output 2 4 5 2 2 2 3" xfId="41900"/>
    <cellStyle name="Output 2 4 5 2 2 3" xfId="25204"/>
    <cellStyle name="Output 2 4 5 2 2 4" xfId="36270"/>
    <cellStyle name="Output 2 4 5 2 3" xfId="11842"/>
    <cellStyle name="Output 2 4 5 2 3 2" xfId="17473"/>
    <cellStyle name="Output 2 4 5 2 3 2 2" xfId="31369"/>
    <cellStyle name="Output 2 4 5 2 3 2 3" xfId="42434"/>
    <cellStyle name="Output 2 4 5 2 3 3" xfId="25738"/>
    <cellStyle name="Output 2 4 5 2 3 4" xfId="36804"/>
    <cellStyle name="Output 2 4 5 2 4" xfId="12278"/>
    <cellStyle name="Output 2 4 5 2 4 2" xfId="17909"/>
    <cellStyle name="Output 2 4 5 2 4 2 2" xfId="31805"/>
    <cellStyle name="Output 2 4 5 2 4 2 3" xfId="42870"/>
    <cellStyle name="Output 2 4 5 2 4 3" xfId="26174"/>
    <cellStyle name="Output 2 4 5 2 4 4" xfId="37240"/>
    <cellStyle name="Output 2 4 5 2 5" xfId="12606"/>
    <cellStyle name="Output 2 4 5 2 5 2" xfId="18237"/>
    <cellStyle name="Output 2 4 5 2 5 2 2" xfId="32133"/>
    <cellStyle name="Output 2 4 5 2 5 2 3" xfId="43198"/>
    <cellStyle name="Output 2 4 5 2 5 3" xfId="26502"/>
    <cellStyle name="Output 2 4 5 2 5 4" xfId="37568"/>
    <cellStyle name="Output 2 4 5 2 6" xfId="13480"/>
    <cellStyle name="Output 2 4 5 2 6 2" xfId="19110"/>
    <cellStyle name="Output 2 4 5 2 6 2 2" xfId="33006"/>
    <cellStyle name="Output 2 4 5 2 6 2 3" xfId="44071"/>
    <cellStyle name="Output 2 4 5 2 6 3" xfId="27376"/>
    <cellStyle name="Output 2 4 5 2 6 4" xfId="38441"/>
    <cellStyle name="Output 2 4 5 2 7" xfId="9995"/>
    <cellStyle name="Output 2 4 5 2 7 2" xfId="23891"/>
    <cellStyle name="Output 2 4 5 2 7 3" xfId="34958"/>
    <cellStyle name="Output 2 4 5 2 8" xfId="15627"/>
    <cellStyle name="Output 2 4 5 2 8 2" xfId="29523"/>
    <cellStyle name="Output 2 4 5 2 8 3" xfId="40588"/>
    <cellStyle name="Output 2 4 5 2 9" xfId="20984"/>
    <cellStyle name="Output 2 4 5 3" xfId="8502"/>
    <cellStyle name="Output 2 4 5 3 2" xfId="15221"/>
    <cellStyle name="Output 2 4 5 3 2 2" xfId="29117"/>
    <cellStyle name="Output 2 4 5 3 2 3" xfId="40182"/>
    <cellStyle name="Output 2 4 5 3 3" xfId="23154"/>
    <cellStyle name="Output 2 4 5 3 4" xfId="34552"/>
    <cellStyle name="Output 2 4 5 4" xfId="10405"/>
    <cellStyle name="Output 2 4 5 4 2" xfId="16037"/>
    <cellStyle name="Output 2 4 5 4 2 2" xfId="29933"/>
    <cellStyle name="Output 2 4 5 4 2 3" xfId="40998"/>
    <cellStyle name="Output 2 4 5 4 3" xfId="24301"/>
    <cellStyle name="Output 2 4 5 4 4" xfId="35368"/>
    <cellStyle name="Output 2 4 5 5" xfId="7398"/>
    <cellStyle name="Output 2 4 5 5 2" xfId="14125"/>
    <cellStyle name="Output 2 4 5 5 2 2" xfId="28021"/>
    <cellStyle name="Output 2 4 5 5 2 3" xfId="39086"/>
    <cellStyle name="Output 2 4 5 5 3" xfId="22052"/>
    <cellStyle name="Output 2 4 5 5 4" xfId="33456"/>
    <cellStyle name="Output 2 4 5 6" xfId="11691"/>
    <cellStyle name="Output 2 4 5 6 2" xfId="17322"/>
    <cellStyle name="Output 2 4 5 6 2 2" xfId="31218"/>
    <cellStyle name="Output 2 4 5 6 2 3" xfId="42283"/>
    <cellStyle name="Output 2 4 5 6 3" xfId="25587"/>
    <cellStyle name="Output 2 4 5 6 4" xfId="36653"/>
    <cellStyle name="Output 2 4 5 7" xfId="12198"/>
    <cellStyle name="Output 2 4 5 7 2" xfId="17829"/>
    <cellStyle name="Output 2 4 5 7 2 2" xfId="31725"/>
    <cellStyle name="Output 2 4 5 7 2 3" xfId="42790"/>
    <cellStyle name="Output 2 4 5 7 3" xfId="26094"/>
    <cellStyle name="Output 2 4 5 7 4" xfId="37160"/>
    <cellStyle name="Output 2 4 5 8" xfId="13074"/>
    <cellStyle name="Output 2 4 5 8 2" xfId="18704"/>
    <cellStyle name="Output 2 4 5 8 2 2" xfId="32600"/>
    <cellStyle name="Output 2 4 5 8 2 3" xfId="43665"/>
    <cellStyle name="Output 2 4 5 8 3" xfId="26970"/>
    <cellStyle name="Output 2 4 5 8 4" xfId="38035"/>
    <cellStyle name="Output 2 4 5 9" xfId="7144"/>
    <cellStyle name="Output 2 4 5 9 2" xfId="21798"/>
    <cellStyle name="Output 2 4 5 9 3" xfId="33203"/>
    <cellStyle name="Output 2 4 6" xfId="879"/>
    <cellStyle name="Output 2 4 6 10" xfId="13690"/>
    <cellStyle name="Output 2 4 6 10 2" xfId="27586"/>
    <cellStyle name="Output 2 4 6 10 3" xfId="38651"/>
    <cellStyle name="Output 2 4 6 11" xfId="3895"/>
    <cellStyle name="Output 2 4 6 11 2" xfId="20146"/>
    <cellStyle name="Output 2 4 6 11 3" xfId="21256"/>
    <cellStyle name="Output 2 4 6 12" xfId="19486"/>
    <cellStyle name="Output 2 4 6 13" xfId="20131"/>
    <cellStyle name="Output 2 4 6 2" xfId="4854"/>
    <cellStyle name="Output 2 4 6 2 10" xfId="21229"/>
    <cellStyle name="Output 2 4 6 2 2" xfId="10880"/>
    <cellStyle name="Output 2 4 6 2 2 2" xfId="16512"/>
    <cellStyle name="Output 2 4 6 2 2 2 2" xfId="30408"/>
    <cellStyle name="Output 2 4 6 2 2 2 3" xfId="41473"/>
    <cellStyle name="Output 2 4 6 2 2 3" xfId="24776"/>
    <cellStyle name="Output 2 4 6 2 2 4" xfId="35843"/>
    <cellStyle name="Output 2 4 6 2 3" xfId="11030"/>
    <cellStyle name="Output 2 4 6 2 3 2" xfId="16662"/>
    <cellStyle name="Output 2 4 6 2 3 2 2" xfId="30558"/>
    <cellStyle name="Output 2 4 6 2 3 2 3" xfId="41623"/>
    <cellStyle name="Output 2 4 6 2 3 3" xfId="24926"/>
    <cellStyle name="Output 2 4 6 2 3 4" xfId="35993"/>
    <cellStyle name="Output 2 4 6 2 4" xfId="8095"/>
    <cellStyle name="Output 2 4 6 2 4 2" xfId="14819"/>
    <cellStyle name="Output 2 4 6 2 4 2 2" xfId="28715"/>
    <cellStyle name="Output 2 4 6 2 4 2 3" xfId="39780"/>
    <cellStyle name="Output 2 4 6 2 4 3" xfId="22749"/>
    <cellStyle name="Output 2 4 6 2 4 4" xfId="34150"/>
    <cellStyle name="Output 2 4 6 2 5" xfId="11652"/>
    <cellStyle name="Output 2 4 6 2 5 2" xfId="17283"/>
    <cellStyle name="Output 2 4 6 2 5 2 2" xfId="31179"/>
    <cellStyle name="Output 2 4 6 2 5 2 3" xfId="42244"/>
    <cellStyle name="Output 2 4 6 2 5 3" xfId="25548"/>
    <cellStyle name="Output 2 4 6 2 5 4" xfId="36614"/>
    <cellStyle name="Output 2 4 6 2 6" xfId="13306"/>
    <cellStyle name="Output 2 4 6 2 6 2" xfId="18936"/>
    <cellStyle name="Output 2 4 6 2 6 2 2" xfId="32832"/>
    <cellStyle name="Output 2 4 6 2 6 2 3" xfId="43897"/>
    <cellStyle name="Output 2 4 6 2 6 3" xfId="27202"/>
    <cellStyle name="Output 2 4 6 2 6 4" xfId="38267"/>
    <cellStyle name="Output 2 4 6 2 7" xfId="9277"/>
    <cellStyle name="Output 2 4 6 2 7 2" xfId="23551"/>
    <cellStyle name="Output 2 4 6 2 7 3" xfId="34784"/>
    <cellStyle name="Output 2 4 6 2 8" xfId="15453"/>
    <cellStyle name="Output 2 4 6 2 8 2" xfId="29349"/>
    <cellStyle name="Output 2 4 6 2 8 3" xfId="40414"/>
    <cellStyle name="Output 2 4 6 2 9" xfId="20649"/>
    <cellStyle name="Output 2 4 6 3" xfId="8315"/>
    <cellStyle name="Output 2 4 6 3 2" xfId="15037"/>
    <cellStyle name="Output 2 4 6 3 2 2" xfId="28933"/>
    <cellStyle name="Output 2 4 6 3 2 3" xfId="39998"/>
    <cellStyle name="Output 2 4 6 3 3" xfId="22969"/>
    <cellStyle name="Output 2 4 6 3 4" xfId="34368"/>
    <cellStyle name="Output 2 4 6 4" xfId="10232"/>
    <cellStyle name="Output 2 4 6 4 2" xfId="15864"/>
    <cellStyle name="Output 2 4 6 4 2 2" xfId="29760"/>
    <cellStyle name="Output 2 4 6 4 2 3" xfId="40825"/>
    <cellStyle name="Output 2 4 6 4 3" xfId="24128"/>
    <cellStyle name="Output 2 4 6 4 4" xfId="35195"/>
    <cellStyle name="Output 2 4 6 5" xfId="11169"/>
    <cellStyle name="Output 2 4 6 5 2" xfId="16801"/>
    <cellStyle name="Output 2 4 6 5 2 2" xfId="30697"/>
    <cellStyle name="Output 2 4 6 5 2 3" xfId="41762"/>
    <cellStyle name="Output 2 4 6 5 3" xfId="25065"/>
    <cellStyle name="Output 2 4 6 5 4" xfId="36132"/>
    <cellStyle name="Output 2 4 6 6" xfId="7816"/>
    <cellStyle name="Output 2 4 6 6 2" xfId="14541"/>
    <cellStyle name="Output 2 4 6 6 2 2" xfId="28437"/>
    <cellStyle name="Output 2 4 6 6 2 3" xfId="39502"/>
    <cellStyle name="Output 2 4 6 6 3" xfId="22470"/>
    <cellStyle name="Output 2 4 6 6 4" xfId="33872"/>
    <cellStyle name="Output 2 4 6 7" xfId="8038"/>
    <cellStyle name="Output 2 4 6 7 2" xfId="14762"/>
    <cellStyle name="Output 2 4 6 7 2 2" xfId="28658"/>
    <cellStyle name="Output 2 4 6 7 2 3" xfId="39723"/>
    <cellStyle name="Output 2 4 6 7 3" xfId="22692"/>
    <cellStyle name="Output 2 4 6 7 4" xfId="34093"/>
    <cellStyle name="Output 2 4 6 8" xfId="12905"/>
    <cellStyle name="Output 2 4 6 8 2" xfId="18535"/>
    <cellStyle name="Output 2 4 6 8 2 2" xfId="32431"/>
    <cellStyle name="Output 2 4 6 8 2 3" xfId="43496"/>
    <cellStyle name="Output 2 4 6 8 3" xfId="26801"/>
    <cellStyle name="Output 2 4 6 8 4" xfId="37866"/>
    <cellStyle name="Output 2 4 6 9" xfId="6418"/>
    <cellStyle name="Output 2 4 6 9 2" xfId="21455"/>
    <cellStyle name="Output 2 4 6 9 3" xfId="20815"/>
    <cellStyle name="Output 2 4 7" xfId="7903"/>
    <cellStyle name="Output 2 4 7 2" xfId="14627"/>
    <cellStyle name="Output 2 4 7 2 2" xfId="28523"/>
    <cellStyle name="Output 2 4 7 2 3" xfId="39588"/>
    <cellStyle name="Output 2 4 7 3" xfId="22557"/>
    <cellStyle name="Output 2 4 7 4" xfId="33958"/>
    <cellStyle name="Output 2 4 8" xfId="7498"/>
    <cellStyle name="Output 2 4 8 2" xfId="14225"/>
    <cellStyle name="Output 2 4 8 2 2" xfId="28121"/>
    <cellStyle name="Output 2 4 8 2 3" xfId="39186"/>
    <cellStyle name="Output 2 4 8 3" xfId="22152"/>
    <cellStyle name="Output 2 4 8 4" xfId="33556"/>
    <cellStyle name="Output 2 4 9" xfId="8219"/>
    <cellStyle name="Output 2 4 9 2" xfId="14943"/>
    <cellStyle name="Output 2 4 9 2 2" xfId="28839"/>
    <cellStyle name="Output 2 4 9 2 3" xfId="39904"/>
    <cellStyle name="Output 2 4 9 3" xfId="22873"/>
    <cellStyle name="Output 2 4 9 4" xfId="34274"/>
    <cellStyle name="Output 2 5" xfId="492"/>
    <cellStyle name="Output 2 5 10" xfId="7595"/>
    <cellStyle name="Output 2 5 10 2" xfId="14321"/>
    <cellStyle name="Output 2 5 10 2 2" xfId="28217"/>
    <cellStyle name="Output 2 5 10 2 3" xfId="39282"/>
    <cellStyle name="Output 2 5 10 3" xfId="22249"/>
    <cellStyle name="Output 2 5 10 4" xfId="33652"/>
    <cellStyle name="Output 2 5 11" xfId="12779"/>
    <cellStyle name="Output 2 5 11 2" xfId="18409"/>
    <cellStyle name="Output 2 5 11 2 2" xfId="32305"/>
    <cellStyle name="Output 2 5 11 2 3" xfId="43370"/>
    <cellStyle name="Output 2 5 11 3" xfId="26675"/>
    <cellStyle name="Output 2 5 11 4" xfId="37740"/>
    <cellStyle name="Output 2 5 12" xfId="6270"/>
    <cellStyle name="Output 2 5 12 2" xfId="21323"/>
    <cellStyle name="Output 2 5 12 3" xfId="19704"/>
    <cellStyle name="Output 2 5 13" xfId="1446"/>
    <cellStyle name="Output 2 5 14" xfId="19487"/>
    <cellStyle name="Output 2 5 15" xfId="19672"/>
    <cellStyle name="Output 2 5 2" xfId="3272"/>
    <cellStyle name="Output 2 5 2 10" xfId="12807"/>
    <cellStyle name="Output 2 5 2 10 2" xfId="18437"/>
    <cellStyle name="Output 2 5 2 10 2 2" xfId="32333"/>
    <cellStyle name="Output 2 5 2 10 2 3" xfId="43398"/>
    <cellStyle name="Output 2 5 2 10 3" xfId="26703"/>
    <cellStyle name="Output 2 5 2 10 4" xfId="37768"/>
    <cellStyle name="Output 2 5 2 11" xfId="6302"/>
    <cellStyle name="Output 2 5 2 11 2" xfId="21355"/>
    <cellStyle name="Output 2 5 2 11 3" xfId="23726"/>
    <cellStyle name="Output 2 5 2 12" xfId="19913"/>
    <cellStyle name="Output 2 5 2 13" xfId="19799"/>
    <cellStyle name="Output 2 5 2 2" xfId="3975"/>
    <cellStyle name="Output 2 5 2 2 10" xfId="13768"/>
    <cellStyle name="Output 2 5 2 2 10 2" xfId="27664"/>
    <cellStyle name="Output 2 5 2 2 10 3" xfId="38729"/>
    <cellStyle name="Output 2 5 2 2 2" xfId="4933"/>
    <cellStyle name="Output 2 5 2 2 2 10" xfId="20023"/>
    <cellStyle name="Output 2 5 2 2 2 2" xfId="10959"/>
    <cellStyle name="Output 2 5 2 2 2 2 2" xfId="16591"/>
    <cellStyle name="Output 2 5 2 2 2 2 2 2" xfId="30487"/>
    <cellStyle name="Output 2 5 2 2 2 2 2 3" xfId="41552"/>
    <cellStyle name="Output 2 5 2 2 2 2 3" xfId="24855"/>
    <cellStyle name="Output 2 5 2 2 2 2 4" xfId="35922"/>
    <cellStyle name="Output 2 5 2 2 2 3" xfId="11542"/>
    <cellStyle name="Output 2 5 2 2 2 3 2" xfId="17173"/>
    <cellStyle name="Output 2 5 2 2 2 3 2 2" xfId="31069"/>
    <cellStyle name="Output 2 5 2 2 2 3 2 3" xfId="42134"/>
    <cellStyle name="Output 2 5 2 2 2 3 3" xfId="25438"/>
    <cellStyle name="Output 2 5 2 2 2 3 4" xfId="36504"/>
    <cellStyle name="Output 2 5 2 2 2 4" xfId="12074"/>
    <cellStyle name="Output 2 5 2 2 2 4 2" xfId="17705"/>
    <cellStyle name="Output 2 5 2 2 2 4 2 2" xfId="31601"/>
    <cellStyle name="Output 2 5 2 2 2 4 2 3" xfId="42666"/>
    <cellStyle name="Output 2 5 2 2 2 4 3" xfId="25970"/>
    <cellStyle name="Output 2 5 2 2 2 4 4" xfId="37036"/>
    <cellStyle name="Output 2 5 2 2 2 5" xfId="12510"/>
    <cellStyle name="Output 2 5 2 2 2 5 2" xfId="18141"/>
    <cellStyle name="Output 2 5 2 2 2 5 2 2" xfId="32037"/>
    <cellStyle name="Output 2 5 2 2 2 5 2 3" xfId="43102"/>
    <cellStyle name="Output 2 5 2 2 2 5 3" xfId="26406"/>
    <cellStyle name="Output 2 5 2 2 2 5 4" xfId="37472"/>
    <cellStyle name="Output 2 5 2 2 2 6" xfId="13384"/>
    <cellStyle name="Output 2 5 2 2 2 6 2" xfId="19014"/>
    <cellStyle name="Output 2 5 2 2 2 6 2 2" xfId="32910"/>
    <cellStyle name="Output 2 5 2 2 2 6 2 3" xfId="43975"/>
    <cellStyle name="Output 2 5 2 2 2 6 3" xfId="27280"/>
    <cellStyle name="Output 2 5 2 2 2 6 4" xfId="38345"/>
    <cellStyle name="Output 2 5 2 2 2 7" xfId="9356"/>
    <cellStyle name="Output 2 5 2 2 2 7 2" xfId="23629"/>
    <cellStyle name="Output 2 5 2 2 2 7 3" xfId="34862"/>
    <cellStyle name="Output 2 5 2 2 2 8" xfId="15531"/>
    <cellStyle name="Output 2 5 2 2 2 8 2" xfId="29427"/>
    <cellStyle name="Output 2 5 2 2 2 8 3" xfId="40492"/>
    <cellStyle name="Output 2 5 2 2 2 9" xfId="20727"/>
    <cellStyle name="Output 2 5 2 2 3" xfId="8395"/>
    <cellStyle name="Output 2 5 2 2 3 2" xfId="15115"/>
    <cellStyle name="Output 2 5 2 2 3 2 2" xfId="29011"/>
    <cellStyle name="Output 2 5 2 2 3 2 3" xfId="40076"/>
    <cellStyle name="Output 2 5 2 2 3 3" xfId="23047"/>
    <cellStyle name="Output 2 5 2 2 3 4" xfId="34446"/>
    <cellStyle name="Output 2 5 2 2 4" xfId="10312"/>
    <cellStyle name="Output 2 5 2 2 4 2" xfId="15944"/>
    <cellStyle name="Output 2 5 2 2 4 2 2" xfId="29840"/>
    <cellStyle name="Output 2 5 2 2 4 2 3" xfId="40905"/>
    <cellStyle name="Output 2 5 2 2 4 3" xfId="24208"/>
    <cellStyle name="Output 2 5 2 2 4 4" xfId="35275"/>
    <cellStyle name="Output 2 5 2 2 5" xfId="7388"/>
    <cellStyle name="Output 2 5 2 2 5 2" xfId="14115"/>
    <cellStyle name="Output 2 5 2 2 5 2 2" xfId="28011"/>
    <cellStyle name="Output 2 5 2 2 5 2 3" xfId="39076"/>
    <cellStyle name="Output 2 5 2 2 5 3" xfId="22042"/>
    <cellStyle name="Output 2 5 2 2 5 4" xfId="33446"/>
    <cellStyle name="Output 2 5 2 2 6" xfId="11711"/>
    <cellStyle name="Output 2 5 2 2 6 2" xfId="17342"/>
    <cellStyle name="Output 2 5 2 2 6 2 2" xfId="31238"/>
    <cellStyle name="Output 2 5 2 2 6 2 3" xfId="42303"/>
    <cellStyle name="Output 2 5 2 2 6 3" xfId="25607"/>
    <cellStyle name="Output 2 5 2 2 6 4" xfId="36673"/>
    <cellStyle name="Output 2 5 2 2 7" xfId="12218"/>
    <cellStyle name="Output 2 5 2 2 7 2" xfId="17849"/>
    <cellStyle name="Output 2 5 2 2 7 2 2" xfId="31745"/>
    <cellStyle name="Output 2 5 2 2 7 2 3" xfId="42810"/>
    <cellStyle name="Output 2 5 2 2 7 3" xfId="26114"/>
    <cellStyle name="Output 2 5 2 2 7 4" xfId="37180"/>
    <cellStyle name="Output 2 5 2 2 8" xfId="12983"/>
    <cellStyle name="Output 2 5 2 2 8 2" xfId="18613"/>
    <cellStyle name="Output 2 5 2 2 8 2 2" xfId="32509"/>
    <cellStyle name="Output 2 5 2 2 8 2 3" xfId="43574"/>
    <cellStyle name="Output 2 5 2 2 8 3" xfId="26879"/>
    <cellStyle name="Output 2 5 2 2 8 4" xfId="37944"/>
    <cellStyle name="Output 2 5 2 2 9" xfId="6497"/>
    <cellStyle name="Output 2 5 2 2 9 2" xfId="21533"/>
    <cellStyle name="Output 2 5 2 2 9 3" xfId="23707"/>
    <cellStyle name="Output 2 5 2 3" xfId="4099"/>
    <cellStyle name="Output 2 5 2 3 10" xfId="13887"/>
    <cellStyle name="Output 2 5 2 3 10 2" xfId="27783"/>
    <cellStyle name="Output 2 5 2 3 10 3" xfId="38848"/>
    <cellStyle name="Output 2 5 2 3 11" xfId="20272"/>
    <cellStyle name="Output 2 5 2 3 2" xfId="5582"/>
    <cellStyle name="Output 2 5 2 3 2 10" xfId="20011"/>
    <cellStyle name="Output 2 5 2 3 2 2" xfId="11323"/>
    <cellStyle name="Output 2 5 2 3 2 2 2" xfId="16954"/>
    <cellStyle name="Output 2 5 2 3 2 2 2 2" xfId="30850"/>
    <cellStyle name="Output 2 5 2 3 2 2 2 3" xfId="41915"/>
    <cellStyle name="Output 2 5 2 3 2 2 3" xfId="25219"/>
    <cellStyle name="Output 2 5 2 3 2 2 4" xfId="36285"/>
    <cellStyle name="Output 2 5 2 3 2 3" xfId="11857"/>
    <cellStyle name="Output 2 5 2 3 2 3 2" xfId="17488"/>
    <cellStyle name="Output 2 5 2 3 2 3 2 2" xfId="31384"/>
    <cellStyle name="Output 2 5 2 3 2 3 2 3" xfId="42449"/>
    <cellStyle name="Output 2 5 2 3 2 3 3" xfId="25753"/>
    <cellStyle name="Output 2 5 2 3 2 3 4" xfId="36819"/>
    <cellStyle name="Output 2 5 2 3 2 4" xfId="12293"/>
    <cellStyle name="Output 2 5 2 3 2 4 2" xfId="17924"/>
    <cellStyle name="Output 2 5 2 3 2 4 2 2" xfId="31820"/>
    <cellStyle name="Output 2 5 2 3 2 4 2 3" xfId="42885"/>
    <cellStyle name="Output 2 5 2 3 2 4 3" xfId="26189"/>
    <cellStyle name="Output 2 5 2 3 2 4 4" xfId="37255"/>
    <cellStyle name="Output 2 5 2 3 2 5" xfId="12621"/>
    <cellStyle name="Output 2 5 2 3 2 5 2" xfId="18252"/>
    <cellStyle name="Output 2 5 2 3 2 5 2 2" xfId="32148"/>
    <cellStyle name="Output 2 5 2 3 2 5 2 3" xfId="43213"/>
    <cellStyle name="Output 2 5 2 3 2 5 3" xfId="26517"/>
    <cellStyle name="Output 2 5 2 3 2 5 4" xfId="37583"/>
    <cellStyle name="Output 2 5 2 3 2 6" xfId="13495"/>
    <cellStyle name="Output 2 5 2 3 2 6 2" xfId="19125"/>
    <cellStyle name="Output 2 5 2 3 2 6 2 2" xfId="33021"/>
    <cellStyle name="Output 2 5 2 3 2 6 2 3" xfId="44086"/>
    <cellStyle name="Output 2 5 2 3 2 6 3" xfId="27391"/>
    <cellStyle name="Output 2 5 2 3 2 6 4" xfId="38456"/>
    <cellStyle name="Output 2 5 2 3 2 7" xfId="10010"/>
    <cellStyle name="Output 2 5 2 3 2 7 2" xfId="23906"/>
    <cellStyle name="Output 2 5 2 3 2 7 3" xfId="34973"/>
    <cellStyle name="Output 2 5 2 3 2 8" xfId="15642"/>
    <cellStyle name="Output 2 5 2 3 2 8 2" xfId="29538"/>
    <cellStyle name="Output 2 5 2 3 2 8 3" xfId="40603"/>
    <cellStyle name="Output 2 5 2 3 2 9" xfId="20999"/>
    <cellStyle name="Output 2 5 2 3 3" xfId="8517"/>
    <cellStyle name="Output 2 5 2 3 3 2" xfId="15236"/>
    <cellStyle name="Output 2 5 2 3 3 2 2" xfId="29132"/>
    <cellStyle name="Output 2 5 2 3 3 2 3" xfId="40197"/>
    <cellStyle name="Output 2 5 2 3 3 3" xfId="23169"/>
    <cellStyle name="Output 2 5 2 3 3 4" xfId="34567"/>
    <cellStyle name="Output 2 5 2 3 4" xfId="10420"/>
    <cellStyle name="Output 2 5 2 3 4 2" xfId="16052"/>
    <cellStyle name="Output 2 5 2 3 4 2 2" xfId="29948"/>
    <cellStyle name="Output 2 5 2 3 4 2 3" xfId="41013"/>
    <cellStyle name="Output 2 5 2 3 4 3" xfId="24316"/>
    <cellStyle name="Output 2 5 2 3 4 4" xfId="35383"/>
    <cellStyle name="Output 2 5 2 3 5" xfId="8079"/>
    <cellStyle name="Output 2 5 2 3 5 2" xfId="14803"/>
    <cellStyle name="Output 2 5 2 3 5 2 2" xfId="28699"/>
    <cellStyle name="Output 2 5 2 3 5 2 3" xfId="39764"/>
    <cellStyle name="Output 2 5 2 3 5 3" xfId="22733"/>
    <cellStyle name="Output 2 5 2 3 5 4" xfId="34134"/>
    <cellStyle name="Output 2 5 2 3 6" xfId="11688"/>
    <cellStyle name="Output 2 5 2 3 6 2" xfId="17319"/>
    <cellStyle name="Output 2 5 2 3 6 2 2" xfId="31215"/>
    <cellStyle name="Output 2 5 2 3 6 2 3" xfId="42280"/>
    <cellStyle name="Output 2 5 2 3 6 3" xfId="25584"/>
    <cellStyle name="Output 2 5 2 3 6 4" xfId="36650"/>
    <cellStyle name="Output 2 5 2 3 7" xfId="12195"/>
    <cellStyle name="Output 2 5 2 3 7 2" xfId="17826"/>
    <cellStyle name="Output 2 5 2 3 7 2 2" xfId="31722"/>
    <cellStyle name="Output 2 5 2 3 7 2 3" xfId="42787"/>
    <cellStyle name="Output 2 5 2 3 7 3" xfId="26091"/>
    <cellStyle name="Output 2 5 2 3 7 4" xfId="37157"/>
    <cellStyle name="Output 2 5 2 3 8" xfId="13089"/>
    <cellStyle name="Output 2 5 2 3 8 2" xfId="18719"/>
    <cellStyle name="Output 2 5 2 3 8 2 2" xfId="32615"/>
    <cellStyle name="Output 2 5 2 3 8 2 3" xfId="43680"/>
    <cellStyle name="Output 2 5 2 3 8 3" xfId="26985"/>
    <cellStyle name="Output 2 5 2 3 8 4" xfId="38050"/>
    <cellStyle name="Output 2 5 2 3 9" xfId="7159"/>
    <cellStyle name="Output 2 5 2 3 9 2" xfId="21813"/>
    <cellStyle name="Output 2 5 2 3 9 3" xfId="33218"/>
    <cellStyle name="Output 2 5 2 4" xfId="4211"/>
    <cellStyle name="Output 2 5 2 4 10" xfId="13999"/>
    <cellStyle name="Output 2 5 2 4 10 2" xfId="27895"/>
    <cellStyle name="Output 2 5 2 4 10 3" xfId="38960"/>
    <cellStyle name="Output 2 5 2 4 11" xfId="20384"/>
    <cellStyle name="Output 2 5 2 4 12" xfId="21695"/>
    <cellStyle name="Output 2 5 2 4 2" xfId="5694"/>
    <cellStyle name="Output 2 5 2 4 2 10" xfId="21648"/>
    <cellStyle name="Output 2 5 2 4 2 2" xfId="11435"/>
    <cellStyle name="Output 2 5 2 4 2 2 2" xfId="17066"/>
    <cellStyle name="Output 2 5 2 4 2 2 2 2" xfId="30962"/>
    <cellStyle name="Output 2 5 2 4 2 2 2 3" xfId="42027"/>
    <cellStyle name="Output 2 5 2 4 2 2 3" xfId="25331"/>
    <cellStyle name="Output 2 5 2 4 2 2 4" xfId="36397"/>
    <cellStyle name="Output 2 5 2 4 2 3" xfId="11969"/>
    <cellStyle name="Output 2 5 2 4 2 3 2" xfId="17600"/>
    <cellStyle name="Output 2 5 2 4 2 3 2 2" xfId="31496"/>
    <cellStyle name="Output 2 5 2 4 2 3 2 3" xfId="42561"/>
    <cellStyle name="Output 2 5 2 4 2 3 3" xfId="25865"/>
    <cellStyle name="Output 2 5 2 4 2 3 4" xfId="36931"/>
    <cellStyle name="Output 2 5 2 4 2 4" xfId="12405"/>
    <cellStyle name="Output 2 5 2 4 2 4 2" xfId="18036"/>
    <cellStyle name="Output 2 5 2 4 2 4 2 2" xfId="31932"/>
    <cellStyle name="Output 2 5 2 4 2 4 2 3" xfId="42997"/>
    <cellStyle name="Output 2 5 2 4 2 4 3" xfId="26301"/>
    <cellStyle name="Output 2 5 2 4 2 4 4" xfId="37367"/>
    <cellStyle name="Output 2 5 2 4 2 5" xfId="12733"/>
    <cellStyle name="Output 2 5 2 4 2 5 2" xfId="18364"/>
    <cellStyle name="Output 2 5 2 4 2 5 2 2" xfId="32260"/>
    <cellStyle name="Output 2 5 2 4 2 5 2 3" xfId="43325"/>
    <cellStyle name="Output 2 5 2 4 2 5 3" xfId="26629"/>
    <cellStyle name="Output 2 5 2 4 2 5 4" xfId="37695"/>
    <cellStyle name="Output 2 5 2 4 2 6" xfId="13607"/>
    <cellStyle name="Output 2 5 2 4 2 6 2" xfId="19237"/>
    <cellStyle name="Output 2 5 2 4 2 6 2 2" xfId="33133"/>
    <cellStyle name="Output 2 5 2 4 2 6 2 3" xfId="44198"/>
    <cellStyle name="Output 2 5 2 4 2 6 3" xfId="27503"/>
    <cellStyle name="Output 2 5 2 4 2 6 4" xfId="38568"/>
    <cellStyle name="Output 2 5 2 4 2 7" xfId="10122"/>
    <cellStyle name="Output 2 5 2 4 2 7 2" xfId="24018"/>
    <cellStyle name="Output 2 5 2 4 2 7 3" xfId="35085"/>
    <cellStyle name="Output 2 5 2 4 2 8" xfId="15754"/>
    <cellStyle name="Output 2 5 2 4 2 8 2" xfId="29650"/>
    <cellStyle name="Output 2 5 2 4 2 8 3" xfId="40715"/>
    <cellStyle name="Output 2 5 2 4 2 9" xfId="21111"/>
    <cellStyle name="Output 2 5 2 4 3" xfId="8629"/>
    <cellStyle name="Output 2 5 2 4 3 2" xfId="15348"/>
    <cellStyle name="Output 2 5 2 4 3 2 2" xfId="29244"/>
    <cellStyle name="Output 2 5 2 4 3 2 3" xfId="40309"/>
    <cellStyle name="Output 2 5 2 4 3 3" xfId="23281"/>
    <cellStyle name="Output 2 5 2 4 3 4" xfId="34679"/>
    <cellStyle name="Output 2 5 2 4 4" xfId="10532"/>
    <cellStyle name="Output 2 5 2 4 4 2" xfId="16164"/>
    <cellStyle name="Output 2 5 2 4 4 2 2" xfId="30060"/>
    <cellStyle name="Output 2 5 2 4 4 2 3" xfId="41125"/>
    <cellStyle name="Output 2 5 2 4 4 3" xfId="24428"/>
    <cellStyle name="Output 2 5 2 4 4 4" xfId="35495"/>
    <cellStyle name="Output 2 5 2 4 5" xfId="11102"/>
    <cellStyle name="Output 2 5 2 4 5 2" xfId="16734"/>
    <cellStyle name="Output 2 5 2 4 5 2 2" xfId="30630"/>
    <cellStyle name="Output 2 5 2 4 5 2 3" xfId="41695"/>
    <cellStyle name="Output 2 5 2 4 5 3" xfId="24998"/>
    <cellStyle name="Output 2 5 2 4 5 4" xfId="36065"/>
    <cellStyle name="Output 2 5 2 4 6" xfId="7422"/>
    <cellStyle name="Output 2 5 2 4 6 2" xfId="14149"/>
    <cellStyle name="Output 2 5 2 4 6 2 2" xfId="28045"/>
    <cellStyle name="Output 2 5 2 4 6 2 3" xfId="39110"/>
    <cellStyle name="Output 2 5 2 4 6 3" xfId="22076"/>
    <cellStyle name="Output 2 5 2 4 6 4" xfId="33480"/>
    <cellStyle name="Output 2 5 2 4 7" xfId="11645"/>
    <cellStyle name="Output 2 5 2 4 7 2" xfId="17276"/>
    <cellStyle name="Output 2 5 2 4 7 2 2" xfId="31172"/>
    <cellStyle name="Output 2 5 2 4 7 2 3" xfId="42237"/>
    <cellStyle name="Output 2 5 2 4 7 3" xfId="25541"/>
    <cellStyle name="Output 2 5 2 4 7 4" xfId="36607"/>
    <cellStyle name="Output 2 5 2 4 8" xfId="13201"/>
    <cellStyle name="Output 2 5 2 4 8 2" xfId="18831"/>
    <cellStyle name="Output 2 5 2 4 8 2 2" xfId="32727"/>
    <cellStyle name="Output 2 5 2 4 8 2 3" xfId="43792"/>
    <cellStyle name="Output 2 5 2 4 8 3" xfId="27097"/>
    <cellStyle name="Output 2 5 2 4 8 4" xfId="38162"/>
    <cellStyle name="Output 2 5 2 4 9" xfId="7271"/>
    <cellStyle name="Output 2 5 2 4 9 2" xfId="21925"/>
    <cellStyle name="Output 2 5 2 4 9 3" xfId="33330"/>
    <cellStyle name="Output 2 5 2 5" xfId="7920"/>
    <cellStyle name="Output 2 5 2 5 2" xfId="14644"/>
    <cellStyle name="Output 2 5 2 5 2 2" xfId="28540"/>
    <cellStyle name="Output 2 5 2 5 2 3" xfId="39605"/>
    <cellStyle name="Output 2 5 2 5 3" xfId="22574"/>
    <cellStyle name="Output 2 5 2 5 4" xfId="33975"/>
    <cellStyle name="Output 2 5 2 6" xfId="7491"/>
    <cellStyle name="Output 2 5 2 6 2" xfId="14218"/>
    <cellStyle name="Output 2 5 2 6 2 2" xfId="28114"/>
    <cellStyle name="Output 2 5 2 6 2 3" xfId="39179"/>
    <cellStyle name="Output 2 5 2 6 3" xfId="22145"/>
    <cellStyle name="Output 2 5 2 6 4" xfId="33549"/>
    <cellStyle name="Output 2 5 2 7" xfId="8223"/>
    <cellStyle name="Output 2 5 2 7 2" xfId="14947"/>
    <cellStyle name="Output 2 5 2 7 2 2" xfId="28843"/>
    <cellStyle name="Output 2 5 2 7 2 3" xfId="39908"/>
    <cellStyle name="Output 2 5 2 7 3" xfId="22877"/>
    <cellStyle name="Output 2 5 2 7 4" xfId="34278"/>
    <cellStyle name="Output 2 5 2 8" xfId="8129"/>
    <cellStyle name="Output 2 5 2 8 2" xfId="14853"/>
    <cellStyle name="Output 2 5 2 8 2 2" xfId="28749"/>
    <cellStyle name="Output 2 5 2 8 2 3" xfId="39814"/>
    <cellStyle name="Output 2 5 2 8 3" xfId="22783"/>
    <cellStyle name="Output 2 5 2 8 4" xfId="34184"/>
    <cellStyle name="Output 2 5 2 9" xfId="7343"/>
    <cellStyle name="Output 2 5 2 9 2" xfId="14070"/>
    <cellStyle name="Output 2 5 2 9 2 2" xfId="27966"/>
    <cellStyle name="Output 2 5 2 9 2 3" xfId="39031"/>
    <cellStyle name="Output 2 5 2 9 3" xfId="21997"/>
    <cellStyle name="Output 2 5 2 9 4" xfId="33401"/>
    <cellStyle name="Output 2 5 3" xfId="3947"/>
    <cellStyle name="Output 2 5 3 10" xfId="13740"/>
    <cellStyle name="Output 2 5 3 10 2" xfId="27636"/>
    <cellStyle name="Output 2 5 3 10 3" xfId="38701"/>
    <cellStyle name="Output 2 5 3 2" xfId="4905"/>
    <cellStyle name="Output 2 5 3 2 10" xfId="20495"/>
    <cellStyle name="Output 2 5 3 2 2" xfId="10931"/>
    <cellStyle name="Output 2 5 3 2 2 2" xfId="16563"/>
    <cellStyle name="Output 2 5 3 2 2 2 2" xfId="30459"/>
    <cellStyle name="Output 2 5 3 2 2 2 3" xfId="41524"/>
    <cellStyle name="Output 2 5 3 2 2 3" xfId="24827"/>
    <cellStyle name="Output 2 5 3 2 2 4" xfId="35894"/>
    <cellStyle name="Output 2 5 3 2 3" xfId="11514"/>
    <cellStyle name="Output 2 5 3 2 3 2" xfId="17145"/>
    <cellStyle name="Output 2 5 3 2 3 2 2" xfId="31041"/>
    <cellStyle name="Output 2 5 3 2 3 2 3" xfId="42106"/>
    <cellStyle name="Output 2 5 3 2 3 3" xfId="25410"/>
    <cellStyle name="Output 2 5 3 2 3 4" xfId="36476"/>
    <cellStyle name="Output 2 5 3 2 4" xfId="12046"/>
    <cellStyle name="Output 2 5 3 2 4 2" xfId="17677"/>
    <cellStyle name="Output 2 5 3 2 4 2 2" xfId="31573"/>
    <cellStyle name="Output 2 5 3 2 4 2 3" xfId="42638"/>
    <cellStyle name="Output 2 5 3 2 4 3" xfId="25942"/>
    <cellStyle name="Output 2 5 3 2 4 4" xfId="37008"/>
    <cellStyle name="Output 2 5 3 2 5" xfId="12482"/>
    <cellStyle name="Output 2 5 3 2 5 2" xfId="18113"/>
    <cellStyle name="Output 2 5 3 2 5 2 2" xfId="32009"/>
    <cellStyle name="Output 2 5 3 2 5 2 3" xfId="43074"/>
    <cellStyle name="Output 2 5 3 2 5 3" xfId="26378"/>
    <cellStyle name="Output 2 5 3 2 5 4" xfId="37444"/>
    <cellStyle name="Output 2 5 3 2 6" xfId="13356"/>
    <cellStyle name="Output 2 5 3 2 6 2" xfId="18986"/>
    <cellStyle name="Output 2 5 3 2 6 2 2" xfId="32882"/>
    <cellStyle name="Output 2 5 3 2 6 2 3" xfId="43947"/>
    <cellStyle name="Output 2 5 3 2 6 3" xfId="27252"/>
    <cellStyle name="Output 2 5 3 2 6 4" xfId="38317"/>
    <cellStyle name="Output 2 5 3 2 7" xfId="9328"/>
    <cellStyle name="Output 2 5 3 2 7 2" xfId="23601"/>
    <cellStyle name="Output 2 5 3 2 7 3" xfId="34834"/>
    <cellStyle name="Output 2 5 3 2 8" xfId="15503"/>
    <cellStyle name="Output 2 5 3 2 8 2" xfId="29399"/>
    <cellStyle name="Output 2 5 3 2 8 3" xfId="40464"/>
    <cellStyle name="Output 2 5 3 2 9" xfId="20699"/>
    <cellStyle name="Output 2 5 3 3" xfId="8367"/>
    <cellStyle name="Output 2 5 3 3 2" xfId="15087"/>
    <cellStyle name="Output 2 5 3 3 2 2" xfId="28983"/>
    <cellStyle name="Output 2 5 3 3 2 3" xfId="40048"/>
    <cellStyle name="Output 2 5 3 3 3" xfId="23019"/>
    <cellStyle name="Output 2 5 3 3 4" xfId="34418"/>
    <cellStyle name="Output 2 5 3 4" xfId="10284"/>
    <cellStyle name="Output 2 5 3 4 2" xfId="15916"/>
    <cellStyle name="Output 2 5 3 4 2 2" xfId="29812"/>
    <cellStyle name="Output 2 5 3 4 2 3" xfId="40877"/>
    <cellStyle name="Output 2 5 3 4 3" xfId="24180"/>
    <cellStyle name="Output 2 5 3 4 4" xfId="35247"/>
    <cellStyle name="Output 2 5 3 5" xfId="7777"/>
    <cellStyle name="Output 2 5 3 5 2" xfId="14502"/>
    <cellStyle name="Output 2 5 3 5 2 2" xfId="28398"/>
    <cellStyle name="Output 2 5 3 5 2 3" xfId="39463"/>
    <cellStyle name="Output 2 5 3 5 3" xfId="22431"/>
    <cellStyle name="Output 2 5 3 5 4" xfId="33833"/>
    <cellStyle name="Output 2 5 3 6" xfId="11190"/>
    <cellStyle name="Output 2 5 3 6 2" xfId="16822"/>
    <cellStyle name="Output 2 5 3 6 2 2" xfId="30718"/>
    <cellStyle name="Output 2 5 3 6 2 3" xfId="41783"/>
    <cellStyle name="Output 2 5 3 6 3" xfId="25086"/>
    <cellStyle name="Output 2 5 3 6 4" xfId="36153"/>
    <cellStyle name="Output 2 5 3 7" xfId="7431"/>
    <cellStyle name="Output 2 5 3 7 2" xfId="14158"/>
    <cellStyle name="Output 2 5 3 7 2 2" xfId="28054"/>
    <cellStyle name="Output 2 5 3 7 2 3" xfId="39119"/>
    <cellStyle name="Output 2 5 3 7 3" xfId="22085"/>
    <cellStyle name="Output 2 5 3 7 4" xfId="33489"/>
    <cellStyle name="Output 2 5 3 8" xfId="12955"/>
    <cellStyle name="Output 2 5 3 8 2" xfId="18585"/>
    <cellStyle name="Output 2 5 3 8 2 2" xfId="32481"/>
    <cellStyle name="Output 2 5 3 8 2 3" xfId="43546"/>
    <cellStyle name="Output 2 5 3 8 3" xfId="26851"/>
    <cellStyle name="Output 2 5 3 8 4" xfId="37916"/>
    <cellStyle name="Output 2 5 3 9" xfId="6469"/>
    <cellStyle name="Output 2 5 3 9 2" xfId="21505"/>
    <cellStyle name="Output 2 5 3 9 3" xfId="21168"/>
    <cellStyle name="Output 2 5 4" xfId="4071"/>
    <cellStyle name="Output 2 5 4 10" xfId="13859"/>
    <cellStyle name="Output 2 5 4 10 2" xfId="27755"/>
    <cellStyle name="Output 2 5 4 10 3" xfId="38820"/>
    <cellStyle name="Output 2 5 4 11" xfId="20244"/>
    <cellStyle name="Output 2 5 4 2" xfId="5554"/>
    <cellStyle name="Output 2 5 4 2 10" xfId="20483"/>
    <cellStyle name="Output 2 5 4 2 2" xfId="11295"/>
    <cellStyle name="Output 2 5 4 2 2 2" xfId="16926"/>
    <cellStyle name="Output 2 5 4 2 2 2 2" xfId="30822"/>
    <cellStyle name="Output 2 5 4 2 2 2 3" xfId="41887"/>
    <cellStyle name="Output 2 5 4 2 2 3" xfId="25191"/>
    <cellStyle name="Output 2 5 4 2 2 4" xfId="36257"/>
    <cellStyle name="Output 2 5 4 2 3" xfId="11829"/>
    <cellStyle name="Output 2 5 4 2 3 2" xfId="17460"/>
    <cellStyle name="Output 2 5 4 2 3 2 2" xfId="31356"/>
    <cellStyle name="Output 2 5 4 2 3 2 3" xfId="42421"/>
    <cellStyle name="Output 2 5 4 2 3 3" xfId="25725"/>
    <cellStyle name="Output 2 5 4 2 3 4" xfId="36791"/>
    <cellStyle name="Output 2 5 4 2 4" xfId="12265"/>
    <cellStyle name="Output 2 5 4 2 4 2" xfId="17896"/>
    <cellStyle name="Output 2 5 4 2 4 2 2" xfId="31792"/>
    <cellStyle name="Output 2 5 4 2 4 2 3" xfId="42857"/>
    <cellStyle name="Output 2 5 4 2 4 3" xfId="26161"/>
    <cellStyle name="Output 2 5 4 2 4 4" xfId="37227"/>
    <cellStyle name="Output 2 5 4 2 5" xfId="12593"/>
    <cellStyle name="Output 2 5 4 2 5 2" xfId="18224"/>
    <cellStyle name="Output 2 5 4 2 5 2 2" xfId="32120"/>
    <cellStyle name="Output 2 5 4 2 5 2 3" xfId="43185"/>
    <cellStyle name="Output 2 5 4 2 5 3" xfId="26489"/>
    <cellStyle name="Output 2 5 4 2 5 4" xfId="37555"/>
    <cellStyle name="Output 2 5 4 2 6" xfId="13467"/>
    <cellStyle name="Output 2 5 4 2 6 2" xfId="19097"/>
    <cellStyle name="Output 2 5 4 2 6 2 2" xfId="32993"/>
    <cellStyle name="Output 2 5 4 2 6 2 3" xfId="44058"/>
    <cellStyle name="Output 2 5 4 2 6 3" xfId="27363"/>
    <cellStyle name="Output 2 5 4 2 6 4" xfId="38428"/>
    <cellStyle name="Output 2 5 4 2 7" xfId="9982"/>
    <cellStyle name="Output 2 5 4 2 7 2" xfId="23878"/>
    <cellStyle name="Output 2 5 4 2 7 3" xfId="34945"/>
    <cellStyle name="Output 2 5 4 2 8" xfId="15614"/>
    <cellStyle name="Output 2 5 4 2 8 2" xfId="29510"/>
    <cellStyle name="Output 2 5 4 2 8 3" xfId="40575"/>
    <cellStyle name="Output 2 5 4 2 9" xfId="20971"/>
    <cellStyle name="Output 2 5 4 3" xfId="8489"/>
    <cellStyle name="Output 2 5 4 3 2" xfId="15208"/>
    <cellStyle name="Output 2 5 4 3 2 2" xfId="29104"/>
    <cellStyle name="Output 2 5 4 3 2 3" xfId="40169"/>
    <cellStyle name="Output 2 5 4 3 3" xfId="23141"/>
    <cellStyle name="Output 2 5 4 3 4" xfId="34539"/>
    <cellStyle name="Output 2 5 4 4" xfId="10392"/>
    <cellStyle name="Output 2 5 4 4 2" xfId="16024"/>
    <cellStyle name="Output 2 5 4 4 2 2" xfId="29920"/>
    <cellStyle name="Output 2 5 4 4 2 3" xfId="40985"/>
    <cellStyle name="Output 2 5 4 4 3" xfId="24288"/>
    <cellStyle name="Output 2 5 4 4 4" xfId="35355"/>
    <cellStyle name="Output 2 5 4 5" xfId="11134"/>
    <cellStyle name="Output 2 5 4 5 2" xfId="16766"/>
    <cellStyle name="Output 2 5 4 5 2 2" xfId="30662"/>
    <cellStyle name="Output 2 5 4 5 2 3" xfId="41727"/>
    <cellStyle name="Output 2 5 4 5 3" xfId="25030"/>
    <cellStyle name="Output 2 5 4 5 4" xfId="36097"/>
    <cellStyle name="Output 2 5 4 6" xfId="10615"/>
    <cellStyle name="Output 2 5 4 6 2" xfId="16247"/>
    <cellStyle name="Output 2 5 4 6 2 2" xfId="30143"/>
    <cellStyle name="Output 2 5 4 6 2 3" xfId="41208"/>
    <cellStyle name="Output 2 5 4 6 3" xfId="24511"/>
    <cellStyle name="Output 2 5 4 6 4" xfId="35578"/>
    <cellStyle name="Output 2 5 4 7" xfId="10806"/>
    <cellStyle name="Output 2 5 4 7 2" xfId="16438"/>
    <cellStyle name="Output 2 5 4 7 2 2" xfId="30334"/>
    <cellStyle name="Output 2 5 4 7 2 3" xfId="41399"/>
    <cellStyle name="Output 2 5 4 7 3" xfId="24702"/>
    <cellStyle name="Output 2 5 4 7 4" xfId="35769"/>
    <cellStyle name="Output 2 5 4 8" xfId="13061"/>
    <cellStyle name="Output 2 5 4 8 2" xfId="18691"/>
    <cellStyle name="Output 2 5 4 8 2 2" xfId="32587"/>
    <cellStyle name="Output 2 5 4 8 2 3" xfId="43652"/>
    <cellStyle name="Output 2 5 4 8 3" xfId="26957"/>
    <cellStyle name="Output 2 5 4 8 4" xfId="38022"/>
    <cellStyle name="Output 2 5 4 9" xfId="7131"/>
    <cellStyle name="Output 2 5 4 9 2" xfId="21785"/>
    <cellStyle name="Output 2 5 4 9 3" xfId="33190"/>
    <cellStyle name="Output 2 5 5" xfId="4175"/>
    <cellStyle name="Output 2 5 5 10" xfId="13963"/>
    <cellStyle name="Output 2 5 5 10 2" xfId="27859"/>
    <cellStyle name="Output 2 5 5 10 3" xfId="38924"/>
    <cellStyle name="Output 2 5 5 11" xfId="20348"/>
    <cellStyle name="Output 2 5 5 12" xfId="21435"/>
    <cellStyle name="Output 2 5 5 2" xfId="5658"/>
    <cellStyle name="Output 2 5 5 2 10" xfId="19716"/>
    <cellStyle name="Output 2 5 5 2 2" xfId="11399"/>
    <cellStyle name="Output 2 5 5 2 2 2" xfId="17030"/>
    <cellStyle name="Output 2 5 5 2 2 2 2" xfId="30926"/>
    <cellStyle name="Output 2 5 5 2 2 2 3" xfId="41991"/>
    <cellStyle name="Output 2 5 5 2 2 3" xfId="25295"/>
    <cellStyle name="Output 2 5 5 2 2 4" xfId="36361"/>
    <cellStyle name="Output 2 5 5 2 3" xfId="11933"/>
    <cellStyle name="Output 2 5 5 2 3 2" xfId="17564"/>
    <cellStyle name="Output 2 5 5 2 3 2 2" xfId="31460"/>
    <cellStyle name="Output 2 5 5 2 3 2 3" xfId="42525"/>
    <cellStyle name="Output 2 5 5 2 3 3" xfId="25829"/>
    <cellStyle name="Output 2 5 5 2 3 4" xfId="36895"/>
    <cellStyle name="Output 2 5 5 2 4" xfId="12369"/>
    <cellStyle name="Output 2 5 5 2 4 2" xfId="18000"/>
    <cellStyle name="Output 2 5 5 2 4 2 2" xfId="31896"/>
    <cellStyle name="Output 2 5 5 2 4 2 3" xfId="42961"/>
    <cellStyle name="Output 2 5 5 2 4 3" xfId="26265"/>
    <cellStyle name="Output 2 5 5 2 4 4" xfId="37331"/>
    <cellStyle name="Output 2 5 5 2 5" xfId="12697"/>
    <cellStyle name="Output 2 5 5 2 5 2" xfId="18328"/>
    <cellStyle name="Output 2 5 5 2 5 2 2" xfId="32224"/>
    <cellStyle name="Output 2 5 5 2 5 2 3" xfId="43289"/>
    <cellStyle name="Output 2 5 5 2 5 3" xfId="26593"/>
    <cellStyle name="Output 2 5 5 2 5 4" xfId="37659"/>
    <cellStyle name="Output 2 5 5 2 6" xfId="13571"/>
    <cellStyle name="Output 2 5 5 2 6 2" xfId="19201"/>
    <cellStyle name="Output 2 5 5 2 6 2 2" xfId="33097"/>
    <cellStyle name="Output 2 5 5 2 6 2 3" xfId="44162"/>
    <cellStyle name="Output 2 5 5 2 6 3" xfId="27467"/>
    <cellStyle name="Output 2 5 5 2 6 4" xfId="38532"/>
    <cellStyle name="Output 2 5 5 2 7" xfId="10086"/>
    <cellStyle name="Output 2 5 5 2 7 2" xfId="23982"/>
    <cellStyle name="Output 2 5 5 2 7 3" xfId="35049"/>
    <cellStyle name="Output 2 5 5 2 8" xfId="15718"/>
    <cellStyle name="Output 2 5 5 2 8 2" xfId="29614"/>
    <cellStyle name="Output 2 5 5 2 8 3" xfId="40679"/>
    <cellStyle name="Output 2 5 5 2 9" xfId="21075"/>
    <cellStyle name="Output 2 5 5 3" xfId="8593"/>
    <cellStyle name="Output 2 5 5 3 2" xfId="15312"/>
    <cellStyle name="Output 2 5 5 3 2 2" xfId="29208"/>
    <cellStyle name="Output 2 5 5 3 2 3" xfId="40273"/>
    <cellStyle name="Output 2 5 5 3 3" xfId="23245"/>
    <cellStyle name="Output 2 5 5 3 4" xfId="34643"/>
    <cellStyle name="Output 2 5 5 4" xfId="10496"/>
    <cellStyle name="Output 2 5 5 4 2" xfId="16128"/>
    <cellStyle name="Output 2 5 5 4 2 2" xfId="30024"/>
    <cellStyle name="Output 2 5 5 4 2 3" xfId="41089"/>
    <cellStyle name="Output 2 5 5 4 3" xfId="24392"/>
    <cellStyle name="Output 2 5 5 4 4" xfId="35459"/>
    <cellStyle name="Output 2 5 5 5" xfId="8087"/>
    <cellStyle name="Output 2 5 5 5 2" xfId="14811"/>
    <cellStyle name="Output 2 5 5 5 2 2" xfId="28707"/>
    <cellStyle name="Output 2 5 5 5 2 3" xfId="39772"/>
    <cellStyle name="Output 2 5 5 5 3" xfId="22741"/>
    <cellStyle name="Output 2 5 5 5 4" xfId="34142"/>
    <cellStyle name="Output 2 5 5 6" xfId="11671"/>
    <cellStyle name="Output 2 5 5 6 2" xfId="17302"/>
    <cellStyle name="Output 2 5 5 6 2 2" xfId="31198"/>
    <cellStyle name="Output 2 5 5 6 2 3" xfId="42263"/>
    <cellStyle name="Output 2 5 5 6 3" xfId="25567"/>
    <cellStyle name="Output 2 5 5 6 4" xfId="36633"/>
    <cellStyle name="Output 2 5 5 7" xfId="12178"/>
    <cellStyle name="Output 2 5 5 7 2" xfId="17809"/>
    <cellStyle name="Output 2 5 5 7 2 2" xfId="31705"/>
    <cellStyle name="Output 2 5 5 7 2 3" xfId="42770"/>
    <cellStyle name="Output 2 5 5 7 3" xfId="26074"/>
    <cellStyle name="Output 2 5 5 7 4" xfId="37140"/>
    <cellStyle name="Output 2 5 5 8" xfId="13165"/>
    <cellStyle name="Output 2 5 5 8 2" xfId="18795"/>
    <cellStyle name="Output 2 5 5 8 2 2" xfId="32691"/>
    <cellStyle name="Output 2 5 5 8 2 3" xfId="43756"/>
    <cellStyle name="Output 2 5 5 8 3" xfId="27061"/>
    <cellStyle name="Output 2 5 5 8 4" xfId="38126"/>
    <cellStyle name="Output 2 5 5 9" xfId="7235"/>
    <cellStyle name="Output 2 5 5 9 2" xfId="21889"/>
    <cellStyle name="Output 2 5 5 9 3" xfId="33294"/>
    <cellStyle name="Output 2 5 6" xfId="7888"/>
    <cellStyle name="Output 2 5 6 2" xfId="14612"/>
    <cellStyle name="Output 2 5 6 2 2" xfId="28508"/>
    <cellStyle name="Output 2 5 6 2 3" xfId="39573"/>
    <cellStyle name="Output 2 5 6 3" xfId="22542"/>
    <cellStyle name="Output 2 5 6 4" xfId="33943"/>
    <cellStyle name="Output 2 5 7" xfId="8178"/>
    <cellStyle name="Output 2 5 7 2" xfId="14902"/>
    <cellStyle name="Output 2 5 7 2 2" xfId="28798"/>
    <cellStyle name="Output 2 5 7 2 3" xfId="39863"/>
    <cellStyle name="Output 2 5 7 3" xfId="22832"/>
    <cellStyle name="Output 2 5 7 4" xfId="34233"/>
    <cellStyle name="Output 2 5 8" xfId="7677"/>
    <cellStyle name="Output 2 5 8 2" xfId="14402"/>
    <cellStyle name="Output 2 5 8 2 2" xfId="28298"/>
    <cellStyle name="Output 2 5 8 2 3" xfId="39363"/>
    <cellStyle name="Output 2 5 8 3" xfId="22331"/>
    <cellStyle name="Output 2 5 8 4" xfId="33733"/>
    <cellStyle name="Output 2 5 9" xfId="10768"/>
    <cellStyle name="Output 2 5 9 2" xfId="16400"/>
    <cellStyle name="Output 2 5 9 2 2" xfId="30296"/>
    <cellStyle name="Output 2 5 9 2 3" xfId="41361"/>
    <cellStyle name="Output 2 5 9 3" xfId="24664"/>
    <cellStyle name="Output 2 5 9 4" xfId="35731"/>
    <cellStyle name="Output 2 6" xfId="674"/>
    <cellStyle name="Output 2 6 10" xfId="12842"/>
    <cellStyle name="Output 2 6 10 2" xfId="18472"/>
    <cellStyle name="Output 2 6 10 2 2" xfId="32368"/>
    <cellStyle name="Output 2 6 10 2 3" xfId="43433"/>
    <cellStyle name="Output 2 6 10 3" xfId="26738"/>
    <cellStyle name="Output 2 6 10 4" xfId="37803"/>
    <cellStyle name="Output 2 6 11" xfId="6337"/>
    <cellStyle name="Output 2 6 11 2" xfId="21390"/>
    <cellStyle name="Output 2 6 11 3" xfId="19696"/>
    <cellStyle name="Output 2 6 12" xfId="1447"/>
    <cellStyle name="Output 2 6 13" xfId="19488"/>
    <cellStyle name="Output 2 6 14" xfId="21428"/>
    <cellStyle name="Output 2 6 2" xfId="4010"/>
    <cellStyle name="Output 2 6 2 10" xfId="13803"/>
    <cellStyle name="Output 2 6 2 10 2" xfId="27699"/>
    <cellStyle name="Output 2 6 2 10 3" xfId="38764"/>
    <cellStyle name="Output 2 6 2 2" xfId="4964"/>
    <cellStyle name="Output 2 6 2 2 10" xfId="21770"/>
    <cellStyle name="Output 2 6 2 2 2" xfId="10990"/>
    <cellStyle name="Output 2 6 2 2 2 2" xfId="16622"/>
    <cellStyle name="Output 2 6 2 2 2 2 2" xfId="30518"/>
    <cellStyle name="Output 2 6 2 2 2 2 3" xfId="41583"/>
    <cellStyle name="Output 2 6 2 2 2 3" xfId="24886"/>
    <cellStyle name="Output 2 6 2 2 2 4" xfId="35953"/>
    <cellStyle name="Output 2 6 2 2 3" xfId="11573"/>
    <cellStyle name="Output 2 6 2 2 3 2" xfId="17204"/>
    <cellStyle name="Output 2 6 2 2 3 2 2" xfId="31100"/>
    <cellStyle name="Output 2 6 2 2 3 2 3" xfId="42165"/>
    <cellStyle name="Output 2 6 2 2 3 3" xfId="25469"/>
    <cellStyle name="Output 2 6 2 2 3 4" xfId="36535"/>
    <cellStyle name="Output 2 6 2 2 4" xfId="12105"/>
    <cellStyle name="Output 2 6 2 2 4 2" xfId="17736"/>
    <cellStyle name="Output 2 6 2 2 4 2 2" xfId="31632"/>
    <cellStyle name="Output 2 6 2 2 4 2 3" xfId="42697"/>
    <cellStyle name="Output 2 6 2 2 4 3" xfId="26001"/>
    <cellStyle name="Output 2 6 2 2 4 4" xfId="37067"/>
    <cellStyle name="Output 2 6 2 2 5" xfId="12541"/>
    <cellStyle name="Output 2 6 2 2 5 2" xfId="18172"/>
    <cellStyle name="Output 2 6 2 2 5 2 2" xfId="32068"/>
    <cellStyle name="Output 2 6 2 2 5 2 3" xfId="43133"/>
    <cellStyle name="Output 2 6 2 2 5 3" xfId="26437"/>
    <cellStyle name="Output 2 6 2 2 5 4" xfId="37503"/>
    <cellStyle name="Output 2 6 2 2 6" xfId="13415"/>
    <cellStyle name="Output 2 6 2 2 6 2" xfId="19045"/>
    <cellStyle name="Output 2 6 2 2 6 2 2" xfId="32941"/>
    <cellStyle name="Output 2 6 2 2 6 2 3" xfId="44006"/>
    <cellStyle name="Output 2 6 2 2 6 3" xfId="27311"/>
    <cellStyle name="Output 2 6 2 2 6 4" xfId="38376"/>
    <cellStyle name="Output 2 6 2 2 7" xfId="9387"/>
    <cellStyle name="Output 2 6 2 2 7 2" xfId="23660"/>
    <cellStyle name="Output 2 6 2 2 7 3" xfId="34893"/>
    <cellStyle name="Output 2 6 2 2 8" xfId="15562"/>
    <cellStyle name="Output 2 6 2 2 8 2" xfId="29458"/>
    <cellStyle name="Output 2 6 2 2 8 3" xfId="40523"/>
    <cellStyle name="Output 2 6 2 2 9" xfId="20758"/>
    <cellStyle name="Output 2 6 2 3" xfId="8430"/>
    <cellStyle name="Output 2 6 2 3 2" xfId="15150"/>
    <cellStyle name="Output 2 6 2 3 2 2" xfId="29046"/>
    <cellStyle name="Output 2 6 2 3 2 3" xfId="40111"/>
    <cellStyle name="Output 2 6 2 3 3" xfId="23082"/>
    <cellStyle name="Output 2 6 2 3 4" xfId="34481"/>
    <cellStyle name="Output 2 6 2 4" xfId="10347"/>
    <cellStyle name="Output 2 6 2 4 2" xfId="15979"/>
    <cellStyle name="Output 2 6 2 4 2 2" xfId="29875"/>
    <cellStyle name="Output 2 6 2 4 2 3" xfId="40940"/>
    <cellStyle name="Output 2 6 2 4 3" xfId="24243"/>
    <cellStyle name="Output 2 6 2 4 4" xfId="35310"/>
    <cellStyle name="Output 2 6 2 5" xfId="7392"/>
    <cellStyle name="Output 2 6 2 5 2" xfId="14119"/>
    <cellStyle name="Output 2 6 2 5 2 2" xfId="28015"/>
    <cellStyle name="Output 2 6 2 5 2 3" xfId="39080"/>
    <cellStyle name="Output 2 6 2 5 3" xfId="22046"/>
    <cellStyle name="Output 2 6 2 5 4" xfId="33450"/>
    <cellStyle name="Output 2 6 2 6" xfId="11703"/>
    <cellStyle name="Output 2 6 2 6 2" xfId="17334"/>
    <cellStyle name="Output 2 6 2 6 2 2" xfId="31230"/>
    <cellStyle name="Output 2 6 2 6 2 3" xfId="42295"/>
    <cellStyle name="Output 2 6 2 6 3" xfId="25599"/>
    <cellStyle name="Output 2 6 2 6 4" xfId="36665"/>
    <cellStyle name="Output 2 6 2 7" xfId="12210"/>
    <cellStyle name="Output 2 6 2 7 2" xfId="17841"/>
    <cellStyle name="Output 2 6 2 7 2 2" xfId="31737"/>
    <cellStyle name="Output 2 6 2 7 2 3" xfId="42802"/>
    <cellStyle name="Output 2 6 2 7 3" xfId="26106"/>
    <cellStyle name="Output 2 6 2 7 4" xfId="37172"/>
    <cellStyle name="Output 2 6 2 8" xfId="13018"/>
    <cellStyle name="Output 2 6 2 8 2" xfId="18648"/>
    <cellStyle name="Output 2 6 2 8 2 2" xfId="32544"/>
    <cellStyle name="Output 2 6 2 8 2 3" xfId="43609"/>
    <cellStyle name="Output 2 6 2 8 3" xfId="26914"/>
    <cellStyle name="Output 2 6 2 8 4" xfId="37979"/>
    <cellStyle name="Output 2 6 2 9" xfId="6532"/>
    <cellStyle name="Output 2 6 2 9 2" xfId="21568"/>
    <cellStyle name="Output 2 6 2 9 3" xfId="19678"/>
    <cellStyle name="Output 2 6 3" xfId="4134"/>
    <cellStyle name="Output 2 6 3 10" xfId="13922"/>
    <cellStyle name="Output 2 6 3 10 2" xfId="27818"/>
    <cellStyle name="Output 2 6 3 10 3" xfId="38883"/>
    <cellStyle name="Output 2 6 3 11" xfId="20307"/>
    <cellStyle name="Output 2 6 3 2" xfId="5617"/>
    <cellStyle name="Output 2 6 3 2 10" xfId="19720"/>
    <cellStyle name="Output 2 6 3 2 2" xfId="11358"/>
    <cellStyle name="Output 2 6 3 2 2 2" xfId="16989"/>
    <cellStyle name="Output 2 6 3 2 2 2 2" xfId="30885"/>
    <cellStyle name="Output 2 6 3 2 2 2 3" xfId="41950"/>
    <cellStyle name="Output 2 6 3 2 2 3" xfId="25254"/>
    <cellStyle name="Output 2 6 3 2 2 4" xfId="36320"/>
    <cellStyle name="Output 2 6 3 2 3" xfId="11892"/>
    <cellStyle name="Output 2 6 3 2 3 2" xfId="17523"/>
    <cellStyle name="Output 2 6 3 2 3 2 2" xfId="31419"/>
    <cellStyle name="Output 2 6 3 2 3 2 3" xfId="42484"/>
    <cellStyle name="Output 2 6 3 2 3 3" xfId="25788"/>
    <cellStyle name="Output 2 6 3 2 3 4" xfId="36854"/>
    <cellStyle name="Output 2 6 3 2 4" xfId="12328"/>
    <cellStyle name="Output 2 6 3 2 4 2" xfId="17959"/>
    <cellStyle name="Output 2 6 3 2 4 2 2" xfId="31855"/>
    <cellStyle name="Output 2 6 3 2 4 2 3" xfId="42920"/>
    <cellStyle name="Output 2 6 3 2 4 3" xfId="26224"/>
    <cellStyle name="Output 2 6 3 2 4 4" xfId="37290"/>
    <cellStyle name="Output 2 6 3 2 5" xfId="12656"/>
    <cellStyle name="Output 2 6 3 2 5 2" xfId="18287"/>
    <cellStyle name="Output 2 6 3 2 5 2 2" xfId="32183"/>
    <cellStyle name="Output 2 6 3 2 5 2 3" xfId="43248"/>
    <cellStyle name="Output 2 6 3 2 5 3" xfId="26552"/>
    <cellStyle name="Output 2 6 3 2 5 4" xfId="37618"/>
    <cellStyle name="Output 2 6 3 2 6" xfId="13530"/>
    <cellStyle name="Output 2 6 3 2 6 2" xfId="19160"/>
    <cellStyle name="Output 2 6 3 2 6 2 2" xfId="33056"/>
    <cellStyle name="Output 2 6 3 2 6 2 3" xfId="44121"/>
    <cellStyle name="Output 2 6 3 2 6 3" xfId="27426"/>
    <cellStyle name="Output 2 6 3 2 6 4" xfId="38491"/>
    <cellStyle name="Output 2 6 3 2 7" xfId="10045"/>
    <cellStyle name="Output 2 6 3 2 7 2" xfId="23941"/>
    <cellStyle name="Output 2 6 3 2 7 3" xfId="35008"/>
    <cellStyle name="Output 2 6 3 2 8" xfId="15677"/>
    <cellStyle name="Output 2 6 3 2 8 2" xfId="29573"/>
    <cellStyle name="Output 2 6 3 2 8 3" xfId="40638"/>
    <cellStyle name="Output 2 6 3 2 9" xfId="21034"/>
    <cellStyle name="Output 2 6 3 3" xfId="8552"/>
    <cellStyle name="Output 2 6 3 3 2" xfId="15271"/>
    <cellStyle name="Output 2 6 3 3 2 2" xfId="29167"/>
    <cellStyle name="Output 2 6 3 3 2 3" xfId="40232"/>
    <cellStyle name="Output 2 6 3 3 3" xfId="23204"/>
    <cellStyle name="Output 2 6 3 3 4" xfId="34602"/>
    <cellStyle name="Output 2 6 3 4" xfId="10455"/>
    <cellStyle name="Output 2 6 3 4 2" xfId="16087"/>
    <cellStyle name="Output 2 6 3 4 2 2" xfId="29983"/>
    <cellStyle name="Output 2 6 3 4 2 3" xfId="41048"/>
    <cellStyle name="Output 2 6 3 4 3" xfId="24351"/>
    <cellStyle name="Output 2 6 3 4 4" xfId="35418"/>
    <cellStyle name="Output 2 6 3 5" xfId="7403"/>
    <cellStyle name="Output 2 6 3 5 2" xfId="14130"/>
    <cellStyle name="Output 2 6 3 5 2 2" xfId="28026"/>
    <cellStyle name="Output 2 6 3 5 2 3" xfId="39091"/>
    <cellStyle name="Output 2 6 3 5 3" xfId="22057"/>
    <cellStyle name="Output 2 6 3 5 4" xfId="33461"/>
    <cellStyle name="Output 2 6 3 6" xfId="11680"/>
    <cellStyle name="Output 2 6 3 6 2" xfId="17311"/>
    <cellStyle name="Output 2 6 3 6 2 2" xfId="31207"/>
    <cellStyle name="Output 2 6 3 6 2 3" xfId="42272"/>
    <cellStyle name="Output 2 6 3 6 3" xfId="25576"/>
    <cellStyle name="Output 2 6 3 6 4" xfId="36642"/>
    <cellStyle name="Output 2 6 3 7" xfId="12187"/>
    <cellStyle name="Output 2 6 3 7 2" xfId="17818"/>
    <cellStyle name="Output 2 6 3 7 2 2" xfId="31714"/>
    <cellStyle name="Output 2 6 3 7 2 3" xfId="42779"/>
    <cellStyle name="Output 2 6 3 7 3" xfId="26083"/>
    <cellStyle name="Output 2 6 3 7 4" xfId="37149"/>
    <cellStyle name="Output 2 6 3 8" xfId="13124"/>
    <cellStyle name="Output 2 6 3 8 2" xfId="18754"/>
    <cellStyle name="Output 2 6 3 8 2 2" xfId="32650"/>
    <cellStyle name="Output 2 6 3 8 2 3" xfId="43715"/>
    <cellStyle name="Output 2 6 3 8 3" xfId="27020"/>
    <cellStyle name="Output 2 6 3 8 4" xfId="38085"/>
    <cellStyle name="Output 2 6 3 9" xfId="7194"/>
    <cellStyle name="Output 2 6 3 9 2" xfId="21848"/>
    <cellStyle name="Output 2 6 3 9 3" xfId="33253"/>
    <cellStyle name="Output 2 6 4" xfId="4194"/>
    <cellStyle name="Output 2 6 4 10" xfId="13982"/>
    <cellStyle name="Output 2 6 4 10 2" xfId="27878"/>
    <cellStyle name="Output 2 6 4 10 3" xfId="38943"/>
    <cellStyle name="Output 2 6 4 11" xfId="20367"/>
    <cellStyle name="Output 2 6 4 12" xfId="20515"/>
    <cellStyle name="Output 2 6 4 2" xfId="5677"/>
    <cellStyle name="Output 2 6 4 2 10" xfId="20469"/>
    <cellStyle name="Output 2 6 4 2 2" xfId="11418"/>
    <cellStyle name="Output 2 6 4 2 2 2" xfId="17049"/>
    <cellStyle name="Output 2 6 4 2 2 2 2" xfId="30945"/>
    <cellStyle name="Output 2 6 4 2 2 2 3" xfId="42010"/>
    <cellStyle name="Output 2 6 4 2 2 3" xfId="25314"/>
    <cellStyle name="Output 2 6 4 2 2 4" xfId="36380"/>
    <cellStyle name="Output 2 6 4 2 3" xfId="11952"/>
    <cellStyle name="Output 2 6 4 2 3 2" xfId="17583"/>
    <cellStyle name="Output 2 6 4 2 3 2 2" xfId="31479"/>
    <cellStyle name="Output 2 6 4 2 3 2 3" xfId="42544"/>
    <cellStyle name="Output 2 6 4 2 3 3" xfId="25848"/>
    <cellStyle name="Output 2 6 4 2 3 4" xfId="36914"/>
    <cellStyle name="Output 2 6 4 2 4" xfId="12388"/>
    <cellStyle name="Output 2 6 4 2 4 2" xfId="18019"/>
    <cellStyle name="Output 2 6 4 2 4 2 2" xfId="31915"/>
    <cellStyle name="Output 2 6 4 2 4 2 3" xfId="42980"/>
    <cellStyle name="Output 2 6 4 2 4 3" xfId="26284"/>
    <cellStyle name="Output 2 6 4 2 4 4" xfId="37350"/>
    <cellStyle name="Output 2 6 4 2 5" xfId="12716"/>
    <cellStyle name="Output 2 6 4 2 5 2" xfId="18347"/>
    <cellStyle name="Output 2 6 4 2 5 2 2" xfId="32243"/>
    <cellStyle name="Output 2 6 4 2 5 2 3" xfId="43308"/>
    <cellStyle name="Output 2 6 4 2 5 3" xfId="26612"/>
    <cellStyle name="Output 2 6 4 2 5 4" xfId="37678"/>
    <cellStyle name="Output 2 6 4 2 6" xfId="13590"/>
    <cellStyle name="Output 2 6 4 2 6 2" xfId="19220"/>
    <cellStyle name="Output 2 6 4 2 6 2 2" xfId="33116"/>
    <cellStyle name="Output 2 6 4 2 6 2 3" xfId="44181"/>
    <cellStyle name="Output 2 6 4 2 6 3" xfId="27486"/>
    <cellStyle name="Output 2 6 4 2 6 4" xfId="38551"/>
    <cellStyle name="Output 2 6 4 2 7" xfId="10105"/>
    <cellStyle name="Output 2 6 4 2 7 2" xfId="24001"/>
    <cellStyle name="Output 2 6 4 2 7 3" xfId="35068"/>
    <cellStyle name="Output 2 6 4 2 8" xfId="15737"/>
    <cellStyle name="Output 2 6 4 2 8 2" xfId="29633"/>
    <cellStyle name="Output 2 6 4 2 8 3" xfId="40698"/>
    <cellStyle name="Output 2 6 4 2 9" xfId="21094"/>
    <cellStyle name="Output 2 6 4 3" xfId="8612"/>
    <cellStyle name="Output 2 6 4 3 2" xfId="15331"/>
    <cellStyle name="Output 2 6 4 3 2 2" xfId="29227"/>
    <cellStyle name="Output 2 6 4 3 2 3" xfId="40292"/>
    <cellStyle name="Output 2 6 4 3 3" xfId="23264"/>
    <cellStyle name="Output 2 6 4 3 4" xfId="34662"/>
    <cellStyle name="Output 2 6 4 4" xfId="10515"/>
    <cellStyle name="Output 2 6 4 4 2" xfId="16147"/>
    <cellStyle name="Output 2 6 4 4 2 2" xfId="30043"/>
    <cellStyle name="Output 2 6 4 4 2 3" xfId="41108"/>
    <cellStyle name="Output 2 6 4 4 3" xfId="24411"/>
    <cellStyle name="Output 2 6 4 4 4" xfId="35478"/>
    <cellStyle name="Output 2 6 4 5" xfId="10649"/>
    <cellStyle name="Output 2 6 4 5 2" xfId="16281"/>
    <cellStyle name="Output 2 6 4 5 2 2" xfId="30177"/>
    <cellStyle name="Output 2 6 4 5 2 3" xfId="41242"/>
    <cellStyle name="Output 2 6 4 5 3" xfId="24545"/>
    <cellStyle name="Output 2 6 4 5 4" xfId="35612"/>
    <cellStyle name="Output 2 6 4 6" xfId="10191"/>
    <cellStyle name="Output 2 6 4 6 2" xfId="15823"/>
    <cellStyle name="Output 2 6 4 6 2 2" xfId="29719"/>
    <cellStyle name="Output 2 6 4 6 2 3" xfId="40784"/>
    <cellStyle name="Output 2 6 4 6 3" xfId="24087"/>
    <cellStyle name="Output 2 6 4 6 4" xfId="35154"/>
    <cellStyle name="Output 2 6 4 7" xfId="11801"/>
    <cellStyle name="Output 2 6 4 7 2" xfId="17432"/>
    <cellStyle name="Output 2 6 4 7 2 2" xfId="31328"/>
    <cellStyle name="Output 2 6 4 7 2 3" xfId="42393"/>
    <cellStyle name="Output 2 6 4 7 3" xfId="25697"/>
    <cellStyle name="Output 2 6 4 7 4" xfId="36763"/>
    <cellStyle name="Output 2 6 4 8" xfId="13184"/>
    <cellStyle name="Output 2 6 4 8 2" xfId="18814"/>
    <cellStyle name="Output 2 6 4 8 2 2" xfId="32710"/>
    <cellStyle name="Output 2 6 4 8 2 3" xfId="43775"/>
    <cellStyle name="Output 2 6 4 8 3" xfId="27080"/>
    <cellStyle name="Output 2 6 4 8 4" xfId="38145"/>
    <cellStyle name="Output 2 6 4 9" xfId="7254"/>
    <cellStyle name="Output 2 6 4 9 2" xfId="21908"/>
    <cellStyle name="Output 2 6 4 9 3" xfId="33313"/>
    <cellStyle name="Output 2 6 5" xfId="7955"/>
    <cellStyle name="Output 2 6 5 2" xfId="14679"/>
    <cellStyle name="Output 2 6 5 2 2" xfId="28575"/>
    <cellStyle name="Output 2 6 5 2 3" xfId="39640"/>
    <cellStyle name="Output 2 6 5 3" xfId="22609"/>
    <cellStyle name="Output 2 6 5 4" xfId="34010"/>
    <cellStyle name="Output 2 6 6" xfId="7474"/>
    <cellStyle name="Output 2 6 6 2" xfId="14201"/>
    <cellStyle name="Output 2 6 6 2 2" xfId="28097"/>
    <cellStyle name="Output 2 6 6 2 3" xfId="39162"/>
    <cellStyle name="Output 2 6 6 3" xfId="22128"/>
    <cellStyle name="Output 2 6 6 4" xfId="33532"/>
    <cellStyle name="Output 2 6 7" xfId="7719"/>
    <cellStyle name="Output 2 6 7 2" xfId="14444"/>
    <cellStyle name="Output 2 6 7 2 2" xfId="28340"/>
    <cellStyle name="Output 2 6 7 2 3" xfId="39405"/>
    <cellStyle name="Output 2 6 7 3" xfId="22373"/>
    <cellStyle name="Output 2 6 7 4" xfId="33775"/>
    <cellStyle name="Output 2 6 8" xfId="8187"/>
    <cellStyle name="Output 2 6 8 2" xfId="14911"/>
    <cellStyle name="Output 2 6 8 2 2" xfId="28807"/>
    <cellStyle name="Output 2 6 8 2 3" xfId="39872"/>
    <cellStyle name="Output 2 6 8 3" xfId="22841"/>
    <cellStyle name="Output 2 6 8 4" xfId="34242"/>
    <cellStyle name="Output 2 6 9" xfId="7669"/>
    <cellStyle name="Output 2 6 9 2" xfId="14395"/>
    <cellStyle name="Output 2 6 9 2 2" xfId="28291"/>
    <cellStyle name="Output 2 6 9 2 3" xfId="39356"/>
    <cellStyle name="Output 2 6 9 3" xfId="22323"/>
    <cellStyle name="Output 2 6 9 4" xfId="33726"/>
    <cellStyle name="Output 2 7" xfId="741"/>
    <cellStyle name="Output 2 7 10" xfId="12817"/>
    <cellStyle name="Output 2 7 10 2" xfId="18447"/>
    <cellStyle name="Output 2 7 10 2 2" xfId="32343"/>
    <cellStyle name="Output 2 7 10 2 3" xfId="43408"/>
    <cellStyle name="Output 2 7 10 3" xfId="26713"/>
    <cellStyle name="Output 2 7 10 4" xfId="37778"/>
    <cellStyle name="Output 2 7 11" xfId="6311"/>
    <cellStyle name="Output 2 7 11 2" xfId="21364"/>
    <cellStyle name="Output 2 7 11 3" xfId="20824"/>
    <cellStyle name="Output 2 7 12" xfId="1448"/>
    <cellStyle name="Output 2 7 13" xfId="19489"/>
    <cellStyle name="Output 2 7 14" xfId="23524"/>
    <cellStyle name="Output 2 7 2" xfId="3985"/>
    <cellStyle name="Output 2 7 2 10" xfId="13778"/>
    <cellStyle name="Output 2 7 2 10 2" xfId="27674"/>
    <cellStyle name="Output 2 7 2 10 3" xfId="38739"/>
    <cellStyle name="Output 2 7 2 2" xfId="4943"/>
    <cellStyle name="Output 2 7 2 2 10" xfId="21219"/>
    <cellStyle name="Output 2 7 2 2 2" xfId="10969"/>
    <cellStyle name="Output 2 7 2 2 2 2" xfId="16601"/>
    <cellStyle name="Output 2 7 2 2 2 2 2" xfId="30497"/>
    <cellStyle name="Output 2 7 2 2 2 2 3" xfId="41562"/>
    <cellStyle name="Output 2 7 2 2 2 3" xfId="24865"/>
    <cellStyle name="Output 2 7 2 2 2 4" xfId="35932"/>
    <cellStyle name="Output 2 7 2 2 3" xfId="11552"/>
    <cellStyle name="Output 2 7 2 2 3 2" xfId="17183"/>
    <cellStyle name="Output 2 7 2 2 3 2 2" xfId="31079"/>
    <cellStyle name="Output 2 7 2 2 3 2 3" xfId="42144"/>
    <cellStyle name="Output 2 7 2 2 3 3" xfId="25448"/>
    <cellStyle name="Output 2 7 2 2 3 4" xfId="36514"/>
    <cellStyle name="Output 2 7 2 2 4" xfId="12084"/>
    <cellStyle name="Output 2 7 2 2 4 2" xfId="17715"/>
    <cellStyle name="Output 2 7 2 2 4 2 2" xfId="31611"/>
    <cellStyle name="Output 2 7 2 2 4 2 3" xfId="42676"/>
    <cellStyle name="Output 2 7 2 2 4 3" xfId="25980"/>
    <cellStyle name="Output 2 7 2 2 4 4" xfId="37046"/>
    <cellStyle name="Output 2 7 2 2 5" xfId="12520"/>
    <cellStyle name="Output 2 7 2 2 5 2" xfId="18151"/>
    <cellStyle name="Output 2 7 2 2 5 2 2" xfId="32047"/>
    <cellStyle name="Output 2 7 2 2 5 2 3" xfId="43112"/>
    <cellStyle name="Output 2 7 2 2 5 3" xfId="26416"/>
    <cellStyle name="Output 2 7 2 2 5 4" xfId="37482"/>
    <cellStyle name="Output 2 7 2 2 6" xfId="13394"/>
    <cellStyle name="Output 2 7 2 2 6 2" xfId="19024"/>
    <cellStyle name="Output 2 7 2 2 6 2 2" xfId="32920"/>
    <cellStyle name="Output 2 7 2 2 6 2 3" xfId="43985"/>
    <cellStyle name="Output 2 7 2 2 6 3" xfId="27290"/>
    <cellStyle name="Output 2 7 2 2 6 4" xfId="38355"/>
    <cellStyle name="Output 2 7 2 2 7" xfId="9366"/>
    <cellStyle name="Output 2 7 2 2 7 2" xfId="23639"/>
    <cellStyle name="Output 2 7 2 2 7 3" xfId="34872"/>
    <cellStyle name="Output 2 7 2 2 8" xfId="15541"/>
    <cellStyle name="Output 2 7 2 2 8 2" xfId="29437"/>
    <cellStyle name="Output 2 7 2 2 8 3" xfId="40502"/>
    <cellStyle name="Output 2 7 2 2 9" xfId="20737"/>
    <cellStyle name="Output 2 7 2 3" xfId="8405"/>
    <cellStyle name="Output 2 7 2 3 2" xfId="15125"/>
    <cellStyle name="Output 2 7 2 3 2 2" xfId="29021"/>
    <cellStyle name="Output 2 7 2 3 2 3" xfId="40086"/>
    <cellStyle name="Output 2 7 2 3 3" xfId="23057"/>
    <cellStyle name="Output 2 7 2 3 4" xfId="34456"/>
    <cellStyle name="Output 2 7 2 4" xfId="10322"/>
    <cellStyle name="Output 2 7 2 4 2" xfId="15954"/>
    <cellStyle name="Output 2 7 2 4 2 2" xfId="29850"/>
    <cellStyle name="Output 2 7 2 4 2 3" xfId="40915"/>
    <cellStyle name="Output 2 7 2 4 3" xfId="24218"/>
    <cellStyle name="Output 2 7 2 4 4" xfId="35285"/>
    <cellStyle name="Output 2 7 2 5" xfId="11150"/>
    <cellStyle name="Output 2 7 2 5 2" xfId="16782"/>
    <cellStyle name="Output 2 7 2 5 2 2" xfId="30678"/>
    <cellStyle name="Output 2 7 2 5 2 3" xfId="41743"/>
    <cellStyle name="Output 2 7 2 5 3" xfId="25046"/>
    <cellStyle name="Output 2 7 2 5 4" xfId="36113"/>
    <cellStyle name="Output 2 7 2 6" xfId="10611"/>
    <cellStyle name="Output 2 7 2 6 2" xfId="16243"/>
    <cellStyle name="Output 2 7 2 6 2 2" xfId="30139"/>
    <cellStyle name="Output 2 7 2 6 2 3" xfId="41204"/>
    <cellStyle name="Output 2 7 2 6 3" xfId="24507"/>
    <cellStyle name="Output 2 7 2 6 4" xfId="35574"/>
    <cellStyle name="Output 2 7 2 7" xfId="8204"/>
    <cellStyle name="Output 2 7 2 7 2" xfId="14928"/>
    <cellStyle name="Output 2 7 2 7 2 2" xfId="28824"/>
    <cellStyle name="Output 2 7 2 7 2 3" xfId="39889"/>
    <cellStyle name="Output 2 7 2 7 3" xfId="22858"/>
    <cellStyle name="Output 2 7 2 7 4" xfId="34259"/>
    <cellStyle name="Output 2 7 2 8" xfId="12993"/>
    <cellStyle name="Output 2 7 2 8 2" xfId="18623"/>
    <cellStyle name="Output 2 7 2 8 2 2" xfId="32519"/>
    <cellStyle name="Output 2 7 2 8 2 3" xfId="43584"/>
    <cellStyle name="Output 2 7 2 8 3" xfId="26889"/>
    <cellStyle name="Output 2 7 2 8 4" xfId="37954"/>
    <cellStyle name="Output 2 7 2 9" xfId="6507"/>
    <cellStyle name="Output 2 7 2 9 2" xfId="21543"/>
    <cellStyle name="Output 2 7 2 9 3" xfId="19969"/>
    <cellStyle name="Output 2 7 3" xfId="4109"/>
    <cellStyle name="Output 2 7 3 10" xfId="13897"/>
    <cellStyle name="Output 2 7 3 10 2" xfId="27793"/>
    <cellStyle name="Output 2 7 3 10 3" xfId="38858"/>
    <cellStyle name="Output 2 7 3 11" xfId="20282"/>
    <cellStyle name="Output 2 7 3 2" xfId="5592"/>
    <cellStyle name="Output 2 7 3 2 10" xfId="19724"/>
    <cellStyle name="Output 2 7 3 2 2" xfId="11333"/>
    <cellStyle name="Output 2 7 3 2 2 2" xfId="16964"/>
    <cellStyle name="Output 2 7 3 2 2 2 2" xfId="30860"/>
    <cellStyle name="Output 2 7 3 2 2 2 3" xfId="41925"/>
    <cellStyle name="Output 2 7 3 2 2 3" xfId="25229"/>
    <cellStyle name="Output 2 7 3 2 2 4" xfId="36295"/>
    <cellStyle name="Output 2 7 3 2 3" xfId="11867"/>
    <cellStyle name="Output 2 7 3 2 3 2" xfId="17498"/>
    <cellStyle name="Output 2 7 3 2 3 2 2" xfId="31394"/>
    <cellStyle name="Output 2 7 3 2 3 2 3" xfId="42459"/>
    <cellStyle name="Output 2 7 3 2 3 3" xfId="25763"/>
    <cellStyle name="Output 2 7 3 2 3 4" xfId="36829"/>
    <cellStyle name="Output 2 7 3 2 4" xfId="12303"/>
    <cellStyle name="Output 2 7 3 2 4 2" xfId="17934"/>
    <cellStyle name="Output 2 7 3 2 4 2 2" xfId="31830"/>
    <cellStyle name="Output 2 7 3 2 4 2 3" xfId="42895"/>
    <cellStyle name="Output 2 7 3 2 4 3" xfId="26199"/>
    <cellStyle name="Output 2 7 3 2 4 4" xfId="37265"/>
    <cellStyle name="Output 2 7 3 2 5" xfId="12631"/>
    <cellStyle name="Output 2 7 3 2 5 2" xfId="18262"/>
    <cellStyle name="Output 2 7 3 2 5 2 2" xfId="32158"/>
    <cellStyle name="Output 2 7 3 2 5 2 3" xfId="43223"/>
    <cellStyle name="Output 2 7 3 2 5 3" xfId="26527"/>
    <cellStyle name="Output 2 7 3 2 5 4" xfId="37593"/>
    <cellStyle name="Output 2 7 3 2 6" xfId="13505"/>
    <cellStyle name="Output 2 7 3 2 6 2" xfId="19135"/>
    <cellStyle name="Output 2 7 3 2 6 2 2" xfId="33031"/>
    <cellStyle name="Output 2 7 3 2 6 2 3" xfId="44096"/>
    <cellStyle name="Output 2 7 3 2 6 3" xfId="27401"/>
    <cellStyle name="Output 2 7 3 2 6 4" xfId="38466"/>
    <cellStyle name="Output 2 7 3 2 7" xfId="10020"/>
    <cellStyle name="Output 2 7 3 2 7 2" xfId="23916"/>
    <cellStyle name="Output 2 7 3 2 7 3" xfId="34983"/>
    <cellStyle name="Output 2 7 3 2 8" xfId="15652"/>
    <cellStyle name="Output 2 7 3 2 8 2" xfId="29548"/>
    <cellStyle name="Output 2 7 3 2 8 3" xfId="40613"/>
    <cellStyle name="Output 2 7 3 2 9" xfId="21009"/>
    <cellStyle name="Output 2 7 3 3" xfId="8527"/>
    <cellStyle name="Output 2 7 3 3 2" xfId="15246"/>
    <cellStyle name="Output 2 7 3 3 2 2" xfId="29142"/>
    <cellStyle name="Output 2 7 3 3 2 3" xfId="40207"/>
    <cellStyle name="Output 2 7 3 3 3" xfId="23179"/>
    <cellStyle name="Output 2 7 3 3 4" xfId="34577"/>
    <cellStyle name="Output 2 7 3 4" xfId="10430"/>
    <cellStyle name="Output 2 7 3 4 2" xfId="16062"/>
    <cellStyle name="Output 2 7 3 4 2 2" xfId="29958"/>
    <cellStyle name="Output 2 7 3 4 2 3" xfId="41023"/>
    <cellStyle name="Output 2 7 3 4 3" xfId="24326"/>
    <cellStyle name="Output 2 7 3 4 4" xfId="35393"/>
    <cellStyle name="Output 2 7 3 5" xfId="10668"/>
    <cellStyle name="Output 2 7 3 5 2" xfId="16300"/>
    <cellStyle name="Output 2 7 3 5 2 2" xfId="30196"/>
    <cellStyle name="Output 2 7 3 5 2 3" xfId="41261"/>
    <cellStyle name="Output 2 7 3 5 3" xfId="24564"/>
    <cellStyle name="Output 2 7 3 5 4" xfId="35631"/>
    <cellStyle name="Output 2 7 3 6" xfId="11255"/>
    <cellStyle name="Output 2 7 3 6 2" xfId="16886"/>
    <cellStyle name="Output 2 7 3 6 2 2" xfId="30782"/>
    <cellStyle name="Output 2 7 3 6 2 3" xfId="41847"/>
    <cellStyle name="Output 2 7 3 6 3" xfId="25151"/>
    <cellStyle name="Output 2 7 3 6 4" xfId="36217"/>
    <cellStyle name="Output 2 7 3 7" xfId="7830"/>
    <cellStyle name="Output 2 7 3 7 2" xfId="14555"/>
    <cellStyle name="Output 2 7 3 7 2 2" xfId="28451"/>
    <cellStyle name="Output 2 7 3 7 2 3" xfId="39516"/>
    <cellStyle name="Output 2 7 3 7 3" xfId="22484"/>
    <cellStyle name="Output 2 7 3 7 4" xfId="33886"/>
    <cellStyle name="Output 2 7 3 8" xfId="13099"/>
    <cellStyle name="Output 2 7 3 8 2" xfId="18729"/>
    <cellStyle name="Output 2 7 3 8 2 2" xfId="32625"/>
    <cellStyle name="Output 2 7 3 8 2 3" xfId="43690"/>
    <cellStyle name="Output 2 7 3 8 3" xfId="26995"/>
    <cellStyle name="Output 2 7 3 8 4" xfId="38060"/>
    <cellStyle name="Output 2 7 3 9" xfId="7169"/>
    <cellStyle name="Output 2 7 3 9 2" xfId="21823"/>
    <cellStyle name="Output 2 7 3 9 3" xfId="33228"/>
    <cellStyle name="Output 2 7 4" xfId="4206"/>
    <cellStyle name="Output 2 7 4 10" xfId="13994"/>
    <cellStyle name="Output 2 7 4 10 2" xfId="27890"/>
    <cellStyle name="Output 2 7 4 10 3" xfId="38955"/>
    <cellStyle name="Output 2 7 4 11" xfId="20379"/>
    <cellStyle name="Output 2 7 4 12" xfId="20045"/>
    <cellStyle name="Output 2 7 4 2" xfId="5689"/>
    <cellStyle name="Output 2 7 4 2 10" xfId="19999"/>
    <cellStyle name="Output 2 7 4 2 2" xfId="11430"/>
    <cellStyle name="Output 2 7 4 2 2 2" xfId="17061"/>
    <cellStyle name="Output 2 7 4 2 2 2 2" xfId="30957"/>
    <cellStyle name="Output 2 7 4 2 2 2 3" xfId="42022"/>
    <cellStyle name="Output 2 7 4 2 2 3" xfId="25326"/>
    <cellStyle name="Output 2 7 4 2 2 4" xfId="36392"/>
    <cellStyle name="Output 2 7 4 2 3" xfId="11964"/>
    <cellStyle name="Output 2 7 4 2 3 2" xfId="17595"/>
    <cellStyle name="Output 2 7 4 2 3 2 2" xfId="31491"/>
    <cellStyle name="Output 2 7 4 2 3 2 3" xfId="42556"/>
    <cellStyle name="Output 2 7 4 2 3 3" xfId="25860"/>
    <cellStyle name="Output 2 7 4 2 3 4" xfId="36926"/>
    <cellStyle name="Output 2 7 4 2 4" xfId="12400"/>
    <cellStyle name="Output 2 7 4 2 4 2" xfId="18031"/>
    <cellStyle name="Output 2 7 4 2 4 2 2" xfId="31927"/>
    <cellStyle name="Output 2 7 4 2 4 2 3" xfId="42992"/>
    <cellStyle name="Output 2 7 4 2 4 3" xfId="26296"/>
    <cellStyle name="Output 2 7 4 2 4 4" xfId="37362"/>
    <cellStyle name="Output 2 7 4 2 5" xfId="12728"/>
    <cellStyle name="Output 2 7 4 2 5 2" xfId="18359"/>
    <cellStyle name="Output 2 7 4 2 5 2 2" xfId="32255"/>
    <cellStyle name="Output 2 7 4 2 5 2 3" xfId="43320"/>
    <cellStyle name="Output 2 7 4 2 5 3" xfId="26624"/>
    <cellStyle name="Output 2 7 4 2 5 4" xfId="37690"/>
    <cellStyle name="Output 2 7 4 2 6" xfId="13602"/>
    <cellStyle name="Output 2 7 4 2 6 2" xfId="19232"/>
    <cellStyle name="Output 2 7 4 2 6 2 2" xfId="33128"/>
    <cellStyle name="Output 2 7 4 2 6 2 3" xfId="44193"/>
    <cellStyle name="Output 2 7 4 2 6 3" xfId="27498"/>
    <cellStyle name="Output 2 7 4 2 6 4" xfId="38563"/>
    <cellStyle name="Output 2 7 4 2 7" xfId="10117"/>
    <cellStyle name="Output 2 7 4 2 7 2" xfId="24013"/>
    <cellStyle name="Output 2 7 4 2 7 3" xfId="35080"/>
    <cellStyle name="Output 2 7 4 2 8" xfId="15749"/>
    <cellStyle name="Output 2 7 4 2 8 2" xfId="29645"/>
    <cellStyle name="Output 2 7 4 2 8 3" xfId="40710"/>
    <cellStyle name="Output 2 7 4 2 9" xfId="21106"/>
    <cellStyle name="Output 2 7 4 3" xfId="8624"/>
    <cellStyle name="Output 2 7 4 3 2" xfId="15343"/>
    <cellStyle name="Output 2 7 4 3 2 2" xfId="29239"/>
    <cellStyle name="Output 2 7 4 3 2 3" xfId="40304"/>
    <cellStyle name="Output 2 7 4 3 3" xfId="23276"/>
    <cellStyle name="Output 2 7 4 3 4" xfId="34674"/>
    <cellStyle name="Output 2 7 4 4" xfId="10527"/>
    <cellStyle name="Output 2 7 4 4 2" xfId="16159"/>
    <cellStyle name="Output 2 7 4 4 2 2" xfId="30055"/>
    <cellStyle name="Output 2 7 4 4 2 3" xfId="41120"/>
    <cellStyle name="Output 2 7 4 4 3" xfId="24423"/>
    <cellStyle name="Output 2 7 4 4 4" xfId="35490"/>
    <cellStyle name="Output 2 7 4 5" xfId="10646"/>
    <cellStyle name="Output 2 7 4 5 2" xfId="16278"/>
    <cellStyle name="Output 2 7 4 5 2 2" xfId="30174"/>
    <cellStyle name="Output 2 7 4 5 2 3" xfId="41239"/>
    <cellStyle name="Output 2 7 4 5 3" xfId="24542"/>
    <cellStyle name="Output 2 7 4 5 4" xfId="35609"/>
    <cellStyle name="Output 2 7 4 6" xfId="8207"/>
    <cellStyle name="Output 2 7 4 6 2" xfId="14931"/>
    <cellStyle name="Output 2 7 4 6 2 2" xfId="28827"/>
    <cellStyle name="Output 2 7 4 6 2 3" xfId="39892"/>
    <cellStyle name="Output 2 7 4 6 3" xfId="22861"/>
    <cellStyle name="Output 2 7 4 6 4" xfId="34262"/>
    <cellStyle name="Output 2 7 4 7" xfId="8288"/>
    <cellStyle name="Output 2 7 4 7 2" xfId="15011"/>
    <cellStyle name="Output 2 7 4 7 2 2" xfId="28907"/>
    <cellStyle name="Output 2 7 4 7 2 3" xfId="39972"/>
    <cellStyle name="Output 2 7 4 7 3" xfId="22942"/>
    <cellStyle name="Output 2 7 4 7 4" xfId="34342"/>
    <cellStyle name="Output 2 7 4 8" xfId="13196"/>
    <cellStyle name="Output 2 7 4 8 2" xfId="18826"/>
    <cellStyle name="Output 2 7 4 8 2 2" xfId="32722"/>
    <cellStyle name="Output 2 7 4 8 2 3" xfId="43787"/>
    <cellStyle name="Output 2 7 4 8 3" xfId="27092"/>
    <cellStyle name="Output 2 7 4 8 4" xfId="38157"/>
    <cellStyle name="Output 2 7 4 9" xfId="7266"/>
    <cellStyle name="Output 2 7 4 9 2" xfId="21920"/>
    <cellStyle name="Output 2 7 4 9 3" xfId="33325"/>
    <cellStyle name="Output 2 7 5" xfId="7930"/>
    <cellStyle name="Output 2 7 5 2" xfId="14654"/>
    <cellStyle name="Output 2 7 5 2 2" xfId="28550"/>
    <cellStyle name="Output 2 7 5 2 3" xfId="39615"/>
    <cellStyle name="Output 2 7 5 3" xfId="22584"/>
    <cellStyle name="Output 2 7 5 4" xfId="33985"/>
    <cellStyle name="Output 2 7 6" xfId="7486"/>
    <cellStyle name="Output 2 7 6 2" xfId="14213"/>
    <cellStyle name="Output 2 7 6 2 2" xfId="28109"/>
    <cellStyle name="Output 2 7 6 2 3" xfId="39174"/>
    <cellStyle name="Output 2 7 6 3" xfId="22140"/>
    <cellStyle name="Output 2 7 6 4" xfId="33544"/>
    <cellStyle name="Output 2 7 7" xfId="7702"/>
    <cellStyle name="Output 2 7 7 2" xfId="14427"/>
    <cellStyle name="Output 2 7 7 2 2" xfId="28323"/>
    <cellStyle name="Output 2 7 7 2 3" xfId="39388"/>
    <cellStyle name="Output 2 7 7 3" xfId="22356"/>
    <cellStyle name="Output 2 7 7 4" xfId="33758"/>
    <cellStyle name="Output 2 7 8" xfId="7575"/>
    <cellStyle name="Output 2 7 8 2" xfId="14301"/>
    <cellStyle name="Output 2 7 8 2 2" xfId="28197"/>
    <cellStyle name="Output 2 7 8 2 3" xfId="39262"/>
    <cellStyle name="Output 2 7 8 3" xfId="22229"/>
    <cellStyle name="Output 2 7 8 4" xfId="33632"/>
    <cellStyle name="Output 2 7 9" xfId="7316"/>
    <cellStyle name="Output 2 7 9 2" xfId="14043"/>
    <cellStyle name="Output 2 7 9 2 2" xfId="27939"/>
    <cellStyle name="Output 2 7 9 2 3" xfId="39004"/>
    <cellStyle name="Output 2 7 9 3" xfId="21970"/>
    <cellStyle name="Output 2 7 9 4" xfId="33374"/>
    <cellStyle name="Output 2 8" xfId="807"/>
    <cellStyle name="Output 2 8 10" xfId="12838"/>
    <cellStyle name="Output 2 8 10 2" xfId="18468"/>
    <cellStyle name="Output 2 8 10 2 2" xfId="32364"/>
    <cellStyle name="Output 2 8 10 2 3" xfId="43429"/>
    <cellStyle name="Output 2 8 10 3" xfId="26734"/>
    <cellStyle name="Output 2 8 10 4" xfId="37799"/>
    <cellStyle name="Output 2 8 11" xfId="6333"/>
    <cellStyle name="Output 2 8 11 2" xfId="21386"/>
    <cellStyle name="Output 2 8 11 3" xfId="21635"/>
    <cellStyle name="Output 2 8 12" xfId="1449"/>
    <cellStyle name="Output 2 8 13" xfId="19490"/>
    <cellStyle name="Output 2 8 14" xfId="20624"/>
    <cellStyle name="Output 2 8 2" xfId="4006"/>
    <cellStyle name="Output 2 8 2 10" xfId="13799"/>
    <cellStyle name="Output 2 8 2 10 2" xfId="27695"/>
    <cellStyle name="Output 2 8 2 10 3" xfId="38760"/>
    <cellStyle name="Output 2 8 2 2" xfId="4960"/>
    <cellStyle name="Output 2 8 2 2 10" xfId="19734"/>
    <cellStyle name="Output 2 8 2 2 2" xfId="10986"/>
    <cellStyle name="Output 2 8 2 2 2 2" xfId="16618"/>
    <cellStyle name="Output 2 8 2 2 2 2 2" xfId="30514"/>
    <cellStyle name="Output 2 8 2 2 2 2 3" xfId="41579"/>
    <cellStyle name="Output 2 8 2 2 2 3" xfId="24882"/>
    <cellStyle name="Output 2 8 2 2 2 4" xfId="35949"/>
    <cellStyle name="Output 2 8 2 2 3" xfId="11569"/>
    <cellStyle name="Output 2 8 2 2 3 2" xfId="17200"/>
    <cellStyle name="Output 2 8 2 2 3 2 2" xfId="31096"/>
    <cellStyle name="Output 2 8 2 2 3 2 3" xfId="42161"/>
    <cellStyle name="Output 2 8 2 2 3 3" xfId="25465"/>
    <cellStyle name="Output 2 8 2 2 3 4" xfId="36531"/>
    <cellStyle name="Output 2 8 2 2 4" xfId="12101"/>
    <cellStyle name="Output 2 8 2 2 4 2" xfId="17732"/>
    <cellStyle name="Output 2 8 2 2 4 2 2" xfId="31628"/>
    <cellStyle name="Output 2 8 2 2 4 2 3" xfId="42693"/>
    <cellStyle name="Output 2 8 2 2 4 3" xfId="25997"/>
    <cellStyle name="Output 2 8 2 2 4 4" xfId="37063"/>
    <cellStyle name="Output 2 8 2 2 5" xfId="12537"/>
    <cellStyle name="Output 2 8 2 2 5 2" xfId="18168"/>
    <cellStyle name="Output 2 8 2 2 5 2 2" xfId="32064"/>
    <cellStyle name="Output 2 8 2 2 5 2 3" xfId="43129"/>
    <cellStyle name="Output 2 8 2 2 5 3" xfId="26433"/>
    <cellStyle name="Output 2 8 2 2 5 4" xfId="37499"/>
    <cellStyle name="Output 2 8 2 2 6" xfId="13411"/>
    <cellStyle name="Output 2 8 2 2 6 2" xfId="19041"/>
    <cellStyle name="Output 2 8 2 2 6 2 2" xfId="32937"/>
    <cellStyle name="Output 2 8 2 2 6 2 3" xfId="44002"/>
    <cellStyle name="Output 2 8 2 2 6 3" xfId="27307"/>
    <cellStyle name="Output 2 8 2 2 6 4" xfId="38372"/>
    <cellStyle name="Output 2 8 2 2 7" xfId="9383"/>
    <cellStyle name="Output 2 8 2 2 7 2" xfId="23656"/>
    <cellStyle name="Output 2 8 2 2 7 3" xfId="34889"/>
    <cellStyle name="Output 2 8 2 2 8" xfId="15558"/>
    <cellStyle name="Output 2 8 2 2 8 2" xfId="29454"/>
    <cellStyle name="Output 2 8 2 2 8 3" xfId="40519"/>
    <cellStyle name="Output 2 8 2 2 9" xfId="20754"/>
    <cellStyle name="Output 2 8 2 3" xfId="8426"/>
    <cellStyle name="Output 2 8 2 3 2" xfId="15146"/>
    <cellStyle name="Output 2 8 2 3 2 2" xfId="29042"/>
    <cellStyle name="Output 2 8 2 3 2 3" xfId="40107"/>
    <cellStyle name="Output 2 8 2 3 3" xfId="23078"/>
    <cellStyle name="Output 2 8 2 3 4" xfId="34477"/>
    <cellStyle name="Output 2 8 2 4" xfId="10343"/>
    <cellStyle name="Output 2 8 2 4 2" xfId="15975"/>
    <cellStyle name="Output 2 8 2 4 2 2" xfId="29871"/>
    <cellStyle name="Output 2 8 2 4 2 3" xfId="40936"/>
    <cellStyle name="Output 2 8 2 4 3" xfId="24239"/>
    <cellStyle name="Output 2 8 2 4 4" xfId="35306"/>
    <cellStyle name="Output 2 8 2 5" xfId="8071"/>
    <cellStyle name="Output 2 8 2 5 2" xfId="14795"/>
    <cellStyle name="Output 2 8 2 5 2 2" xfId="28691"/>
    <cellStyle name="Output 2 8 2 5 2 3" xfId="39756"/>
    <cellStyle name="Output 2 8 2 5 3" xfId="22725"/>
    <cellStyle name="Output 2 8 2 5 4" xfId="34126"/>
    <cellStyle name="Output 2 8 2 6" xfId="11704"/>
    <cellStyle name="Output 2 8 2 6 2" xfId="17335"/>
    <cellStyle name="Output 2 8 2 6 2 2" xfId="31231"/>
    <cellStyle name="Output 2 8 2 6 2 3" xfId="42296"/>
    <cellStyle name="Output 2 8 2 6 3" xfId="25600"/>
    <cellStyle name="Output 2 8 2 6 4" xfId="36666"/>
    <cellStyle name="Output 2 8 2 7" xfId="12211"/>
    <cellStyle name="Output 2 8 2 7 2" xfId="17842"/>
    <cellStyle name="Output 2 8 2 7 2 2" xfId="31738"/>
    <cellStyle name="Output 2 8 2 7 2 3" xfId="42803"/>
    <cellStyle name="Output 2 8 2 7 3" xfId="26107"/>
    <cellStyle name="Output 2 8 2 7 4" xfId="37173"/>
    <cellStyle name="Output 2 8 2 8" xfId="13014"/>
    <cellStyle name="Output 2 8 2 8 2" xfId="18644"/>
    <cellStyle name="Output 2 8 2 8 2 2" xfId="32540"/>
    <cellStyle name="Output 2 8 2 8 2 3" xfId="43605"/>
    <cellStyle name="Output 2 8 2 8 3" xfId="26910"/>
    <cellStyle name="Output 2 8 2 8 4" xfId="37975"/>
    <cellStyle name="Output 2 8 2 9" xfId="6528"/>
    <cellStyle name="Output 2 8 2 9 2" xfId="21564"/>
    <cellStyle name="Output 2 8 2 9 3" xfId="21616"/>
    <cellStyle name="Output 2 8 3" xfId="4130"/>
    <cellStyle name="Output 2 8 3 10" xfId="13918"/>
    <cellStyle name="Output 2 8 3 10 2" xfId="27814"/>
    <cellStyle name="Output 2 8 3 10 3" xfId="38879"/>
    <cellStyle name="Output 2 8 3 11" xfId="20303"/>
    <cellStyle name="Output 2 8 3 2" xfId="5613"/>
    <cellStyle name="Output 2 8 3 2 10" xfId="23746"/>
    <cellStyle name="Output 2 8 3 2 2" xfId="11354"/>
    <cellStyle name="Output 2 8 3 2 2 2" xfId="16985"/>
    <cellStyle name="Output 2 8 3 2 2 2 2" xfId="30881"/>
    <cellStyle name="Output 2 8 3 2 2 2 3" xfId="41946"/>
    <cellStyle name="Output 2 8 3 2 2 3" xfId="25250"/>
    <cellStyle name="Output 2 8 3 2 2 4" xfId="36316"/>
    <cellStyle name="Output 2 8 3 2 3" xfId="11888"/>
    <cellStyle name="Output 2 8 3 2 3 2" xfId="17519"/>
    <cellStyle name="Output 2 8 3 2 3 2 2" xfId="31415"/>
    <cellStyle name="Output 2 8 3 2 3 2 3" xfId="42480"/>
    <cellStyle name="Output 2 8 3 2 3 3" xfId="25784"/>
    <cellStyle name="Output 2 8 3 2 3 4" xfId="36850"/>
    <cellStyle name="Output 2 8 3 2 4" xfId="12324"/>
    <cellStyle name="Output 2 8 3 2 4 2" xfId="17955"/>
    <cellStyle name="Output 2 8 3 2 4 2 2" xfId="31851"/>
    <cellStyle name="Output 2 8 3 2 4 2 3" xfId="42916"/>
    <cellStyle name="Output 2 8 3 2 4 3" xfId="26220"/>
    <cellStyle name="Output 2 8 3 2 4 4" xfId="37286"/>
    <cellStyle name="Output 2 8 3 2 5" xfId="12652"/>
    <cellStyle name="Output 2 8 3 2 5 2" xfId="18283"/>
    <cellStyle name="Output 2 8 3 2 5 2 2" xfId="32179"/>
    <cellStyle name="Output 2 8 3 2 5 2 3" xfId="43244"/>
    <cellStyle name="Output 2 8 3 2 5 3" xfId="26548"/>
    <cellStyle name="Output 2 8 3 2 5 4" xfId="37614"/>
    <cellStyle name="Output 2 8 3 2 6" xfId="13526"/>
    <cellStyle name="Output 2 8 3 2 6 2" xfId="19156"/>
    <cellStyle name="Output 2 8 3 2 6 2 2" xfId="33052"/>
    <cellStyle name="Output 2 8 3 2 6 2 3" xfId="44117"/>
    <cellStyle name="Output 2 8 3 2 6 3" xfId="27422"/>
    <cellStyle name="Output 2 8 3 2 6 4" xfId="38487"/>
    <cellStyle name="Output 2 8 3 2 7" xfId="10041"/>
    <cellStyle name="Output 2 8 3 2 7 2" xfId="23937"/>
    <cellStyle name="Output 2 8 3 2 7 3" xfId="35004"/>
    <cellStyle name="Output 2 8 3 2 8" xfId="15673"/>
    <cellStyle name="Output 2 8 3 2 8 2" xfId="29569"/>
    <cellStyle name="Output 2 8 3 2 8 3" xfId="40634"/>
    <cellStyle name="Output 2 8 3 2 9" xfId="21030"/>
    <cellStyle name="Output 2 8 3 3" xfId="8548"/>
    <cellStyle name="Output 2 8 3 3 2" xfId="15267"/>
    <cellStyle name="Output 2 8 3 3 2 2" xfId="29163"/>
    <cellStyle name="Output 2 8 3 3 2 3" xfId="40228"/>
    <cellStyle name="Output 2 8 3 3 3" xfId="23200"/>
    <cellStyle name="Output 2 8 3 3 4" xfId="34598"/>
    <cellStyle name="Output 2 8 3 4" xfId="10451"/>
    <cellStyle name="Output 2 8 3 4 2" xfId="16083"/>
    <cellStyle name="Output 2 8 3 4 2 2" xfId="29979"/>
    <cellStyle name="Output 2 8 3 4 2 3" xfId="41044"/>
    <cellStyle name="Output 2 8 3 4 3" xfId="24347"/>
    <cellStyle name="Output 2 8 3 4 4" xfId="35414"/>
    <cellStyle name="Output 2 8 3 5" xfId="7327"/>
    <cellStyle name="Output 2 8 3 5 2" xfId="14054"/>
    <cellStyle name="Output 2 8 3 5 2 2" xfId="27950"/>
    <cellStyle name="Output 2 8 3 5 2 3" xfId="39015"/>
    <cellStyle name="Output 2 8 3 5 3" xfId="21981"/>
    <cellStyle name="Output 2 8 3 5 4" xfId="33385"/>
    <cellStyle name="Output 2 8 3 6" xfId="11681"/>
    <cellStyle name="Output 2 8 3 6 2" xfId="17312"/>
    <cellStyle name="Output 2 8 3 6 2 2" xfId="31208"/>
    <cellStyle name="Output 2 8 3 6 2 3" xfId="42273"/>
    <cellStyle name="Output 2 8 3 6 3" xfId="25577"/>
    <cellStyle name="Output 2 8 3 6 4" xfId="36643"/>
    <cellStyle name="Output 2 8 3 7" xfId="12188"/>
    <cellStyle name="Output 2 8 3 7 2" xfId="17819"/>
    <cellStyle name="Output 2 8 3 7 2 2" xfId="31715"/>
    <cellStyle name="Output 2 8 3 7 2 3" xfId="42780"/>
    <cellStyle name="Output 2 8 3 7 3" xfId="26084"/>
    <cellStyle name="Output 2 8 3 7 4" xfId="37150"/>
    <cellStyle name="Output 2 8 3 8" xfId="13120"/>
    <cellStyle name="Output 2 8 3 8 2" xfId="18750"/>
    <cellStyle name="Output 2 8 3 8 2 2" xfId="32646"/>
    <cellStyle name="Output 2 8 3 8 2 3" xfId="43711"/>
    <cellStyle name="Output 2 8 3 8 3" xfId="27016"/>
    <cellStyle name="Output 2 8 3 8 4" xfId="38081"/>
    <cellStyle name="Output 2 8 3 9" xfId="7190"/>
    <cellStyle name="Output 2 8 3 9 2" xfId="21844"/>
    <cellStyle name="Output 2 8 3 9 3" xfId="33249"/>
    <cellStyle name="Output 2 8 4" xfId="3916"/>
    <cellStyle name="Output 2 8 4 10" xfId="13711"/>
    <cellStyle name="Output 2 8 4 10 2" xfId="27607"/>
    <cellStyle name="Output 2 8 4 10 3" xfId="38672"/>
    <cellStyle name="Output 2 8 4 11" xfId="20167"/>
    <cellStyle name="Output 2 8 4 12" xfId="21773"/>
    <cellStyle name="Output 2 8 4 2" xfId="4875"/>
    <cellStyle name="Output 2 8 4 2 10" xfId="23769"/>
    <cellStyle name="Output 2 8 4 2 2" xfId="10901"/>
    <cellStyle name="Output 2 8 4 2 2 2" xfId="16533"/>
    <cellStyle name="Output 2 8 4 2 2 2 2" xfId="30429"/>
    <cellStyle name="Output 2 8 4 2 2 2 3" xfId="41494"/>
    <cellStyle name="Output 2 8 4 2 2 3" xfId="24797"/>
    <cellStyle name="Output 2 8 4 2 2 4" xfId="35864"/>
    <cellStyle name="Output 2 8 4 2 3" xfId="11484"/>
    <cellStyle name="Output 2 8 4 2 3 2" xfId="17115"/>
    <cellStyle name="Output 2 8 4 2 3 2 2" xfId="31011"/>
    <cellStyle name="Output 2 8 4 2 3 2 3" xfId="42076"/>
    <cellStyle name="Output 2 8 4 2 3 3" xfId="25380"/>
    <cellStyle name="Output 2 8 4 2 3 4" xfId="36446"/>
    <cellStyle name="Output 2 8 4 2 4" xfId="12017"/>
    <cellStyle name="Output 2 8 4 2 4 2" xfId="17648"/>
    <cellStyle name="Output 2 8 4 2 4 2 2" xfId="31544"/>
    <cellStyle name="Output 2 8 4 2 4 2 3" xfId="42609"/>
    <cellStyle name="Output 2 8 4 2 4 3" xfId="25913"/>
    <cellStyle name="Output 2 8 4 2 4 4" xfId="36979"/>
    <cellStyle name="Output 2 8 4 2 5" xfId="12453"/>
    <cellStyle name="Output 2 8 4 2 5 2" xfId="18084"/>
    <cellStyle name="Output 2 8 4 2 5 2 2" xfId="31980"/>
    <cellStyle name="Output 2 8 4 2 5 2 3" xfId="43045"/>
    <cellStyle name="Output 2 8 4 2 5 3" xfId="26349"/>
    <cellStyle name="Output 2 8 4 2 5 4" xfId="37415"/>
    <cellStyle name="Output 2 8 4 2 6" xfId="13327"/>
    <cellStyle name="Output 2 8 4 2 6 2" xfId="18957"/>
    <cellStyle name="Output 2 8 4 2 6 2 2" xfId="32853"/>
    <cellStyle name="Output 2 8 4 2 6 2 3" xfId="43918"/>
    <cellStyle name="Output 2 8 4 2 6 3" xfId="27223"/>
    <cellStyle name="Output 2 8 4 2 6 4" xfId="38288"/>
    <cellStyle name="Output 2 8 4 2 7" xfId="9298"/>
    <cellStyle name="Output 2 8 4 2 7 2" xfId="23572"/>
    <cellStyle name="Output 2 8 4 2 7 3" xfId="34805"/>
    <cellStyle name="Output 2 8 4 2 8" xfId="15474"/>
    <cellStyle name="Output 2 8 4 2 8 2" xfId="29370"/>
    <cellStyle name="Output 2 8 4 2 8 3" xfId="40435"/>
    <cellStyle name="Output 2 8 4 2 9" xfId="20670"/>
    <cellStyle name="Output 2 8 4 3" xfId="8336"/>
    <cellStyle name="Output 2 8 4 3 2" xfId="15058"/>
    <cellStyle name="Output 2 8 4 3 2 2" xfId="28954"/>
    <cellStyle name="Output 2 8 4 3 2 3" xfId="40019"/>
    <cellStyle name="Output 2 8 4 3 3" xfId="22990"/>
    <cellStyle name="Output 2 8 4 3 4" xfId="34389"/>
    <cellStyle name="Output 2 8 4 4" xfId="10253"/>
    <cellStyle name="Output 2 8 4 4 2" xfId="15885"/>
    <cellStyle name="Output 2 8 4 4 2 2" xfId="29781"/>
    <cellStyle name="Output 2 8 4 4 2 3" xfId="40846"/>
    <cellStyle name="Output 2 8 4 4 3" xfId="24149"/>
    <cellStyle name="Output 2 8 4 4 4" xfId="35216"/>
    <cellStyle name="Output 2 8 4 5" xfId="10709"/>
    <cellStyle name="Output 2 8 4 5 2" xfId="16341"/>
    <cellStyle name="Output 2 8 4 5 2 2" xfId="30237"/>
    <cellStyle name="Output 2 8 4 5 2 3" xfId="41302"/>
    <cellStyle name="Output 2 8 4 5 3" xfId="24605"/>
    <cellStyle name="Output 2 8 4 5 4" xfId="35672"/>
    <cellStyle name="Output 2 8 4 6" xfId="7515"/>
    <cellStyle name="Output 2 8 4 6 2" xfId="14241"/>
    <cellStyle name="Output 2 8 4 6 2 2" xfId="28137"/>
    <cellStyle name="Output 2 8 4 6 2 3" xfId="39202"/>
    <cellStyle name="Output 2 8 4 6 3" xfId="22169"/>
    <cellStyle name="Output 2 8 4 6 4" xfId="33572"/>
    <cellStyle name="Output 2 8 4 7" xfId="7666"/>
    <cellStyle name="Output 2 8 4 7 2" xfId="14392"/>
    <cellStyle name="Output 2 8 4 7 2 2" xfId="28288"/>
    <cellStyle name="Output 2 8 4 7 2 3" xfId="39353"/>
    <cellStyle name="Output 2 8 4 7 3" xfId="22320"/>
    <cellStyle name="Output 2 8 4 7 4" xfId="33723"/>
    <cellStyle name="Output 2 8 4 8" xfId="12926"/>
    <cellStyle name="Output 2 8 4 8 2" xfId="18556"/>
    <cellStyle name="Output 2 8 4 8 2 2" xfId="32452"/>
    <cellStyle name="Output 2 8 4 8 2 3" xfId="43517"/>
    <cellStyle name="Output 2 8 4 8 3" xfId="26822"/>
    <cellStyle name="Output 2 8 4 8 4" xfId="37887"/>
    <cellStyle name="Output 2 8 4 9" xfId="6439"/>
    <cellStyle name="Output 2 8 4 9 2" xfId="21476"/>
    <cellStyle name="Output 2 8 4 9 3" xfId="21627"/>
    <cellStyle name="Output 2 8 5" xfId="7951"/>
    <cellStyle name="Output 2 8 5 2" xfId="14675"/>
    <cellStyle name="Output 2 8 5 2 2" xfId="28571"/>
    <cellStyle name="Output 2 8 5 2 3" xfId="39636"/>
    <cellStyle name="Output 2 8 5 3" xfId="22605"/>
    <cellStyle name="Output 2 8 5 4" xfId="34006"/>
    <cellStyle name="Output 2 8 6" xfId="7476"/>
    <cellStyle name="Output 2 8 6 2" xfId="14203"/>
    <cellStyle name="Output 2 8 6 2 2" xfId="28099"/>
    <cellStyle name="Output 2 8 6 2 3" xfId="39164"/>
    <cellStyle name="Output 2 8 6 3" xfId="22130"/>
    <cellStyle name="Output 2 8 6 4" xfId="33534"/>
    <cellStyle name="Output 2 8 7" xfId="8008"/>
    <cellStyle name="Output 2 8 7 2" xfId="14732"/>
    <cellStyle name="Output 2 8 7 2 2" xfId="28628"/>
    <cellStyle name="Output 2 8 7 2 3" xfId="39693"/>
    <cellStyle name="Output 2 8 7 3" xfId="22662"/>
    <cellStyle name="Output 2 8 7 4" xfId="34063"/>
    <cellStyle name="Output 2 8 8" xfId="10167"/>
    <cellStyle name="Output 2 8 8 2" xfId="15799"/>
    <cellStyle name="Output 2 8 8 2 2" xfId="29695"/>
    <cellStyle name="Output 2 8 8 2 3" xfId="40760"/>
    <cellStyle name="Output 2 8 8 3" xfId="24063"/>
    <cellStyle name="Output 2 8 8 4" xfId="35130"/>
    <cellStyle name="Output 2 8 9" xfId="11779"/>
    <cellStyle name="Output 2 8 9 2" xfId="17410"/>
    <cellStyle name="Output 2 8 9 2 2" xfId="31306"/>
    <cellStyle name="Output 2 8 9 2 3" xfId="42371"/>
    <cellStyle name="Output 2 8 9 3" xfId="25675"/>
    <cellStyle name="Output 2 8 9 4" xfId="36741"/>
    <cellStyle name="Output 2 9" xfId="872"/>
    <cellStyle name="Output 2 9 10" xfId="12886"/>
    <cellStyle name="Output 2 9 10 2" xfId="18516"/>
    <cellStyle name="Output 2 9 10 2 2" xfId="32412"/>
    <cellStyle name="Output 2 9 10 2 3" xfId="43477"/>
    <cellStyle name="Output 2 9 10 3" xfId="26782"/>
    <cellStyle name="Output 2 9 10 4" xfId="37847"/>
    <cellStyle name="Output 2 9 11" xfId="7082"/>
    <cellStyle name="Output 2 9 11 2" xfId="21758"/>
    <cellStyle name="Output 2 9 11 3" xfId="33178"/>
    <cellStyle name="Output 2 9 12" xfId="13847"/>
    <cellStyle name="Output 2 9 12 2" xfId="27743"/>
    <cellStyle name="Output 2 9 12 3" xfId="38808"/>
    <cellStyle name="Output 2 9 13" xfId="3840"/>
    <cellStyle name="Output 2 9 13 2" xfId="20109"/>
    <cellStyle name="Output 2 9 13 3" xfId="23428"/>
    <cellStyle name="Output 2 9 2" xfId="4232"/>
    <cellStyle name="Output 2 9 2 10" xfId="14020"/>
    <cellStyle name="Output 2 9 2 10 2" xfId="27916"/>
    <cellStyle name="Output 2 9 2 10 3" xfId="38981"/>
    <cellStyle name="Output 2 9 2 11" xfId="20405"/>
    <cellStyle name="Output 2 9 2 12" xfId="21239"/>
    <cellStyle name="Output 2 9 2 2" xfId="5715"/>
    <cellStyle name="Output 2 9 2 2 10" xfId="21193"/>
    <cellStyle name="Output 2 9 2 2 2" xfId="11456"/>
    <cellStyle name="Output 2 9 2 2 2 2" xfId="17087"/>
    <cellStyle name="Output 2 9 2 2 2 2 2" xfId="30983"/>
    <cellStyle name="Output 2 9 2 2 2 2 3" xfId="42048"/>
    <cellStyle name="Output 2 9 2 2 2 3" xfId="25352"/>
    <cellStyle name="Output 2 9 2 2 2 4" xfId="36418"/>
    <cellStyle name="Output 2 9 2 2 3" xfId="11990"/>
    <cellStyle name="Output 2 9 2 2 3 2" xfId="17621"/>
    <cellStyle name="Output 2 9 2 2 3 2 2" xfId="31517"/>
    <cellStyle name="Output 2 9 2 2 3 2 3" xfId="42582"/>
    <cellStyle name="Output 2 9 2 2 3 3" xfId="25886"/>
    <cellStyle name="Output 2 9 2 2 3 4" xfId="36952"/>
    <cellStyle name="Output 2 9 2 2 4" xfId="12426"/>
    <cellStyle name="Output 2 9 2 2 4 2" xfId="18057"/>
    <cellStyle name="Output 2 9 2 2 4 2 2" xfId="31953"/>
    <cellStyle name="Output 2 9 2 2 4 2 3" xfId="43018"/>
    <cellStyle name="Output 2 9 2 2 4 3" xfId="26322"/>
    <cellStyle name="Output 2 9 2 2 4 4" xfId="37388"/>
    <cellStyle name="Output 2 9 2 2 5" xfId="12754"/>
    <cellStyle name="Output 2 9 2 2 5 2" xfId="18385"/>
    <cellStyle name="Output 2 9 2 2 5 2 2" xfId="32281"/>
    <cellStyle name="Output 2 9 2 2 5 2 3" xfId="43346"/>
    <cellStyle name="Output 2 9 2 2 5 3" xfId="26650"/>
    <cellStyle name="Output 2 9 2 2 5 4" xfId="37716"/>
    <cellStyle name="Output 2 9 2 2 6" xfId="13628"/>
    <cellStyle name="Output 2 9 2 2 6 2" xfId="19258"/>
    <cellStyle name="Output 2 9 2 2 6 2 2" xfId="33154"/>
    <cellStyle name="Output 2 9 2 2 6 2 3" xfId="44219"/>
    <cellStyle name="Output 2 9 2 2 6 3" xfId="27524"/>
    <cellStyle name="Output 2 9 2 2 6 4" xfId="38589"/>
    <cellStyle name="Output 2 9 2 2 7" xfId="10143"/>
    <cellStyle name="Output 2 9 2 2 7 2" xfId="24039"/>
    <cellStyle name="Output 2 9 2 2 7 3" xfId="35106"/>
    <cellStyle name="Output 2 9 2 2 8" xfId="15775"/>
    <cellStyle name="Output 2 9 2 2 8 2" xfId="29671"/>
    <cellStyle name="Output 2 9 2 2 8 3" xfId="40736"/>
    <cellStyle name="Output 2 9 2 2 9" xfId="21132"/>
    <cellStyle name="Output 2 9 2 3" xfId="8650"/>
    <cellStyle name="Output 2 9 2 3 2" xfId="15369"/>
    <cellStyle name="Output 2 9 2 3 2 2" xfId="29265"/>
    <cellStyle name="Output 2 9 2 3 2 3" xfId="40330"/>
    <cellStyle name="Output 2 9 2 3 3" xfId="23302"/>
    <cellStyle name="Output 2 9 2 3 4" xfId="34700"/>
    <cellStyle name="Output 2 9 2 4" xfId="10553"/>
    <cellStyle name="Output 2 9 2 4 2" xfId="16185"/>
    <cellStyle name="Output 2 9 2 4 2 2" xfId="30081"/>
    <cellStyle name="Output 2 9 2 4 2 3" xfId="41146"/>
    <cellStyle name="Output 2 9 2 4 3" xfId="24449"/>
    <cellStyle name="Output 2 9 2 4 4" xfId="35516"/>
    <cellStyle name="Output 2 9 2 5" xfId="11097"/>
    <cellStyle name="Output 2 9 2 5 2" xfId="16729"/>
    <cellStyle name="Output 2 9 2 5 2 2" xfId="30625"/>
    <cellStyle name="Output 2 9 2 5 2 3" xfId="41690"/>
    <cellStyle name="Output 2 9 2 5 3" xfId="24993"/>
    <cellStyle name="Output 2 9 2 5 4" xfId="36060"/>
    <cellStyle name="Output 2 9 2 6" xfId="11081"/>
    <cellStyle name="Output 2 9 2 6 2" xfId="16713"/>
    <cellStyle name="Output 2 9 2 6 2 2" xfId="30609"/>
    <cellStyle name="Output 2 9 2 6 2 3" xfId="41674"/>
    <cellStyle name="Output 2 9 2 6 3" xfId="24977"/>
    <cellStyle name="Output 2 9 2 6 4" xfId="36044"/>
    <cellStyle name="Output 2 9 2 7" xfId="7421"/>
    <cellStyle name="Output 2 9 2 7 2" xfId="14148"/>
    <cellStyle name="Output 2 9 2 7 2 2" xfId="28044"/>
    <cellStyle name="Output 2 9 2 7 2 3" xfId="39109"/>
    <cellStyle name="Output 2 9 2 7 3" xfId="22075"/>
    <cellStyle name="Output 2 9 2 7 4" xfId="33479"/>
    <cellStyle name="Output 2 9 2 8" xfId="13222"/>
    <cellStyle name="Output 2 9 2 8 2" xfId="18852"/>
    <cellStyle name="Output 2 9 2 8 2 2" xfId="32748"/>
    <cellStyle name="Output 2 9 2 8 2 3" xfId="43813"/>
    <cellStyle name="Output 2 9 2 8 3" xfId="27118"/>
    <cellStyle name="Output 2 9 2 8 4" xfId="38183"/>
    <cellStyle name="Output 2 9 2 9" xfId="7292"/>
    <cellStyle name="Output 2 9 2 9 2" xfId="21946"/>
    <cellStyle name="Output 2 9 2 9 3" xfId="33351"/>
    <cellStyle name="Output 2 9 3" xfId="4243"/>
    <cellStyle name="Output 2 9 3 10" xfId="14031"/>
    <cellStyle name="Output 2 9 3 10 2" xfId="27927"/>
    <cellStyle name="Output 2 9 3 10 3" xfId="38992"/>
    <cellStyle name="Output 2 9 3 11" xfId="20416"/>
    <cellStyle name="Output 2 9 3 12" xfId="21691"/>
    <cellStyle name="Output 2 9 3 2" xfId="5726"/>
    <cellStyle name="Output 2 9 3 2 10" xfId="21644"/>
    <cellStyle name="Output 2 9 3 2 2" xfId="11467"/>
    <cellStyle name="Output 2 9 3 2 2 2" xfId="17098"/>
    <cellStyle name="Output 2 9 3 2 2 2 2" xfId="30994"/>
    <cellStyle name="Output 2 9 3 2 2 2 3" xfId="42059"/>
    <cellStyle name="Output 2 9 3 2 2 3" xfId="25363"/>
    <cellStyle name="Output 2 9 3 2 2 4" xfId="36429"/>
    <cellStyle name="Output 2 9 3 2 3" xfId="12001"/>
    <cellStyle name="Output 2 9 3 2 3 2" xfId="17632"/>
    <cellStyle name="Output 2 9 3 2 3 2 2" xfId="31528"/>
    <cellStyle name="Output 2 9 3 2 3 2 3" xfId="42593"/>
    <cellStyle name="Output 2 9 3 2 3 3" xfId="25897"/>
    <cellStyle name="Output 2 9 3 2 3 4" xfId="36963"/>
    <cellStyle name="Output 2 9 3 2 4" xfId="12437"/>
    <cellStyle name="Output 2 9 3 2 4 2" xfId="18068"/>
    <cellStyle name="Output 2 9 3 2 4 2 2" xfId="31964"/>
    <cellStyle name="Output 2 9 3 2 4 2 3" xfId="43029"/>
    <cellStyle name="Output 2 9 3 2 4 3" xfId="26333"/>
    <cellStyle name="Output 2 9 3 2 4 4" xfId="37399"/>
    <cellStyle name="Output 2 9 3 2 5" xfId="12765"/>
    <cellStyle name="Output 2 9 3 2 5 2" xfId="18396"/>
    <cellStyle name="Output 2 9 3 2 5 2 2" xfId="32292"/>
    <cellStyle name="Output 2 9 3 2 5 2 3" xfId="43357"/>
    <cellStyle name="Output 2 9 3 2 5 3" xfId="26661"/>
    <cellStyle name="Output 2 9 3 2 5 4" xfId="37727"/>
    <cellStyle name="Output 2 9 3 2 6" xfId="13639"/>
    <cellStyle name="Output 2 9 3 2 6 2" xfId="19269"/>
    <cellStyle name="Output 2 9 3 2 6 2 2" xfId="33165"/>
    <cellStyle name="Output 2 9 3 2 6 2 3" xfId="44230"/>
    <cellStyle name="Output 2 9 3 2 6 3" xfId="27535"/>
    <cellStyle name="Output 2 9 3 2 6 4" xfId="38600"/>
    <cellStyle name="Output 2 9 3 2 7" xfId="10154"/>
    <cellStyle name="Output 2 9 3 2 7 2" xfId="24050"/>
    <cellStyle name="Output 2 9 3 2 7 3" xfId="35117"/>
    <cellStyle name="Output 2 9 3 2 8" xfId="15786"/>
    <cellStyle name="Output 2 9 3 2 8 2" xfId="29682"/>
    <cellStyle name="Output 2 9 3 2 8 3" xfId="40747"/>
    <cellStyle name="Output 2 9 3 2 9" xfId="21143"/>
    <cellStyle name="Output 2 9 3 3" xfId="8661"/>
    <cellStyle name="Output 2 9 3 3 2" xfId="15380"/>
    <cellStyle name="Output 2 9 3 3 2 2" xfId="29276"/>
    <cellStyle name="Output 2 9 3 3 2 3" xfId="40341"/>
    <cellStyle name="Output 2 9 3 3 3" xfId="23313"/>
    <cellStyle name="Output 2 9 3 3 4" xfId="34711"/>
    <cellStyle name="Output 2 9 3 4" xfId="10564"/>
    <cellStyle name="Output 2 9 3 4 2" xfId="16196"/>
    <cellStyle name="Output 2 9 3 4 2 2" xfId="30092"/>
    <cellStyle name="Output 2 9 3 4 2 3" xfId="41157"/>
    <cellStyle name="Output 2 9 3 4 3" xfId="24460"/>
    <cellStyle name="Output 2 9 3 4 4" xfId="35527"/>
    <cellStyle name="Output 2 9 3 5" xfId="10573"/>
    <cellStyle name="Output 2 9 3 5 2" xfId="16205"/>
    <cellStyle name="Output 2 9 3 5 2 2" xfId="30101"/>
    <cellStyle name="Output 2 9 3 5 2 3" xfId="41166"/>
    <cellStyle name="Output 2 9 3 5 3" xfId="24469"/>
    <cellStyle name="Output 2 9 3 5 4" xfId="35536"/>
    <cellStyle name="Output 2 9 3 6" xfId="10194"/>
    <cellStyle name="Output 2 9 3 6 2" xfId="15826"/>
    <cellStyle name="Output 2 9 3 6 2 2" xfId="29722"/>
    <cellStyle name="Output 2 9 3 6 2 3" xfId="40787"/>
    <cellStyle name="Output 2 9 3 6 3" xfId="24090"/>
    <cellStyle name="Output 2 9 3 6 4" xfId="35157"/>
    <cellStyle name="Output 2 9 3 7" xfId="11804"/>
    <cellStyle name="Output 2 9 3 7 2" xfId="17435"/>
    <cellStyle name="Output 2 9 3 7 2 2" xfId="31331"/>
    <cellStyle name="Output 2 9 3 7 2 3" xfId="42396"/>
    <cellStyle name="Output 2 9 3 7 3" xfId="25700"/>
    <cellStyle name="Output 2 9 3 7 4" xfId="36766"/>
    <cellStyle name="Output 2 9 3 8" xfId="13233"/>
    <cellStyle name="Output 2 9 3 8 2" xfId="18863"/>
    <cellStyle name="Output 2 9 3 8 2 2" xfId="32759"/>
    <cellStyle name="Output 2 9 3 8 2 3" xfId="43824"/>
    <cellStyle name="Output 2 9 3 8 3" xfId="27129"/>
    <cellStyle name="Output 2 9 3 8 4" xfId="38194"/>
    <cellStyle name="Output 2 9 3 9" xfId="7303"/>
    <cellStyle name="Output 2 9 3 9 2" xfId="21957"/>
    <cellStyle name="Output 2 9 3 9 3" xfId="33362"/>
    <cellStyle name="Output 2 9 4" xfId="5508"/>
    <cellStyle name="Output 2 9 4 10" xfId="23755"/>
    <cellStyle name="Output 2 9 4 2" xfId="11268"/>
    <cellStyle name="Output 2 9 4 2 2" xfId="16899"/>
    <cellStyle name="Output 2 9 4 2 2 2" xfId="30795"/>
    <cellStyle name="Output 2 9 4 2 2 3" xfId="41860"/>
    <cellStyle name="Output 2 9 4 2 3" xfId="25164"/>
    <cellStyle name="Output 2 9 4 2 4" xfId="36230"/>
    <cellStyle name="Output 2 9 4 3" xfId="11805"/>
    <cellStyle name="Output 2 9 4 3 2" xfId="17436"/>
    <cellStyle name="Output 2 9 4 3 2 2" xfId="31332"/>
    <cellStyle name="Output 2 9 4 3 2 3" xfId="42397"/>
    <cellStyle name="Output 2 9 4 3 3" xfId="25701"/>
    <cellStyle name="Output 2 9 4 3 4" xfId="36767"/>
    <cellStyle name="Output 2 9 4 4" xfId="12250"/>
    <cellStyle name="Output 2 9 4 4 2" xfId="17881"/>
    <cellStyle name="Output 2 9 4 4 2 2" xfId="31777"/>
    <cellStyle name="Output 2 9 4 4 2 3" xfId="42842"/>
    <cellStyle name="Output 2 9 4 4 3" xfId="26146"/>
    <cellStyle name="Output 2 9 4 4 4" xfId="37212"/>
    <cellStyle name="Output 2 9 4 5" xfId="12581"/>
    <cellStyle name="Output 2 9 4 5 2" xfId="18212"/>
    <cellStyle name="Output 2 9 4 5 2 2" xfId="32108"/>
    <cellStyle name="Output 2 9 4 5 2 3" xfId="43173"/>
    <cellStyle name="Output 2 9 4 5 3" xfId="26477"/>
    <cellStyle name="Output 2 9 4 5 4" xfId="37543"/>
    <cellStyle name="Output 2 9 4 6" xfId="13455"/>
    <cellStyle name="Output 2 9 4 6 2" xfId="19085"/>
    <cellStyle name="Output 2 9 4 6 2 2" xfId="32981"/>
    <cellStyle name="Output 2 9 4 6 2 3" xfId="44046"/>
    <cellStyle name="Output 2 9 4 6 3" xfId="27351"/>
    <cellStyle name="Output 2 9 4 6 4" xfId="38416"/>
    <cellStyle name="Output 2 9 4 7" xfId="9933"/>
    <cellStyle name="Output 2 9 4 7 2" xfId="23849"/>
    <cellStyle name="Output 2 9 4 7 3" xfId="34933"/>
    <cellStyle name="Output 2 9 4 8" xfId="15602"/>
    <cellStyle name="Output 2 9 4 8 2" xfId="29498"/>
    <cellStyle name="Output 2 9 4 8 3" xfId="40563"/>
    <cellStyle name="Output 2 9 4 9" xfId="20944"/>
    <cellStyle name="Output 2 9 5" xfId="8279"/>
    <cellStyle name="Output 2 9 5 2" xfId="15003"/>
    <cellStyle name="Output 2 9 5 2 2" xfId="28899"/>
    <cellStyle name="Output 2 9 5 2 3" xfId="39964"/>
    <cellStyle name="Output 2 9 5 3" xfId="22933"/>
    <cellStyle name="Output 2 9 5 4" xfId="34334"/>
    <cellStyle name="Output 2 9 6" xfId="10200"/>
    <cellStyle name="Output 2 9 6 2" xfId="15832"/>
    <cellStyle name="Output 2 9 6 2 2" xfId="29728"/>
    <cellStyle name="Output 2 9 6 2 3" xfId="40793"/>
    <cellStyle name="Output 2 9 6 3" xfId="24096"/>
    <cellStyle name="Output 2 9 6 4" xfId="35163"/>
    <cellStyle name="Output 2 9 7" xfId="11175"/>
    <cellStyle name="Output 2 9 7 2" xfId="16807"/>
    <cellStyle name="Output 2 9 7 2 2" xfId="30703"/>
    <cellStyle name="Output 2 9 7 2 3" xfId="41768"/>
    <cellStyle name="Output 2 9 7 3" xfId="25071"/>
    <cellStyle name="Output 2 9 7 4" xfId="36138"/>
    <cellStyle name="Output 2 9 8" xfId="11025"/>
    <cellStyle name="Output 2 9 8 2" xfId="16657"/>
    <cellStyle name="Output 2 9 8 2 2" xfId="30553"/>
    <cellStyle name="Output 2 9 8 2 3" xfId="41618"/>
    <cellStyle name="Output 2 9 8 3" xfId="24921"/>
    <cellStyle name="Output 2 9 8 4" xfId="35988"/>
    <cellStyle name="Output 2 9 9" xfId="7416"/>
    <cellStyle name="Output 2 9 9 2" xfId="14143"/>
    <cellStyle name="Output 2 9 9 2 2" xfId="28039"/>
    <cellStyle name="Output 2 9 9 2 3" xfId="39104"/>
    <cellStyle name="Output 2 9 9 3" xfId="22070"/>
    <cellStyle name="Output 2 9 9 4" xfId="33474"/>
    <cellStyle name="Output 20" xfId="3107"/>
    <cellStyle name="Output 21" xfId="3108"/>
    <cellStyle name="Output 22" xfId="3109"/>
    <cellStyle name="Output 23" xfId="3110"/>
    <cellStyle name="Output 24" xfId="3111"/>
    <cellStyle name="Output 25" xfId="3112"/>
    <cellStyle name="Output 26" xfId="3113"/>
    <cellStyle name="Output 27" xfId="3114"/>
    <cellStyle name="Output 28" xfId="3115"/>
    <cellStyle name="Output 29" xfId="3116"/>
    <cellStyle name="Output 3" xfId="375"/>
    <cellStyle name="Output 3 10" xfId="1059"/>
    <cellStyle name="Output 3 11" xfId="23847"/>
    <cellStyle name="Output 3 12" xfId="44387"/>
    <cellStyle name="Output 3 2" xfId="376"/>
    <cellStyle name="Output 3 2 2" xfId="377"/>
    <cellStyle name="Output 3 2 2 2" xfId="485"/>
    <cellStyle name="Output 3 2 2 2 2" xfId="1450"/>
    <cellStyle name="Output 3 2 2 2 3" xfId="19491"/>
    <cellStyle name="Output 3 2 2 2 4" xfId="23858"/>
    <cellStyle name="Output 3 2 2 3" xfId="684"/>
    <cellStyle name="Output 3 2 2 3 2" xfId="1451"/>
    <cellStyle name="Output 3 2 2 3 3" xfId="19492"/>
    <cellStyle name="Output 3 2 2 3 4" xfId="20953"/>
    <cellStyle name="Output 3 2 2 4" xfId="751"/>
    <cellStyle name="Output 3 2 2 4 2" xfId="1452"/>
    <cellStyle name="Output 3 2 2 4 3" xfId="19493"/>
    <cellStyle name="Output 3 2 2 4 4" xfId="20119"/>
    <cellStyle name="Output 3 2 2 5" xfId="817"/>
    <cellStyle name="Output 3 2 2 5 2" xfId="1453"/>
    <cellStyle name="Output 3 2 2 5 3" xfId="19494"/>
    <cellStyle name="Output 3 2 2 5 4" xfId="21439"/>
    <cellStyle name="Output 3 2 2 6" xfId="882"/>
    <cellStyle name="Output 3 2 2 6 2" xfId="19495"/>
    <cellStyle name="Output 3 2 2 6 3" xfId="23536"/>
    <cellStyle name="Output 3 2 2 7" xfId="1057"/>
    <cellStyle name="Output 3 2 2 8" xfId="20105"/>
    <cellStyle name="Output 3 2 3" xfId="486"/>
    <cellStyle name="Output 3 2 3 2" xfId="1454"/>
    <cellStyle name="Output 3 2 3 3" xfId="19496"/>
    <cellStyle name="Output 3 2 3 4" xfId="20633"/>
    <cellStyle name="Output 3 2 4" xfId="683"/>
    <cellStyle name="Output 3 2 4 2" xfId="1455"/>
    <cellStyle name="Output 3 2 4 3" xfId="19497"/>
    <cellStyle name="Output 3 2 4 4" xfId="21776"/>
    <cellStyle name="Output 3 2 5" xfId="750"/>
    <cellStyle name="Output 3 2 5 2" xfId="1456"/>
    <cellStyle name="Output 3 2 5 3" xfId="19498"/>
    <cellStyle name="Output 3 2 5 4" xfId="23869"/>
    <cellStyle name="Output 3 2 6" xfId="816"/>
    <cellStyle name="Output 3 2 6 2" xfId="1457"/>
    <cellStyle name="Output 3 2 6 3" xfId="19499"/>
    <cellStyle name="Output 3 2 6 4" xfId="20962"/>
    <cellStyle name="Output 3 2 7" xfId="881"/>
    <cellStyle name="Output 3 2 7 2" xfId="19500"/>
    <cellStyle name="Output 3 2 7 3" xfId="20129"/>
    <cellStyle name="Output 3 2 8" xfId="1058"/>
    <cellStyle name="Output 3 2 9" xfId="20940"/>
    <cellStyle name="Output 3 3" xfId="378"/>
    <cellStyle name="Output 3 3 2" xfId="484"/>
    <cellStyle name="Output 3 3 2 2" xfId="1458"/>
    <cellStyle name="Output 3 3 2 3" xfId="19501"/>
    <cellStyle name="Output 3 3 2 4" xfId="19671"/>
    <cellStyle name="Output 3 3 3" xfId="685"/>
    <cellStyle name="Output 3 3 3 2" xfId="1459"/>
    <cellStyle name="Output 3 3 3 3" xfId="19502"/>
    <cellStyle name="Output 3 3 3 4" xfId="19662"/>
    <cellStyle name="Output 3 3 4" xfId="752"/>
    <cellStyle name="Output 3 3 4 2" xfId="1460"/>
    <cellStyle name="Output 3 3 4 3" xfId="19503"/>
    <cellStyle name="Output 3 3 4 4" xfId="1209"/>
    <cellStyle name="Output 3 3 5" xfId="818"/>
    <cellStyle name="Output 3 3 5 2" xfId="1461"/>
    <cellStyle name="Output 3 3 5 3" xfId="19504"/>
    <cellStyle name="Output 3 3 5 4" xfId="21286"/>
    <cellStyle name="Output 3 3 6" xfId="883"/>
    <cellStyle name="Output 3 3 6 2" xfId="19505"/>
    <cellStyle name="Output 3 3 6 3" xfId="23452"/>
    <cellStyle name="Output 3 3 7" xfId="1056"/>
    <cellStyle name="Output 3 3 8" xfId="19878"/>
    <cellStyle name="Output 3 4" xfId="621"/>
    <cellStyle name="Output 3 4 2" xfId="1462"/>
    <cellStyle name="Output 3 4 3" xfId="19506"/>
    <cellStyle name="Output 3 4 4" xfId="20553"/>
    <cellStyle name="Output 3 5" xfId="682"/>
    <cellStyle name="Output 3 5 2" xfId="1463"/>
    <cellStyle name="Output 3 5 3" xfId="19507"/>
    <cellStyle name="Output 3 5 4" xfId="21731"/>
    <cellStyle name="Output 3 6" xfId="749"/>
    <cellStyle name="Output 3 6 2" xfId="1464"/>
    <cellStyle name="Output 3 6 3" xfId="19508"/>
    <cellStyle name="Output 3 6 4" xfId="23824"/>
    <cellStyle name="Output 3 7" xfId="815"/>
    <cellStyle name="Output 3 7 2" xfId="1465"/>
    <cellStyle name="Output 3 7 3" xfId="19509"/>
    <cellStyle name="Output 3 7 4" xfId="20917"/>
    <cellStyle name="Output 3 8" xfId="880"/>
    <cellStyle name="Output 3 8 2" xfId="19510"/>
    <cellStyle name="Output 3 8 3" xfId="20081"/>
    <cellStyle name="Output 3 9" xfId="3117"/>
    <cellStyle name="Output 30" xfId="3118"/>
    <cellStyle name="Output 31" xfId="3119"/>
    <cellStyle name="Output 4" xfId="379"/>
    <cellStyle name="Output 4 10" xfId="1055"/>
    <cellStyle name="Output 4 11" xfId="21307"/>
    <cellStyle name="Output 4 12" xfId="44488"/>
    <cellStyle name="Output 4 2" xfId="380"/>
    <cellStyle name="Output 4 2 2" xfId="381"/>
    <cellStyle name="Output 4 2 2 2" xfId="483"/>
    <cellStyle name="Output 4 2 2 2 2" xfId="1466"/>
    <cellStyle name="Output 4 2 2 2 3" xfId="19511"/>
    <cellStyle name="Output 4 2 2 2 4" xfId="19841"/>
    <cellStyle name="Output 4 2 2 3" xfId="688"/>
    <cellStyle name="Output 4 2 2 3 2" xfId="1467"/>
    <cellStyle name="Output 4 2 2 3 3" xfId="19512"/>
    <cellStyle name="Output 4 2 2 3 4" xfId="21285"/>
    <cellStyle name="Output 4 2 2 4" xfId="755"/>
    <cellStyle name="Output 4 2 2 4 2" xfId="1468"/>
    <cellStyle name="Output 4 2 2 4 3" xfId="19513"/>
    <cellStyle name="Output 4 2 2 4 4" xfId="23451"/>
    <cellStyle name="Output 4 2 2 5" xfId="821"/>
    <cellStyle name="Output 4 2 2 5 2" xfId="1469"/>
    <cellStyle name="Output 4 2 2 5 3" xfId="19514"/>
    <cellStyle name="Output 4 2 2 5 4" xfId="20552"/>
    <cellStyle name="Output 4 2 2 6" xfId="886"/>
    <cellStyle name="Output 4 2 2 6 2" xfId="19515"/>
    <cellStyle name="Output 4 2 2 6 3" xfId="21730"/>
    <cellStyle name="Output 4 2 2 7" xfId="1053"/>
    <cellStyle name="Output 4 2 2 8" xfId="20572"/>
    <cellStyle name="Output 4 2 3" xfId="433"/>
    <cellStyle name="Output 4 2 3 2" xfId="1471"/>
    <cellStyle name="Output 4 2 3 3" xfId="19516"/>
    <cellStyle name="Output 4 2 3 4" xfId="23823"/>
    <cellStyle name="Output 4 2 4" xfId="687"/>
    <cellStyle name="Output 4 2 4 2" xfId="1472"/>
    <cellStyle name="Output 4 2 4 3" xfId="19517"/>
    <cellStyle name="Output 4 2 4 4" xfId="20916"/>
    <cellStyle name="Output 4 2 5" xfId="754"/>
    <cellStyle name="Output 4 2 5 2" xfId="1473"/>
    <cellStyle name="Output 4 2 5 3" xfId="19518"/>
    <cellStyle name="Output 4 2 5 4" xfId="20080"/>
    <cellStyle name="Output 4 2 6" xfId="820"/>
    <cellStyle name="Output 4 2 6 2" xfId="1474"/>
    <cellStyle name="Output 4 2 6 3" xfId="19519"/>
    <cellStyle name="Output 4 2 6 4" xfId="19840"/>
    <cellStyle name="Output 4 2 7" xfId="885"/>
    <cellStyle name="Output 4 2 7 2" xfId="19520"/>
    <cellStyle name="Output 4 2 7 3" xfId="21284"/>
    <cellStyle name="Output 4 2 8" xfId="1054"/>
    <cellStyle name="Output 4 2 9" xfId="23473"/>
    <cellStyle name="Output 4 3" xfId="382"/>
    <cellStyle name="Output 4 3 2" xfId="482"/>
    <cellStyle name="Output 4 3 2 2" xfId="1475"/>
    <cellStyle name="Output 4 3 2 3" xfId="19521"/>
    <cellStyle name="Output 4 3 2 4" xfId="23450"/>
    <cellStyle name="Output 4 3 3" xfId="689"/>
    <cellStyle name="Output 4 3 3 2" xfId="1476"/>
    <cellStyle name="Output 4 3 3 3" xfId="19522"/>
    <cellStyle name="Output 4 3 3 4" xfId="20551"/>
    <cellStyle name="Output 4 3 4" xfId="756"/>
    <cellStyle name="Output 4 3 4 2" xfId="1477"/>
    <cellStyle name="Output 4 3 4 3" xfId="19523"/>
    <cellStyle name="Output 4 3 4 4" xfId="21729"/>
    <cellStyle name="Output 4 3 5" xfId="822"/>
    <cellStyle name="Output 4 3 5 2" xfId="1478"/>
    <cellStyle name="Output 4 3 5 3" xfId="19524"/>
    <cellStyle name="Output 4 3 5 4" xfId="23822"/>
    <cellStyle name="Output 4 3 6" xfId="887"/>
    <cellStyle name="Output 4 3 6 2" xfId="19525"/>
    <cellStyle name="Output 4 3 6 3" xfId="20915"/>
    <cellStyle name="Output 4 3 7" xfId="1052"/>
    <cellStyle name="Output 4 3 8" xfId="21753"/>
    <cellStyle name="Output 4 4" xfId="434"/>
    <cellStyle name="Output 4 4 2" xfId="1479"/>
    <cellStyle name="Output 4 4 3" xfId="19526"/>
    <cellStyle name="Output 4 4 4" xfId="20079"/>
    <cellStyle name="Output 4 5" xfId="686"/>
    <cellStyle name="Output 4 5 2" xfId="1480"/>
    <cellStyle name="Output 4 5 3" xfId="19527"/>
    <cellStyle name="Output 4 5 4" xfId="19839"/>
    <cellStyle name="Output 4 6" xfId="753"/>
    <cellStyle name="Output 4 6 2" xfId="1481"/>
    <cellStyle name="Output 4 6 3" xfId="19528"/>
    <cellStyle name="Output 4 6 4" xfId="21283"/>
    <cellStyle name="Output 4 7" xfId="819"/>
    <cellStyle name="Output 4 7 2" xfId="1482"/>
    <cellStyle name="Output 4 7 3" xfId="19529"/>
    <cellStyle name="Output 4 7 4" xfId="23449"/>
    <cellStyle name="Output 4 8" xfId="884"/>
    <cellStyle name="Output 4 8 2" xfId="19530"/>
    <cellStyle name="Output 4 8 3" xfId="20550"/>
    <cellStyle name="Output 4 9" xfId="3120"/>
    <cellStyle name="Output 5" xfId="383"/>
    <cellStyle name="Output 5 10" xfId="23846"/>
    <cellStyle name="Output 5 11" xfId="44526"/>
    <cellStyle name="Output 5 2" xfId="384"/>
    <cellStyle name="Output 5 2 2" xfId="628"/>
    <cellStyle name="Output 5 2 2 2" xfId="1483"/>
    <cellStyle name="Output 5 2 2 3" xfId="19531"/>
    <cellStyle name="Output 5 2 2 4" xfId="21728"/>
    <cellStyle name="Output 5 2 3" xfId="691"/>
    <cellStyle name="Output 5 2 3 2" xfId="1484"/>
    <cellStyle name="Output 5 2 3 3" xfId="19532"/>
    <cellStyle name="Output 5 2 3 4" xfId="23821"/>
    <cellStyle name="Output 5 2 4" xfId="758"/>
    <cellStyle name="Output 5 2 4 2" xfId="1485"/>
    <cellStyle name="Output 5 2 4 3" xfId="19533"/>
    <cellStyle name="Output 5 2 4 4" xfId="20914"/>
    <cellStyle name="Output 5 2 5" xfId="824"/>
    <cellStyle name="Output 5 2 5 2" xfId="1486"/>
    <cellStyle name="Output 5 2 5 3" xfId="19534"/>
    <cellStyle name="Output 5 2 5 4" xfId="20078"/>
    <cellStyle name="Output 5 2 6" xfId="889"/>
    <cellStyle name="Output 5 2 6 2" xfId="19535"/>
    <cellStyle name="Output 5 2 6 3" xfId="19838"/>
    <cellStyle name="Output 5 2 7" xfId="1051"/>
    <cellStyle name="Output 5 2 8" xfId="20939"/>
    <cellStyle name="Output 5 3" xfId="481"/>
    <cellStyle name="Output 5 3 2" xfId="1487"/>
    <cellStyle name="Output 5 3 3" xfId="19536"/>
    <cellStyle name="Output 5 3 4" xfId="19834"/>
    <cellStyle name="Output 5 4" xfId="690"/>
    <cellStyle name="Output 5 4 2" xfId="1488"/>
    <cellStyle name="Output 5 4 3" xfId="19537"/>
    <cellStyle name="Output 5 4 4" xfId="19837"/>
    <cellStyle name="Output 5 5" xfId="757"/>
    <cellStyle name="Output 5 5 2" xfId="1489"/>
    <cellStyle name="Output 5 5 3" xfId="19538"/>
    <cellStyle name="Output 5 5 4" xfId="21282"/>
    <cellStyle name="Output 5 6" xfId="823"/>
    <cellStyle name="Output 5 6 2" xfId="1490"/>
    <cellStyle name="Output 5 6 3" xfId="19539"/>
    <cellStyle name="Output 5 6 4" xfId="23448"/>
    <cellStyle name="Output 5 7" xfId="888"/>
    <cellStyle name="Output 5 7 2" xfId="19540"/>
    <cellStyle name="Output 5 7 3" xfId="20549"/>
    <cellStyle name="Output 5 8" xfId="3121"/>
    <cellStyle name="Output 5 9" xfId="955"/>
    <cellStyle name="Output 6" xfId="385"/>
    <cellStyle name="Output 6 10" xfId="20104"/>
    <cellStyle name="Output 6 2" xfId="386"/>
    <cellStyle name="Output 6 2 2" xfId="479"/>
    <cellStyle name="Output 6 2 2 2" xfId="1491"/>
    <cellStyle name="Output 6 2 2 3" xfId="19541"/>
    <cellStyle name="Output 6 2 2 4" xfId="21727"/>
    <cellStyle name="Output 6 2 3" xfId="693"/>
    <cellStyle name="Output 6 2 3 2" xfId="1492"/>
    <cellStyle name="Output 6 2 3 3" xfId="19542"/>
    <cellStyle name="Output 6 2 3 4" xfId="23820"/>
    <cellStyle name="Output 6 2 4" xfId="760"/>
    <cellStyle name="Output 6 2 4 2" xfId="1493"/>
    <cellStyle name="Output 6 2 4 3" xfId="19543"/>
    <cellStyle name="Output 6 2 4 4" xfId="20913"/>
    <cellStyle name="Output 6 2 5" xfId="826"/>
    <cellStyle name="Output 6 2 5 2" xfId="1494"/>
    <cellStyle name="Output 6 2 5 3" xfId="19544"/>
    <cellStyle name="Output 6 2 5 4" xfId="20077"/>
    <cellStyle name="Output 6 2 6" xfId="891"/>
    <cellStyle name="Output 6 2 6 2" xfId="19545"/>
    <cellStyle name="Output 6 2 6 3" xfId="1113"/>
    <cellStyle name="Output 6 2 7" xfId="1049"/>
    <cellStyle name="Output 6 2 8" xfId="19877"/>
    <cellStyle name="Output 6 3" xfId="480"/>
    <cellStyle name="Output 6 3 2" xfId="1495"/>
    <cellStyle name="Output 6 3 3" xfId="19546"/>
    <cellStyle name="Output 6 3 4" xfId="21280"/>
    <cellStyle name="Output 6 4" xfId="692"/>
    <cellStyle name="Output 6 4 2" xfId="1496"/>
    <cellStyle name="Output 6 4 3" xfId="19547"/>
    <cellStyle name="Output 6 4 4" xfId="23446"/>
    <cellStyle name="Output 6 5" xfId="759"/>
    <cellStyle name="Output 6 5 2" xfId="1497"/>
    <cellStyle name="Output 6 5 3" xfId="19548"/>
    <cellStyle name="Output 6 5 4" xfId="20547"/>
    <cellStyle name="Output 6 6" xfId="825"/>
    <cellStyle name="Output 6 6 2" xfId="1498"/>
    <cellStyle name="Output 6 6 3" xfId="19549"/>
    <cellStyle name="Output 6 6 4" xfId="21725"/>
    <cellStyle name="Output 6 7" xfId="890"/>
    <cellStyle name="Output 6 7 2" xfId="19550"/>
    <cellStyle name="Output 6 7 3" xfId="23818"/>
    <cellStyle name="Output 6 8" xfId="3122"/>
    <cellStyle name="Output 6 9" xfId="1050"/>
    <cellStyle name="Output 7" xfId="387"/>
    <cellStyle name="Output 7 2" xfId="478"/>
    <cellStyle name="Output 7 2 2" xfId="1499"/>
    <cellStyle name="Output 7 2 3" xfId="19551"/>
    <cellStyle name="Output 7 2 4" xfId="20911"/>
    <cellStyle name="Output 7 3" xfId="694"/>
    <cellStyle name="Output 7 3 2" xfId="1500"/>
    <cellStyle name="Output 7 3 3" xfId="19552"/>
    <cellStyle name="Output 7 3 4" xfId="20075"/>
    <cellStyle name="Output 7 4" xfId="761"/>
    <cellStyle name="Output 7 4 2" xfId="1501"/>
    <cellStyle name="Output 7 4 3" xfId="19553"/>
    <cellStyle name="Output 7 4 4" xfId="21281"/>
    <cellStyle name="Output 7 5" xfId="827"/>
    <cellStyle name="Output 7 5 2" xfId="1502"/>
    <cellStyle name="Output 7 5 3" xfId="19554"/>
    <cellStyle name="Output 7 5 4" xfId="23447"/>
    <cellStyle name="Output 7 6" xfId="892"/>
    <cellStyle name="Output 7 6 2" xfId="19555"/>
    <cellStyle name="Output 7 6 3" xfId="20548"/>
    <cellStyle name="Output 7 7" xfId="3123"/>
    <cellStyle name="Output 7 8" xfId="1048"/>
    <cellStyle name="Output 7 9" xfId="21306"/>
    <cellStyle name="Output 8" xfId="3124"/>
    <cellStyle name="Output 9" xfId="3125"/>
    <cellStyle name="Percent [2]" xfId="3126"/>
    <cellStyle name="Percent [2] 2" xfId="3127"/>
    <cellStyle name="Percent 2" xfId="388"/>
    <cellStyle name="Percent 2 10" xfId="3128"/>
    <cellStyle name="Percent 2 2" xfId="3129"/>
    <cellStyle name="Percent 2 2 2" xfId="3130"/>
    <cellStyle name="Percent 2 3" xfId="3131"/>
    <cellStyle name="Percent 2 3 2" xfId="3842"/>
    <cellStyle name="Percent 2 3 2 2" xfId="5510"/>
    <cellStyle name="Percent 2 3 2 2 2" xfId="9935"/>
    <cellStyle name="Percent 2 3 2 3" xfId="7084"/>
    <cellStyle name="Percent 2 3 3" xfId="4765"/>
    <cellStyle name="Percent 2 3 3 2" xfId="9185"/>
    <cellStyle name="Percent 2 3 4" xfId="6257"/>
    <cellStyle name="Percent 2 3 5" xfId="44389"/>
    <cellStyle name="Percent 2 4" xfId="44390"/>
    <cellStyle name="Percent 2 5" xfId="44391"/>
    <cellStyle name="Percent 2 6" xfId="44392"/>
    <cellStyle name="Percent 2 7" xfId="44490"/>
    <cellStyle name="Percent 2 8" xfId="44528"/>
    <cellStyle name="Percent 3" xfId="389"/>
    <cellStyle name="Percent 4" xfId="390"/>
    <cellStyle name="Percent 4 2" xfId="3843"/>
    <cellStyle name="Percent 4 2 2" xfId="5511"/>
    <cellStyle name="Percent 4 2 2 2" xfId="9936"/>
    <cellStyle name="Percent 4 2 3" xfId="7085"/>
    <cellStyle name="Percent 4 3" xfId="4766"/>
    <cellStyle name="Percent 4 3 2" xfId="9186"/>
    <cellStyle name="Percent 4 4" xfId="6258"/>
    <cellStyle name="Percent 4 5" xfId="3132"/>
    <cellStyle name="Percent 5" xfId="391"/>
    <cellStyle name="Percent 5 2" xfId="3844"/>
    <cellStyle name="Percent 5 2 2" xfId="5512"/>
    <cellStyle name="Percent 5 2 2 2" xfId="9937"/>
    <cellStyle name="Percent 5 2 3" xfId="7086"/>
    <cellStyle name="Percent 5 3" xfId="4767"/>
    <cellStyle name="Percent 5 3 2" xfId="9187"/>
    <cellStyle name="Percent 5 4" xfId="6259"/>
    <cellStyle name="Percent 5 5" xfId="3133"/>
    <cellStyle name="Percent 6" xfId="392"/>
    <cellStyle name="Percent 6 2" xfId="3845"/>
    <cellStyle name="Percent 6 2 2" xfId="5513"/>
    <cellStyle name="Percent 6 2 2 2" xfId="9938"/>
    <cellStyle name="Percent 6 2 3" xfId="7087"/>
    <cellStyle name="Percent 6 3" xfId="4768"/>
    <cellStyle name="Percent 6 3 2" xfId="9188"/>
    <cellStyle name="Percent 6 4" xfId="6260"/>
    <cellStyle name="Percent 6 5" xfId="3134"/>
    <cellStyle name="Percent 7" xfId="393"/>
    <cellStyle name="percentage difference" xfId="3135"/>
    <cellStyle name="percentage difference one decimal" xfId="3136"/>
    <cellStyle name="percentage difference zero decimal" xfId="3137"/>
    <cellStyle name="Porcentaje" xfId="3138"/>
    <cellStyle name="Porcentual 2" xfId="3139"/>
    <cellStyle name="Presentation" xfId="3140"/>
    <cellStyle name="PSChar" xfId="3141"/>
    <cellStyle name="PSChar 2" xfId="3142"/>
    <cellStyle name="Publication" xfId="3143"/>
    <cellStyle name="Publication 2" xfId="3144"/>
    <cellStyle name="Punto" xfId="3145"/>
    <cellStyle name="Punto0" xfId="3146"/>
    <cellStyle name="Red Text" xfId="3147"/>
    <cellStyle name="Red Text 2" xfId="3148"/>
    <cellStyle name="Resumen" xfId="3149"/>
    <cellStyle name="Resumen 10" xfId="13650"/>
    <cellStyle name="Resumen 10 2" xfId="27546"/>
    <cellStyle name="Resumen 10 3" xfId="38611"/>
    <cellStyle name="Resumen 11" xfId="19890"/>
    <cellStyle name="Resumen 12" xfId="19812"/>
    <cellStyle name="Resumen 2" xfId="3263"/>
    <cellStyle name="Resumen 2 10" xfId="8181"/>
    <cellStyle name="Resumen 2 10 2" xfId="14905"/>
    <cellStyle name="Resumen 2 10 2 2" xfId="28801"/>
    <cellStyle name="Resumen 2 10 2 3" xfId="39866"/>
    <cellStyle name="Resumen 2 10 3" xfId="22835"/>
    <cellStyle name="Resumen 2 10 4" xfId="34236"/>
    <cellStyle name="Resumen 2 11" xfId="12794"/>
    <cellStyle name="Resumen 2 11 2" xfId="18424"/>
    <cellStyle name="Resumen 2 11 2 2" xfId="32320"/>
    <cellStyle name="Resumen 2 11 2 3" xfId="43385"/>
    <cellStyle name="Resumen 2 11 3" xfId="26690"/>
    <cellStyle name="Resumen 2 11 4" xfId="37755"/>
    <cellStyle name="Resumen 2 12" xfId="13658"/>
    <cellStyle name="Resumen 2 12 2" xfId="27554"/>
    <cellStyle name="Resumen 2 12 3" xfId="38619"/>
    <cellStyle name="Resumen 2 13" xfId="19906"/>
    <cellStyle name="Resumen 2 14" xfId="19807"/>
    <cellStyle name="Resumen 2 2" xfId="3287"/>
    <cellStyle name="Resumen 2 2 10" xfId="12862"/>
    <cellStyle name="Resumen 2 2 10 2" xfId="18492"/>
    <cellStyle name="Resumen 2 2 10 2 2" xfId="32388"/>
    <cellStyle name="Resumen 2 2 10 2 3" xfId="43453"/>
    <cellStyle name="Resumen 2 2 10 3" xfId="26758"/>
    <cellStyle name="Resumen 2 2 10 4" xfId="37823"/>
    <cellStyle name="Resumen 2 2 11" xfId="13674"/>
    <cellStyle name="Resumen 2 2 11 2" xfId="27570"/>
    <cellStyle name="Resumen 2 2 11 3" xfId="38635"/>
    <cellStyle name="Resumen 2 2 12" xfId="19926"/>
    <cellStyle name="Resumen 2 2 13" xfId="1470"/>
    <cellStyle name="Resumen 2 2 2" xfId="4030"/>
    <cellStyle name="Resumen 2 2 2 10" xfId="13823"/>
    <cellStyle name="Resumen 2 2 2 10 2" xfId="27719"/>
    <cellStyle name="Resumen 2 2 2 10 3" xfId="38784"/>
    <cellStyle name="Resumen 2 2 2 11" xfId="20216"/>
    <cellStyle name="Resumen 2 2 2 12" xfId="21702"/>
    <cellStyle name="Resumen 2 2 2 2" xfId="4982"/>
    <cellStyle name="Resumen 2 2 2 2 10" xfId="23757"/>
    <cellStyle name="Resumen 2 2 2 2 2" xfId="11008"/>
    <cellStyle name="Resumen 2 2 2 2 2 2" xfId="16640"/>
    <cellStyle name="Resumen 2 2 2 2 2 2 2" xfId="30536"/>
    <cellStyle name="Resumen 2 2 2 2 2 2 3" xfId="41601"/>
    <cellStyle name="Resumen 2 2 2 2 2 3" xfId="24904"/>
    <cellStyle name="Resumen 2 2 2 2 2 4" xfId="35971"/>
    <cellStyle name="Resumen 2 2 2 2 3" xfId="11591"/>
    <cellStyle name="Resumen 2 2 2 2 3 2" xfId="17222"/>
    <cellStyle name="Resumen 2 2 2 2 3 2 2" xfId="31118"/>
    <cellStyle name="Resumen 2 2 2 2 3 2 3" xfId="42183"/>
    <cellStyle name="Resumen 2 2 2 2 3 3" xfId="25487"/>
    <cellStyle name="Resumen 2 2 2 2 3 4" xfId="36553"/>
    <cellStyle name="Resumen 2 2 2 2 4" xfId="12123"/>
    <cellStyle name="Resumen 2 2 2 2 4 2" xfId="17754"/>
    <cellStyle name="Resumen 2 2 2 2 4 2 2" xfId="31650"/>
    <cellStyle name="Resumen 2 2 2 2 4 2 3" xfId="42715"/>
    <cellStyle name="Resumen 2 2 2 2 4 3" xfId="26019"/>
    <cellStyle name="Resumen 2 2 2 2 4 4" xfId="37085"/>
    <cellStyle name="Resumen 2 2 2 2 5" xfId="12559"/>
    <cellStyle name="Resumen 2 2 2 2 5 2" xfId="18190"/>
    <cellStyle name="Resumen 2 2 2 2 5 2 2" xfId="32086"/>
    <cellStyle name="Resumen 2 2 2 2 5 2 3" xfId="43151"/>
    <cellStyle name="Resumen 2 2 2 2 5 3" xfId="26455"/>
    <cellStyle name="Resumen 2 2 2 2 5 4" xfId="37521"/>
    <cellStyle name="Resumen 2 2 2 2 6" xfId="13433"/>
    <cellStyle name="Resumen 2 2 2 2 6 2" xfId="19063"/>
    <cellStyle name="Resumen 2 2 2 2 6 2 2" xfId="32959"/>
    <cellStyle name="Resumen 2 2 2 2 6 2 3" xfId="44024"/>
    <cellStyle name="Resumen 2 2 2 2 6 3" xfId="27329"/>
    <cellStyle name="Resumen 2 2 2 2 6 4" xfId="38394"/>
    <cellStyle name="Resumen 2 2 2 2 7" xfId="9405"/>
    <cellStyle name="Resumen 2 2 2 2 7 2" xfId="23678"/>
    <cellStyle name="Resumen 2 2 2 2 7 3" xfId="34911"/>
    <cellStyle name="Resumen 2 2 2 2 8" xfId="15580"/>
    <cellStyle name="Resumen 2 2 2 2 8 2" xfId="29476"/>
    <cellStyle name="Resumen 2 2 2 2 8 3" xfId="40541"/>
    <cellStyle name="Resumen 2 2 2 2 9" xfId="20776"/>
    <cellStyle name="Resumen 2 2 2 3" xfId="8450"/>
    <cellStyle name="Resumen 2 2 2 3 2" xfId="15170"/>
    <cellStyle name="Resumen 2 2 2 3 2 2" xfId="29066"/>
    <cellStyle name="Resumen 2 2 2 3 2 3" xfId="40131"/>
    <cellStyle name="Resumen 2 2 2 3 3" xfId="23102"/>
    <cellStyle name="Resumen 2 2 2 3 4" xfId="34501"/>
    <cellStyle name="Resumen 2 2 2 4" xfId="10367"/>
    <cellStyle name="Resumen 2 2 2 4 2" xfId="15999"/>
    <cellStyle name="Resumen 2 2 2 4 2 2" xfId="29895"/>
    <cellStyle name="Resumen 2 2 2 4 2 3" xfId="40960"/>
    <cellStyle name="Resumen 2 2 2 4 3" xfId="24263"/>
    <cellStyle name="Resumen 2 2 2 4 4" xfId="35330"/>
    <cellStyle name="Resumen 2 2 2 5" xfId="8074"/>
    <cellStyle name="Resumen 2 2 2 5 2" xfId="14798"/>
    <cellStyle name="Resumen 2 2 2 5 2 2" xfId="28694"/>
    <cellStyle name="Resumen 2 2 2 5 2 3" xfId="39759"/>
    <cellStyle name="Resumen 2 2 2 5 3" xfId="22728"/>
    <cellStyle name="Resumen 2 2 2 5 4" xfId="34129"/>
    <cellStyle name="Resumen 2 2 2 6" xfId="11698"/>
    <cellStyle name="Resumen 2 2 2 6 2" xfId="17329"/>
    <cellStyle name="Resumen 2 2 2 6 2 2" xfId="31225"/>
    <cellStyle name="Resumen 2 2 2 6 2 3" xfId="42290"/>
    <cellStyle name="Resumen 2 2 2 6 3" xfId="25594"/>
    <cellStyle name="Resumen 2 2 2 6 4" xfId="36660"/>
    <cellStyle name="Resumen 2 2 2 7" xfId="12205"/>
    <cellStyle name="Resumen 2 2 2 7 2" xfId="17836"/>
    <cellStyle name="Resumen 2 2 2 7 2 2" xfId="31732"/>
    <cellStyle name="Resumen 2 2 2 7 2 3" xfId="42797"/>
    <cellStyle name="Resumen 2 2 2 7 3" xfId="26101"/>
    <cellStyle name="Resumen 2 2 2 7 4" xfId="37167"/>
    <cellStyle name="Resumen 2 2 2 8" xfId="13038"/>
    <cellStyle name="Resumen 2 2 2 8 2" xfId="18668"/>
    <cellStyle name="Resumen 2 2 2 8 2 2" xfId="32564"/>
    <cellStyle name="Resumen 2 2 2 8 2 3" xfId="43629"/>
    <cellStyle name="Resumen 2 2 2 8 3" xfId="26934"/>
    <cellStyle name="Resumen 2 2 2 8 4" xfId="37999"/>
    <cellStyle name="Resumen 2 2 2 9" xfId="6552"/>
    <cellStyle name="Resumen 2 2 2 9 2" xfId="21588"/>
    <cellStyle name="Resumen 2 2 2 9 3" xfId="21159"/>
    <cellStyle name="Resumen 2 2 3" xfId="4154"/>
    <cellStyle name="Resumen 2 2 3 10" xfId="13942"/>
    <cellStyle name="Resumen 2 2 3 10 2" xfId="27838"/>
    <cellStyle name="Resumen 2 2 3 10 3" xfId="38903"/>
    <cellStyle name="Resumen 2 2 3 11" xfId="20327"/>
    <cellStyle name="Resumen 2 2 3 12" xfId="20885"/>
    <cellStyle name="Resumen 2 2 3 2" xfId="5637"/>
    <cellStyle name="Resumen 2 2 3 2 10" xfId="20426"/>
    <cellStyle name="Resumen 2 2 3 2 2" xfId="11378"/>
    <cellStyle name="Resumen 2 2 3 2 2 2" xfId="17009"/>
    <cellStyle name="Resumen 2 2 3 2 2 2 2" xfId="30905"/>
    <cellStyle name="Resumen 2 2 3 2 2 2 3" xfId="41970"/>
    <cellStyle name="Resumen 2 2 3 2 2 3" xfId="25274"/>
    <cellStyle name="Resumen 2 2 3 2 2 4" xfId="36340"/>
    <cellStyle name="Resumen 2 2 3 2 3" xfId="11912"/>
    <cellStyle name="Resumen 2 2 3 2 3 2" xfId="17543"/>
    <cellStyle name="Resumen 2 2 3 2 3 2 2" xfId="31439"/>
    <cellStyle name="Resumen 2 2 3 2 3 2 3" xfId="42504"/>
    <cellStyle name="Resumen 2 2 3 2 3 3" xfId="25808"/>
    <cellStyle name="Resumen 2 2 3 2 3 4" xfId="36874"/>
    <cellStyle name="Resumen 2 2 3 2 4" xfId="12348"/>
    <cellStyle name="Resumen 2 2 3 2 4 2" xfId="17979"/>
    <cellStyle name="Resumen 2 2 3 2 4 2 2" xfId="31875"/>
    <cellStyle name="Resumen 2 2 3 2 4 2 3" xfId="42940"/>
    <cellStyle name="Resumen 2 2 3 2 4 3" xfId="26244"/>
    <cellStyle name="Resumen 2 2 3 2 4 4" xfId="37310"/>
    <cellStyle name="Resumen 2 2 3 2 5" xfId="12676"/>
    <cellStyle name="Resumen 2 2 3 2 5 2" xfId="18307"/>
    <cellStyle name="Resumen 2 2 3 2 5 2 2" xfId="32203"/>
    <cellStyle name="Resumen 2 2 3 2 5 2 3" xfId="43268"/>
    <cellStyle name="Resumen 2 2 3 2 5 3" xfId="26572"/>
    <cellStyle name="Resumen 2 2 3 2 5 4" xfId="37638"/>
    <cellStyle name="Resumen 2 2 3 2 6" xfId="13550"/>
    <cellStyle name="Resumen 2 2 3 2 6 2" xfId="19180"/>
    <cellStyle name="Resumen 2 2 3 2 6 2 2" xfId="33076"/>
    <cellStyle name="Resumen 2 2 3 2 6 2 3" xfId="44141"/>
    <cellStyle name="Resumen 2 2 3 2 6 3" xfId="27446"/>
    <cellStyle name="Resumen 2 2 3 2 6 4" xfId="38511"/>
    <cellStyle name="Resumen 2 2 3 2 7" xfId="10065"/>
    <cellStyle name="Resumen 2 2 3 2 7 2" xfId="23961"/>
    <cellStyle name="Resumen 2 2 3 2 7 3" xfId="35028"/>
    <cellStyle name="Resumen 2 2 3 2 8" xfId="15697"/>
    <cellStyle name="Resumen 2 2 3 2 8 2" xfId="29593"/>
    <cellStyle name="Resumen 2 2 3 2 8 3" xfId="40658"/>
    <cellStyle name="Resumen 2 2 3 2 9" xfId="21054"/>
    <cellStyle name="Resumen 2 2 3 3" xfId="8572"/>
    <cellStyle name="Resumen 2 2 3 3 2" xfId="15291"/>
    <cellStyle name="Resumen 2 2 3 3 2 2" xfId="29187"/>
    <cellStyle name="Resumen 2 2 3 3 2 3" xfId="40252"/>
    <cellStyle name="Resumen 2 2 3 3 3" xfId="23224"/>
    <cellStyle name="Resumen 2 2 3 3 4" xfId="34622"/>
    <cellStyle name="Resumen 2 2 3 4" xfId="10475"/>
    <cellStyle name="Resumen 2 2 3 4 2" xfId="16107"/>
    <cellStyle name="Resumen 2 2 3 4 2 2" xfId="30003"/>
    <cellStyle name="Resumen 2 2 3 4 2 3" xfId="41068"/>
    <cellStyle name="Resumen 2 2 3 4 3" xfId="24371"/>
    <cellStyle name="Resumen 2 2 3 4 4" xfId="35438"/>
    <cellStyle name="Resumen 2 2 3 5" xfId="8085"/>
    <cellStyle name="Resumen 2 2 3 5 2" xfId="14809"/>
    <cellStyle name="Resumen 2 2 3 5 2 2" xfId="28705"/>
    <cellStyle name="Resumen 2 2 3 5 2 3" xfId="39770"/>
    <cellStyle name="Resumen 2 2 3 5 3" xfId="22739"/>
    <cellStyle name="Resumen 2 2 3 5 4" xfId="34140"/>
    <cellStyle name="Resumen 2 2 3 6" xfId="11675"/>
    <cellStyle name="Resumen 2 2 3 6 2" xfId="17306"/>
    <cellStyle name="Resumen 2 2 3 6 2 2" xfId="31202"/>
    <cellStyle name="Resumen 2 2 3 6 2 3" xfId="42267"/>
    <cellStyle name="Resumen 2 2 3 6 3" xfId="25571"/>
    <cellStyle name="Resumen 2 2 3 6 4" xfId="36637"/>
    <cellStyle name="Resumen 2 2 3 7" xfId="12182"/>
    <cellStyle name="Resumen 2 2 3 7 2" xfId="17813"/>
    <cellStyle name="Resumen 2 2 3 7 2 2" xfId="31709"/>
    <cellStyle name="Resumen 2 2 3 7 2 3" xfId="42774"/>
    <cellStyle name="Resumen 2 2 3 7 3" xfId="26078"/>
    <cellStyle name="Resumen 2 2 3 7 4" xfId="37144"/>
    <cellStyle name="Resumen 2 2 3 8" xfId="13144"/>
    <cellStyle name="Resumen 2 2 3 8 2" xfId="18774"/>
    <cellStyle name="Resumen 2 2 3 8 2 2" xfId="32670"/>
    <cellStyle name="Resumen 2 2 3 8 2 3" xfId="43735"/>
    <cellStyle name="Resumen 2 2 3 8 3" xfId="27040"/>
    <cellStyle name="Resumen 2 2 3 8 4" xfId="38105"/>
    <cellStyle name="Resumen 2 2 3 9" xfId="7214"/>
    <cellStyle name="Resumen 2 2 3 9 2" xfId="21868"/>
    <cellStyle name="Resumen 2 2 3 9 3" xfId="33273"/>
    <cellStyle name="Resumen 2 2 4" xfId="4184"/>
    <cellStyle name="Resumen 2 2 4 10" xfId="13972"/>
    <cellStyle name="Resumen 2 2 4 10 2" xfId="27868"/>
    <cellStyle name="Resumen 2 2 4 10 3" xfId="38933"/>
    <cellStyle name="Resumen 2 2 4 11" xfId="20357"/>
    <cellStyle name="Resumen 2 2 4 12" xfId="23414"/>
    <cellStyle name="Resumen 2 2 4 2" xfId="5667"/>
    <cellStyle name="Resumen 2 2 4 2 10" xfId="21199"/>
    <cellStyle name="Resumen 2 2 4 2 2" xfId="11408"/>
    <cellStyle name="Resumen 2 2 4 2 2 2" xfId="17039"/>
    <cellStyle name="Resumen 2 2 4 2 2 2 2" xfId="30935"/>
    <cellStyle name="Resumen 2 2 4 2 2 2 3" xfId="42000"/>
    <cellStyle name="Resumen 2 2 4 2 2 3" xfId="25304"/>
    <cellStyle name="Resumen 2 2 4 2 2 4" xfId="36370"/>
    <cellStyle name="Resumen 2 2 4 2 3" xfId="11942"/>
    <cellStyle name="Resumen 2 2 4 2 3 2" xfId="17573"/>
    <cellStyle name="Resumen 2 2 4 2 3 2 2" xfId="31469"/>
    <cellStyle name="Resumen 2 2 4 2 3 2 3" xfId="42534"/>
    <cellStyle name="Resumen 2 2 4 2 3 3" xfId="25838"/>
    <cellStyle name="Resumen 2 2 4 2 3 4" xfId="36904"/>
    <cellStyle name="Resumen 2 2 4 2 4" xfId="12378"/>
    <cellStyle name="Resumen 2 2 4 2 4 2" xfId="18009"/>
    <cellStyle name="Resumen 2 2 4 2 4 2 2" xfId="31905"/>
    <cellStyle name="Resumen 2 2 4 2 4 2 3" xfId="42970"/>
    <cellStyle name="Resumen 2 2 4 2 4 3" xfId="26274"/>
    <cellStyle name="Resumen 2 2 4 2 4 4" xfId="37340"/>
    <cellStyle name="Resumen 2 2 4 2 5" xfId="12706"/>
    <cellStyle name="Resumen 2 2 4 2 5 2" xfId="18337"/>
    <cellStyle name="Resumen 2 2 4 2 5 2 2" xfId="32233"/>
    <cellStyle name="Resumen 2 2 4 2 5 2 3" xfId="43298"/>
    <cellStyle name="Resumen 2 2 4 2 5 3" xfId="26602"/>
    <cellStyle name="Resumen 2 2 4 2 5 4" xfId="37668"/>
    <cellStyle name="Resumen 2 2 4 2 6" xfId="13580"/>
    <cellStyle name="Resumen 2 2 4 2 6 2" xfId="19210"/>
    <cellStyle name="Resumen 2 2 4 2 6 2 2" xfId="33106"/>
    <cellStyle name="Resumen 2 2 4 2 6 2 3" xfId="44171"/>
    <cellStyle name="Resumen 2 2 4 2 6 3" xfId="27476"/>
    <cellStyle name="Resumen 2 2 4 2 6 4" xfId="38541"/>
    <cellStyle name="Resumen 2 2 4 2 7" xfId="10095"/>
    <cellStyle name="Resumen 2 2 4 2 7 2" xfId="23991"/>
    <cellStyle name="Resumen 2 2 4 2 7 3" xfId="35058"/>
    <cellStyle name="Resumen 2 2 4 2 8" xfId="15727"/>
    <cellStyle name="Resumen 2 2 4 2 8 2" xfId="29623"/>
    <cellStyle name="Resumen 2 2 4 2 8 3" xfId="40688"/>
    <cellStyle name="Resumen 2 2 4 2 9" xfId="21084"/>
    <cellStyle name="Resumen 2 2 4 3" xfId="8602"/>
    <cellStyle name="Resumen 2 2 4 3 2" xfId="15321"/>
    <cellStyle name="Resumen 2 2 4 3 2 2" xfId="29217"/>
    <cellStyle name="Resumen 2 2 4 3 2 3" xfId="40282"/>
    <cellStyle name="Resumen 2 2 4 3 3" xfId="23254"/>
    <cellStyle name="Resumen 2 2 4 3 4" xfId="34652"/>
    <cellStyle name="Resumen 2 2 4 4" xfId="10505"/>
    <cellStyle name="Resumen 2 2 4 4 2" xfId="16137"/>
    <cellStyle name="Resumen 2 2 4 4 2 2" xfId="30033"/>
    <cellStyle name="Resumen 2 2 4 4 2 3" xfId="41098"/>
    <cellStyle name="Resumen 2 2 4 4 3" xfId="24401"/>
    <cellStyle name="Resumen 2 2 4 4 4" xfId="35468"/>
    <cellStyle name="Resumen 2 2 4 5" xfId="8088"/>
    <cellStyle name="Resumen 2 2 4 5 2" xfId="14812"/>
    <cellStyle name="Resumen 2 2 4 5 2 2" xfId="28708"/>
    <cellStyle name="Resumen 2 2 4 5 2 3" xfId="39773"/>
    <cellStyle name="Resumen 2 2 4 5 3" xfId="22742"/>
    <cellStyle name="Resumen 2 2 4 5 4" xfId="34143"/>
    <cellStyle name="Resumen 2 2 4 6" xfId="11669"/>
    <cellStyle name="Resumen 2 2 4 6 2" xfId="17300"/>
    <cellStyle name="Resumen 2 2 4 6 2 2" xfId="31196"/>
    <cellStyle name="Resumen 2 2 4 6 2 3" xfId="42261"/>
    <cellStyle name="Resumen 2 2 4 6 3" xfId="25565"/>
    <cellStyle name="Resumen 2 2 4 6 4" xfId="36631"/>
    <cellStyle name="Resumen 2 2 4 7" xfId="12176"/>
    <cellStyle name="Resumen 2 2 4 7 2" xfId="17807"/>
    <cellStyle name="Resumen 2 2 4 7 2 2" xfId="31703"/>
    <cellStyle name="Resumen 2 2 4 7 2 3" xfId="42768"/>
    <cellStyle name="Resumen 2 2 4 7 3" xfId="26072"/>
    <cellStyle name="Resumen 2 2 4 7 4" xfId="37138"/>
    <cellStyle name="Resumen 2 2 4 8" xfId="13174"/>
    <cellStyle name="Resumen 2 2 4 8 2" xfId="18804"/>
    <cellStyle name="Resumen 2 2 4 8 2 2" xfId="32700"/>
    <cellStyle name="Resumen 2 2 4 8 2 3" xfId="43765"/>
    <cellStyle name="Resumen 2 2 4 8 3" xfId="27070"/>
    <cellStyle name="Resumen 2 2 4 8 4" xfId="38135"/>
    <cellStyle name="Resumen 2 2 4 9" xfId="7244"/>
    <cellStyle name="Resumen 2 2 4 9 2" xfId="21898"/>
    <cellStyle name="Resumen 2 2 4 9 3" xfId="33303"/>
    <cellStyle name="Resumen 2 2 5" xfId="7975"/>
    <cellStyle name="Resumen 2 2 5 2" xfId="14699"/>
    <cellStyle name="Resumen 2 2 5 2 2" xfId="28595"/>
    <cellStyle name="Resumen 2 2 5 2 3" xfId="39660"/>
    <cellStyle name="Resumen 2 2 5 3" xfId="22629"/>
    <cellStyle name="Resumen 2 2 5 4" xfId="34030"/>
    <cellStyle name="Resumen 2 2 6" xfId="7465"/>
    <cellStyle name="Resumen 2 2 6 2" xfId="14192"/>
    <cellStyle name="Resumen 2 2 6 2 2" xfId="28088"/>
    <cellStyle name="Resumen 2 2 6 2 3" xfId="39153"/>
    <cellStyle name="Resumen 2 2 6 3" xfId="22119"/>
    <cellStyle name="Resumen 2 2 6 4" xfId="33523"/>
    <cellStyle name="Resumen 2 2 7" xfId="8232"/>
    <cellStyle name="Resumen 2 2 7 2" xfId="14956"/>
    <cellStyle name="Resumen 2 2 7 2 2" xfId="28852"/>
    <cellStyle name="Resumen 2 2 7 2 3" xfId="39917"/>
    <cellStyle name="Resumen 2 2 7 3" xfId="22886"/>
    <cellStyle name="Resumen 2 2 7 4" xfId="34287"/>
    <cellStyle name="Resumen 2 2 8" xfId="10780"/>
    <cellStyle name="Resumen 2 2 8 2" xfId="16412"/>
    <cellStyle name="Resumen 2 2 8 2 2" xfId="30308"/>
    <cellStyle name="Resumen 2 2 8 2 3" xfId="41373"/>
    <cellStyle name="Resumen 2 2 8 3" xfId="24676"/>
    <cellStyle name="Resumen 2 2 8 4" xfId="35743"/>
    <cellStyle name="Resumen 2 2 9" xfId="7340"/>
    <cellStyle name="Resumen 2 2 9 2" xfId="14067"/>
    <cellStyle name="Resumen 2 2 9 2 2" xfId="27963"/>
    <cellStyle name="Resumen 2 2 9 2 3" xfId="39028"/>
    <cellStyle name="Resumen 2 2 9 3" xfId="21994"/>
    <cellStyle name="Resumen 2 2 9 4" xfId="33398"/>
    <cellStyle name="Resumen 2 3" xfId="3962"/>
    <cellStyle name="Resumen 2 3 10" xfId="13755"/>
    <cellStyle name="Resumen 2 3 10 2" xfId="27651"/>
    <cellStyle name="Resumen 2 3 10 3" xfId="38716"/>
    <cellStyle name="Resumen 2 3 11" xfId="20203"/>
    <cellStyle name="Resumen 2 3 12" xfId="21251"/>
    <cellStyle name="Resumen 2 3 2" xfId="4920"/>
    <cellStyle name="Resumen 2 3 2 10" xfId="23390"/>
    <cellStyle name="Resumen 2 3 2 2" xfId="10946"/>
    <cellStyle name="Resumen 2 3 2 2 2" xfId="16578"/>
    <cellStyle name="Resumen 2 3 2 2 2 2" xfId="30474"/>
    <cellStyle name="Resumen 2 3 2 2 2 3" xfId="41539"/>
    <cellStyle name="Resumen 2 3 2 2 3" xfId="24842"/>
    <cellStyle name="Resumen 2 3 2 2 4" xfId="35909"/>
    <cellStyle name="Resumen 2 3 2 3" xfId="11529"/>
    <cellStyle name="Resumen 2 3 2 3 2" xfId="17160"/>
    <cellStyle name="Resumen 2 3 2 3 2 2" xfId="31056"/>
    <cellStyle name="Resumen 2 3 2 3 2 3" xfId="42121"/>
    <cellStyle name="Resumen 2 3 2 3 3" xfId="25425"/>
    <cellStyle name="Resumen 2 3 2 3 4" xfId="36491"/>
    <cellStyle name="Resumen 2 3 2 4" xfId="12061"/>
    <cellStyle name="Resumen 2 3 2 4 2" xfId="17692"/>
    <cellStyle name="Resumen 2 3 2 4 2 2" xfId="31588"/>
    <cellStyle name="Resumen 2 3 2 4 2 3" xfId="42653"/>
    <cellStyle name="Resumen 2 3 2 4 3" xfId="25957"/>
    <cellStyle name="Resumen 2 3 2 4 4" xfId="37023"/>
    <cellStyle name="Resumen 2 3 2 5" xfId="12497"/>
    <cellStyle name="Resumen 2 3 2 5 2" xfId="18128"/>
    <cellStyle name="Resumen 2 3 2 5 2 2" xfId="32024"/>
    <cellStyle name="Resumen 2 3 2 5 2 3" xfId="43089"/>
    <cellStyle name="Resumen 2 3 2 5 3" xfId="26393"/>
    <cellStyle name="Resumen 2 3 2 5 4" xfId="37459"/>
    <cellStyle name="Resumen 2 3 2 6" xfId="13371"/>
    <cellStyle name="Resumen 2 3 2 6 2" xfId="19001"/>
    <cellStyle name="Resumen 2 3 2 6 2 2" xfId="32897"/>
    <cellStyle name="Resumen 2 3 2 6 2 3" xfId="43962"/>
    <cellStyle name="Resumen 2 3 2 6 3" xfId="27267"/>
    <cellStyle name="Resumen 2 3 2 6 4" xfId="38332"/>
    <cellStyle name="Resumen 2 3 2 7" xfId="9343"/>
    <cellStyle name="Resumen 2 3 2 7 2" xfId="23616"/>
    <cellStyle name="Resumen 2 3 2 7 3" xfId="34849"/>
    <cellStyle name="Resumen 2 3 2 8" xfId="15518"/>
    <cellStyle name="Resumen 2 3 2 8 2" xfId="29414"/>
    <cellStyle name="Resumen 2 3 2 8 3" xfId="40479"/>
    <cellStyle name="Resumen 2 3 2 9" xfId="20714"/>
    <cellStyle name="Resumen 2 3 3" xfId="8382"/>
    <cellStyle name="Resumen 2 3 3 2" xfId="15102"/>
    <cellStyle name="Resumen 2 3 3 2 2" xfId="28998"/>
    <cellStyle name="Resumen 2 3 3 2 3" xfId="40063"/>
    <cellStyle name="Resumen 2 3 3 3" xfId="23034"/>
    <cellStyle name="Resumen 2 3 3 4" xfId="34433"/>
    <cellStyle name="Resumen 2 3 4" xfId="10299"/>
    <cellStyle name="Resumen 2 3 4 2" xfId="15931"/>
    <cellStyle name="Resumen 2 3 4 2 2" xfId="29827"/>
    <cellStyle name="Resumen 2 3 4 2 3" xfId="40892"/>
    <cellStyle name="Resumen 2 3 4 3" xfId="24195"/>
    <cellStyle name="Resumen 2 3 4 4" xfId="35262"/>
    <cellStyle name="Resumen 2 3 5" xfId="11155"/>
    <cellStyle name="Resumen 2 3 5 2" xfId="16787"/>
    <cellStyle name="Resumen 2 3 5 2 2" xfId="30683"/>
    <cellStyle name="Resumen 2 3 5 2 3" xfId="41748"/>
    <cellStyle name="Resumen 2 3 5 3" xfId="25051"/>
    <cellStyle name="Resumen 2 3 5 4" xfId="36118"/>
    <cellStyle name="Resumen 2 3 6" xfId="11068"/>
    <cellStyle name="Resumen 2 3 6 2" xfId="16700"/>
    <cellStyle name="Resumen 2 3 6 2 2" xfId="30596"/>
    <cellStyle name="Resumen 2 3 6 2 3" xfId="41661"/>
    <cellStyle name="Resumen 2 3 6 3" xfId="24964"/>
    <cellStyle name="Resumen 2 3 6 4" xfId="36031"/>
    <cellStyle name="Resumen 2 3 7" xfId="10629"/>
    <cellStyle name="Resumen 2 3 7 2" xfId="16261"/>
    <cellStyle name="Resumen 2 3 7 2 2" xfId="30157"/>
    <cellStyle name="Resumen 2 3 7 2 3" xfId="41222"/>
    <cellStyle name="Resumen 2 3 7 3" xfId="24525"/>
    <cellStyle name="Resumen 2 3 7 4" xfId="35592"/>
    <cellStyle name="Resumen 2 3 8" xfId="12970"/>
    <cellStyle name="Resumen 2 3 8 2" xfId="18600"/>
    <cellStyle name="Resumen 2 3 8 2 2" xfId="32496"/>
    <cellStyle name="Resumen 2 3 8 2 3" xfId="43561"/>
    <cellStyle name="Resumen 2 3 8 3" xfId="26866"/>
    <cellStyle name="Resumen 2 3 8 4" xfId="37931"/>
    <cellStyle name="Resumen 2 3 9" xfId="6484"/>
    <cellStyle name="Resumen 2 3 9 2" xfId="21520"/>
    <cellStyle name="Resumen 2 3 9 3" xfId="19684"/>
    <cellStyle name="Resumen 2 4" xfId="4086"/>
    <cellStyle name="Resumen 2 4 10" xfId="13874"/>
    <cellStyle name="Resumen 2 4 10 2" xfId="27770"/>
    <cellStyle name="Resumen 2 4 10 3" xfId="38835"/>
    <cellStyle name="Resumen 2 4 11" xfId="20259"/>
    <cellStyle name="Resumen 2 4 12" xfId="23416"/>
    <cellStyle name="Resumen 2 4 2" xfId="5569"/>
    <cellStyle name="Resumen 2 4 2 10" xfId="23379"/>
    <cellStyle name="Resumen 2 4 2 2" xfId="11310"/>
    <cellStyle name="Resumen 2 4 2 2 2" xfId="16941"/>
    <cellStyle name="Resumen 2 4 2 2 2 2" xfId="30837"/>
    <cellStyle name="Resumen 2 4 2 2 2 3" xfId="41902"/>
    <cellStyle name="Resumen 2 4 2 2 3" xfId="25206"/>
    <cellStyle name="Resumen 2 4 2 2 4" xfId="36272"/>
    <cellStyle name="Resumen 2 4 2 3" xfId="11844"/>
    <cellStyle name="Resumen 2 4 2 3 2" xfId="17475"/>
    <cellStyle name="Resumen 2 4 2 3 2 2" xfId="31371"/>
    <cellStyle name="Resumen 2 4 2 3 2 3" xfId="42436"/>
    <cellStyle name="Resumen 2 4 2 3 3" xfId="25740"/>
    <cellStyle name="Resumen 2 4 2 3 4" xfId="36806"/>
    <cellStyle name="Resumen 2 4 2 4" xfId="12280"/>
    <cellStyle name="Resumen 2 4 2 4 2" xfId="17911"/>
    <cellStyle name="Resumen 2 4 2 4 2 2" xfId="31807"/>
    <cellStyle name="Resumen 2 4 2 4 2 3" xfId="42872"/>
    <cellStyle name="Resumen 2 4 2 4 3" xfId="26176"/>
    <cellStyle name="Resumen 2 4 2 4 4" xfId="37242"/>
    <cellStyle name="Resumen 2 4 2 5" xfId="12608"/>
    <cellStyle name="Resumen 2 4 2 5 2" xfId="18239"/>
    <cellStyle name="Resumen 2 4 2 5 2 2" xfId="32135"/>
    <cellStyle name="Resumen 2 4 2 5 2 3" xfId="43200"/>
    <cellStyle name="Resumen 2 4 2 5 3" xfId="26504"/>
    <cellStyle name="Resumen 2 4 2 5 4" xfId="37570"/>
    <cellStyle name="Resumen 2 4 2 6" xfId="13482"/>
    <cellStyle name="Resumen 2 4 2 6 2" xfId="19112"/>
    <cellStyle name="Resumen 2 4 2 6 2 2" xfId="33008"/>
    <cellStyle name="Resumen 2 4 2 6 2 3" xfId="44073"/>
    <cellStyle name="Resumen 2 4 2 6 3" xfId="27378"/>
    <cellStyle name="Resumen 2 4 2 6 4" xfId="38443"/>
    <cellStyle name="Resumen 2 4 2 7" xfId="9997"/>
    <cellStyle name="Resumen 2 4 2 7 2" xfId="23893"/>
    <cellStyle name="Resumen 2 4 2 7 3" xfId="34960"/>
    <cellStyle name="Resumen 2 4 2 8" xfId="15629"/>
    <cellStyle name="Resumen 2 4 2 8 2" xfId="29525"/>
    <cellStyle name="Resumen 2 4 2 8 3" xfId="40590"/>
    <cellStyle name="Resumen 2 4 2 9" xfId="20986"/>
    <cellStyle name="Resumen 2 4 3" xfId="8504"/>
    <cellStyle name="Resumen 2 4 3 2" xfId="15223"/>
    <cellStyle name="Resumen 2 4 3 2 2" xfId="29119"/>
    <cellStyle name="Resumen 2 4 3 2 3" xfId="40184"/>
    <cellStyle name="Resumen 2 4 3 3" xfId="23156"/>
    <cellStyle name="Resumen 2 4 3 4" xfId="34554"/>
    <cellStyle name="Resumen 2 4 4" xfId="10407"/>
    <cellStyle name="Resumen 2 4 4 2" xfId="16039"/>
    <cellStyle name="Resumen 2 4 4 2 2" xfId="29935"/>
    <cellStyle name="Resumen 2 4 4 2 3" xfId="41000"/>
    <cellStyle name="Resumen 2 4 4 3" xfId="24303"/>
    <cellStyle name="Resumen 2 4 4 4" xfId="35370"/>
    <cellStyle name="Resumen 2 4 5" xfId="7875"/>
    <cellStyle name="Resumen 2 4 5 2" xfId="14600"/>
    <cellStyle name="Resumen 2 4 5 2 2" xfId="28496"/>
    <cellStyle name="Resumen 2 4 5 2 3" xfId="39561"/>
    <cellStyle name="Resumen 2 4 5 3" xfId="22529"/>
    <cellStyle name="Resumen 2 4 5 4" xfId="33931"/>
    <cellStyle name="Resumen 2 4 6" xfId="10217"/>
    <cellStyle name="Resumen 2 4 6 2" xfId="15849"/>
    <cellStyle name="Resumen 2 4 6 2 2" xfId="29745"/>
    <cellStyle name="Resumen 2 4 6 2 3" xfId="40810"/>
    <cellStyle name="Resumen 2 4 6 3" xfId="24113"/>
    <cellStyle name="Resumen 2 4 6 4" xfId="35180"/>
    <cellStyle name="Resumen 2 4 7" xfId="11821"/>
    <cellStyle name="Resumen 2 4 7 2" xfId="17452"/>
    <cellStyle name="Resumen 2 4 7 2 2" xfId="31348"/>
    <cellStyle name="Resumen 2 4 7 2 3" xfId="42413"/>
    <cellStyle name="Resumen 2 4 7 3" xfId="25717"/>
    <cellStyle name="Resumen 2 4 7 4" xfId="36783"/>
    <cellStyle name="Resumen 2 4 8" xfId="13076"/>
    <cellStyle name="Resumen 2 4 8 2" xfId="18706"/>
    <cellStyle name="Resumen 2 4 8 2 2" xfId="32602"/>
    <cellStyle name="Resumen 2 4 8 2 3" xfId="43667"/>
    <cellStyle name="Resumen 2 4 8 3" xfId="26972"/>
    <cellStyle name="Resumen 2 4 8 4" xfId="38037"/>
    <cellStyle name="Resumen 2 4 9" xfId="7146"/>
    <cellStyle name="Resumen 2 4 9 2" xfId="21800"/>
    <cellStyle name="Resumen 2 4 9 3" xfId="33205"/>
    <cellStyle name="Resumen 2 5" xfId="3896"/>
    <cellStyle name="Resumen 2 5 10" xfId="13691"/>
    <cellStyle name="Resumen 2 5 10 2" xfId="27587"/>
    <cellStyle name="Resumen 2 5 10 3" xfId="38652"/>
    <cellStyle name="Resumen 2 5 11" xfId="20147"/>
    <cellStyle name="Resumen 2 5 12" xfId="23425"/>
    <cellStyle name="Resumen 2 5 2" xfId="4855"/>
    <cellStyle name="Resumen 2 5 2 10" xfId="23398"/>
    <cellStyle name="Resumen 2 5 2 2" xfId="10881"/>
    <cellStyle name="Resumen 2 5 2 2 2" xfId="16513"/>
    <cellStyle name="Resumen 2 5 2 2 2 2" xfId="30409"/>
    <cellStyle name="Resumen 2 5 2 2 2 3" xfId="41474"/>
    <cellStyle name="Resumen 2 5 2 2 3" xfId="24777"/>
    <cellStyle name="Resumen 2 5 2 2 4" xfId="35844"/>
    <cellStyle name="Resumen 2 5 2 3" xfId="7446"/>
    <cellStyle name="Resumen 2 5 2 3 2" xfId="14173"/>
    <cellStyle name="Resumen 2 5 2 3 2 2" xfId="28069"/>
    <cellStyle name="Resumen 2 5 2 3 2 3" xfId="39134"/>
    <cellStyle name="Resumen 2 5 2 3 3" xfId="22100"/>
    <cellStyle name="Resumen 2 5 2 3 4" xfId="33504"/>
    <cellStyle name="Resumen 2 5 2 4" xfId="11611"/>
    <cellStyle name="Resumen 2 5 2 4 2" xfId="17242"/>
    <cellStyle name="Resumen 2 5 2 4 2 2" xfId="31138"/>
    <cellStyle name="Resumen 2 5 2 4 2 3" xfId="42203"/>
    <cellStyle name="Resumen 2 5 2 4 3" xfId="25507"/>
    <cellStyle name="Resumen 2 5 2 4 4" xfId="36573"/>
    <cellStyle name="Resumen 2 5 2 5" xfId="12143"/>
    <cellStyle name="Resumen 2 5 2 5 2" xfId="17774"/>
    <cellStyle name="Resumen 2 5 2 5 2 2" xfId="31670"/>
    <cellStyle name="Resumen 2 5 2 5 2 3" xfId="42735"/>
    <cellStyle name="Resumen 2 5 2 5 3" xfId="26039"/>
    <cellStyle name="Resumen 2 5 2 5 4" xfId="37105"/>
    <cellStyle name="Resumen 2 5 2 6" xfId="13307"/>
    <cellStyle name="Resumen 2 5 2 6 2" xfId="18937"/>
    <cellStyle name="Resumen 2 5 2 6 2 2" xfId="32833"/>
    <cellStyle name="Resumen 2 5 2 6 2 3" xfId="43898"/>
    <cellStyle name="Resumen 2 5 2 6 3" xfId="27203"/>
    <cellStyle name="Resumen 2 5 2 6 4" xfId="38268"/>
    <cellStyle name="Resumen 2 5 2 7" xfId="9278"/>
    <cellStyle name="Resumen 2 5 2 7 2" xfId="23552"/>
    <cellStyle name="Resumen 2 5 2 7 3" xfId="34785"/>
    <cellStyle name="Resumen 2 5 2 8" xfId="15454"/>
    <cellStyle name="Resumen 2 5 2 8 2" xfId="29350"/>
    <cellStyle name="Resumen 2 5 2 8 3" xfId="40415"/>
    <cellStyle name="Resumen 2 5 2 9" xfId="20650"/>
    <cellStyle name="Resumen 2 5 3" xfId="8316"/>
    <cellStyle name="Resumen 2 5 3 2" xfId="15038"/>
    <cellStyle name="Resumen 2 5 3 2 2" xfId="28934"/>
    <cellStyle name="Resumen 2 5 3 2 3" xfId="39999"/>
    <cellStyle name="Resumen 2 5 3 3" xfId="22970"/>
    <cellStyle name="Resumen 2 5 3 4" xfId="34369"/>
    <cellStyle name="Resumen 2 5 4" xfId="10233"/>
    <cellStyle name="Resumen 2 5 4 2" xfId="15865"/>
    <cellStyle name="Resumen 2 5 4 2 2" xfId="29761"/>
    <cellStyle name="Resumen 2 5 4 2 3" xfId="40826"/>
    <cellStyle name="Resumen 2 5 4 3" xfId="24129"/>
    <cellStyle name="Resumen 2 5 4 4" xfId="35196"/>
    <cellStyle name="Resumen 2 5 5" xfId="7380"/>
    <cellStyle name="Resumen 2 5 5 2" xfId="14107"/>
    <cellStyle name="Resumen 2 5 5 2 2" xfId="28003"/>
    <cellStyle name="Resumen 2 5 5 2 3" xfId="39068"/>
    <cellStyle name="Resumen 2 5 5 3" xfId="22034"/>
    <cellStyle name="Resumen 2 5 5 4" xfId="33438"/>
    <cellStyle name="Resumen 2 5 6" xfId="11729"/>
    <cellStyle name="Resumen 2 5 6 2" xfId="17360"/>
    <cellStyle name="Resumen 2 5 6 2 2" xfId="31256"/>
    <cellStyle name="Resumen 2 5 6 2 3" xfId="42321"/>
    <cellStyle name="Resumen 2 5 6 3" xfId="25625"/>
    <cellStyle name="Resumen 2 5 6 4" xfId="36691"/>
    <cellStyle name="Resumen 2 5 7" xfId="12236"/>
    <cellStyle name="Resumen 2 5 7 2" xfId="17867"/>
    <cellStyle name="Resumen 2 5 7 2 2" xfId="31763"/>
    <cellStyle name="Resumen 2 5 7 2 3" xfId="42828"/>
    <cellStyle name="Resumen 2 5 7 3" xfId="26132"/>
    <cellStyle name="Resumen 2 5 7 4" xfId="37198"/>
    <cellStyle name="Resumen 2 5 8" xfId="12906"/>
    <cellStyle name="Resumen 2 5 8 2" xfId="18536"/>
    <cellStyle name="Resumen 2 5 8 2 2" xfId="32432"/>
    <cellStyle name="Resumen 2 5 8 2 3" xfId="43497"/>
    <cellStyle name="Resumen 2 5 8 3" xfId="26802"/>
    <cellStyle name="Resumen 2 5 8 4" xfId="37867"/>
    <cellStyle name="Resumen 2 5 9" xfId="6419"/>
    <cellStyle name="Resumen 2 5 9 2" xfId="21456"/>
    <cellStyle name="Resumen 2 5 9 3" xfId="19978"/>
    <cellStyle name="Resumen 2 6" xfId="7905"/>
    <cellStyle name="Resumen 2 6 2" xfId="14629"/>
    <cellStyle name="Resumen 2 6 2 2" xfId="28525"/>
    <cellStyle name="Resumen 2 6 2 3" xfId="39590"/>
    <cellStyle name="Resumen 2 6 3" xfId="22559"/>
    <cellStyle name="Resumen 2 6 4" xfId="33960"/>
    <cellStyle name="Resumen 2 7" xfId="8171"/>
    <cellStyle name="Resumen 2 7 2" xfId="14895"/>
    <cellStyle name="Resumen 2 7 2 2" xfId="28791"/>
    <cellStyle name="Resumen 2 7 2 3" xfId="39856"/>
    <cellStyle name="Resumen 2 7 3" xfId="22825"/>
    <cellStyle name="Resumen 2 7 4" xfId="34226"/>
    <cellStyle name="Resumen 2 8" xfId="7687"/>
    <cellStyle name="Resumen 2 8 2" xfId="14412"/>
    <cellStyle name="Resumen 2 8 2 2" xfId="28308"/>
    <cellStyle name="Resumen 2 8 2 3" xfId="39373"/>
    <cellStyle name="Resumen 2 8 3" xfId="22341"/>
    <cellStyle name="Resumen 2 8 4" xfId="33743"/>
    <cellStyle name="Resumen 2 9" xfId="10770"/>
    <cellStyle name="Resumen 2 9 2" xfId="16402"/>
    <cellStyle name="Resumen 2 9 2 2" xfId="30298"/>
    <cellStyle name="Resumen 2 9 2 3" xfId="41363"/>
    <cellStyle name="Resumen 2 9 3" xfId="24666"/>
    <cellStyle name="Resumen 2 9 4" xfId="35733"/>
    <cellStyle name="Resumen 3" xfId="3259"/>
    <cellStyle name="Resumen 3 10" xfId="12774"/>
    <cellStyle name="Resumen 3 10 2" xfId="18404"/>
    <cellStyle name="Resumen 3 10 2 2" xfId="32300"/>
    <cellStyle name="Resumen 3 10 2 3" xfId="43365"/>
    <cellStyle name="Resumen 3 10 3" xfId="26670"/>
    <cellStyle name="Resumen 3 10 4" xfId="37735"/>
    <cellStyle name="Resumen 3 11" xfId="13654"/>
    <cellStyle name="Resumen 3 11 2" xfId="27550"/>
    <cellStyle name="Resumen 3 11 3" xfId="38615"/>
    <cellStyle name="Resumen 3 12" xfId="19903"/>
    <cellStyle name="Resumen 3 13" xfId="19811"/>
    <cellStyle name="Resumen 3 2" xfId="3942"/>
    <cellStyle name="Resumen 3 2 10" xfId="13735"/>
    <cellStyle name="Resumen 3 2 10 2" xfId="27631"/>
    <cellStyle name="Resumen 3 2 10 3" xfId="38696"/>
    <cellStyle name="Resumen 3 2 11" xfId="20192"/>
    <cellStyle name="Resumen 3 2 12" xfId="23796"/>
    <cellStyle name="Resumen 3 2 2" xfId="4900"/>
    <cellStyle name="Resumen 3 2 2 10" xfId="20864"/>
    <cellStyle name="Resumen 3 2 2 2" xfId="10926"/>
    <cellStyle name="Resumen 3 2 2 2 2" xfId="16558"/>
    <cellStyle name="Resumen 3 2 2 2 2 2" xfId="30454"/>
    <cellStyle name="Resumen 3 2 2 2 2 3" xfId="41519"/>
    <cellStyle name="Resumen 3 2 2 2 3" xfId="24822"/>
    <cellStyle name="Resumen 3 2 2 2 4" xfId="35889"/>
    <cellStyle name="Resumen 3 2 2 3" xfId="11509"/>
    <cellStyle name="Resumen 3 2 2 3 2" xfId="17140"/>
    <cellStyle name="Resumen 3 2 2 3 2 2" xfId="31036"/>
    <cellStyle name="Resumen 3 2 2 3 2 3" xfId="42101"/>
    <cellStyle name="Resumen 3 2 2 3 3" xfId="25405"/>
    <cellStyle name="Resumen 3 2 2 3 4" xfId="36471"/>
    <cellStyle name="Resumen 3 2 2 4" xfId="12041"/>
    <cellStyle name="Resumen 3 2 2 4 2" xfId="17672"/>
    <cellStyle name="Resumen 3 2 2 4 2 2" xfId="31568"/>
    <cellStyle name="Resumen 3 2 2 4 2 3" xfId="42633"/>
    <cellStyle name="Resumen 3 2 2 4 3" xfId="25937"/>
    <cellStyle name="Resumen 3 2 2 4 4" xfId="37003"/>
    <cellStyle name="Resumen 3 2 2 5" xfId="12477"/>
    <cellStyle name="Resumen 3 2 2 5 2" xfId="18108"/>
    <cellStyle name="Resumen 3 2 2 5 2 2" xfId="32004"/>
    <cellStyle name="Resumen 3 2 2 5 2 3" xfId="43069"/>
    <cellStyle name="Resumen 3 2 2 5 3" xfId="26373"/>
    <cellStyle name="Resumen 3 2 2 5 4" xfId="37439"/>
    <cellStyle name="Resumen 3 2 2 6" xfId="13351"/>
    <cellStyle name="Resumen 3 2 2 6 2" xfId="18981"/>
    <cellStyle name="Resumen 3 2 2 6 2 2" xfId="32877"/>
    <cellStyle name="Resumen 3 2 2 6 2 3" xfId="43942"/>
    <cellStyle name="Resumen 3 2 2 6 3" xfId="27247"/>
    <cellStyle name="Resumen 3 2 2 6 4" xfId="38312"/>
    <cellStyle name="Resumen 3 2 2 7" xfId="9323"/>
    <cellStyle name="Resumen 3 2 2 7 2" xfId="23596"/>
    <cellStyle name="Resumen 3 2 2 7 3" xfId="34829"/>
    <cellStyle name="Resumen 3 2 2 8" xfId="15498"/>
    <cellStyle name="Resumen 3 2 2 8 2" xfId="29394"/>
    <cellStyle name="Resumen 3 2 2 8 3" xfId="40459"/>
    <cellStyle name="Resumen 3 2 2 9" xfId="20694"/>
    <cellStyle name="Resumen 3 2 3" xfId="8362"/>
    <cellStyle name="Resumen 3 2 3 2" xfId="15082"/>
    <cellStyle name="Resumen 3 2 3 2 2" xfId="28978"/>
    <cellStyle name="Resumen 3 2 3 2 3" xfId="40043"/>
    <cellStyle name="Resumen 3 2 3 3" xfId="23014"/>
    <cellStyle name="Resumen 3 2 3 4" xfId="34413"/>
    <cellStyle name="Resumen 3 2 4" xfId="10279"/>
    <cellStyle name="Resumen 3 2 4 2" xfId="15911"/>
    <cellStyle name="Resumen 3 2 4 2 2" xfId="29807"/>
    <cellStyle name="Resumen 3 2 4 2 3" xfId="40872"/>
    <cellStyle name="Resumen 3 2 4 3" xfId="24175"/>
    <cellStyle name="Resumen 3 2 4 4" xfId="35242"/>
    <cellStyle name="Resumen 3 2 5" xfId="8065"/>
    <cellStyle name="Resumen 3 2 5 2" xfId="14789"/>
    <cellStyle name="Resumen 3 2 5 2 2" xfId="28685"/>
    <cellStyle name="Resumen 3 2 5 2 3" xfId="39750"/>
    <cellStyle name="Resumen 3 2 5 3" xfId="22719"/>
    <cellStyle name="Resumen 3 2 5 4" xfId="34120"/>
    <cellStyle name="Resumen 3 2 6" xfId="11719"/>
    <cellStyle name="Resumen 3 2 6 2" xfId="17350"/>
    <cellStyle name="Resumen 3 2 6 2 2" xfId="31246"/>
    <cellStyle name="Resumen 3 2 6 2 3" xfId="42311"/>
    <cellStyle name="Resumen 3 2 6 3" xfId="25615"/>
    <cellStyle name="Resumen 3 2 6 4" xfId="36681"/>
    <cellStyle name="Resumen 3 2 7" xfId="12226"/>
    <cellStyle name="Resumen 3 2 7 2" xfId="17857"/>
    <cellStyle name="Resumen 3 2 7 2 2" xfId="31753"/>
    <cellStyle name="Resumen 3 2 7 2 3" xfId="42818"/>
    <cellStyle name="Resumen 3 2 7 3" xfId="26122"/>
    <cellStyle name="Resumen 3 2 7 4" xfId="37188"/>
    <cellStyle name="Resumen 3 2 8" xfId="12950"/>
    <cellStyle name="Resumen 3 2 8 2" xfId="18580"/>
    <cellStyle name="Resumen 3 2 8 2 2" xfId="32476"/>
    <cellStyle name="Resumen 3 2 8 2 3" xfId="43541"/>
    <cellStyle name="Resumen 3 2 8 3" xfId="26846"/>
    <cellStyle name="Resumen 3 2 8 4" xfId="37911"/>
    <cellStyle name="Resumen 3 2 9" xfId="6464"/>
    <cellStyle name="Resumen 3 2 9 2" xfId="21500"/>
    <cellStyle name="Resumen 3 2 9 3" xfId="21624"/>
    <cellStyle name="Resumen 3 3" xfId="4066"/>
    <cellStyle name="Resumen 3 3 10" xfId="13854"/>
    <cellStyle name="Resumen 3 3 10 2" xfId="27750"/>
    <cellStyle name="Resumen 3 3 10 3" xfId="38815"/>
    <cellStyle name="Resumen 3 3 11" xfId="20239"/>
    <cellStyle name="Resumen 3 3 12" xfId="20796"/>
    <cellStyle name="Resumen 3 3 2" xfId="5549"/>
    <cellStyle name="Resumen 3 3 2 10" xfId="20851"/>
    <cellStyle name="Resumen 3 3 2 2" xfId="11290"/>
    <cellStyle name="Resumen 3 3 2 2 2" xfId="16921"/>
    <cellStyle name="Resumen 3 3 2 2 2 2" xfId="30817"/>
    <cellStyle name="Resumen 3 3 2 2 2 3" xfId="41882"/>
    <cellStyle name="Resumen 3 3 2 2 3" xfId="25186"/>
    <cellStyle name="Resumen 3 3 2 2 4" xfId="36252"/>
    <cellStyle name="Resumen 3 3 2 3" xfId="11824"/>
    <cellStyle name="Resumen 3 3 2 3 2" xfId="17455"/>
    <cellStyle name="Resumen 3 3 2 3 2 2" xfId="31351"/>
    <cellStyle name="Resumen 3 3 2 3 2 3" xfId="42416"/>
    <cellStyle name="Resumen 3 3 2 3 3" xfId="25720"/>
    <cellStyle name="Resumen 3 3 2 3 4" xfId="36786"/>
    <cellStyle name="Resumen 3 3 2 4" xfId="12260"/>
    <cellStyle name="Resumen 3 3 2 4 2" xfId="17891"/>
    <cellStyle name="Resumen 3 3 2 4 2 2" xfId="31787"/>
    <cellStyle name="Resumen 3 3 2 4 2 3" xfId="42852"/>
    <cellStyle name="Resumen 3 3 2 4 3" xfId="26156"/>
    <cellStyle name="Resumen 3 3 2 4 4" xfId="37222"/>
    <cellStyle name="Resumen 3 3 2 5" xfId="12588"/>
    <cellStyle name="Resumen 3 3 2 5 2" xfId="18219"/>
    <cellStyle name="Resumen 3 3 2 5 2 2" xfId="32115"/>
    <cellStyle name="Resumen 3 3 2 5 2 3" xfId="43180"/>
    <cellStyle name="Resumen 3 3 2 5 3" xfId="26484"/>
    <cellStyle name="Resumen 3 3 2 5 4" xfId="37550"/>
    <cellStyle name="Resumen 3 3 2 6" xfId="13462"/>
    <cellStyle name="Resumen 3 3 2 6 2" xfId="19092"/>
    <cellStyle name="Resumen 3 3 2 6 2 2" xfId="32988"/>
    <cellStyle name="Resumen 3 3 2 6 2 3" xfId="44053"/>
    <cellStyle name="Resumen 3 3 2 6 3" xfId="27358"/>
    <cellStyle name="Resumen 3 3 2 6 4" xfId="38423"/>
    <cellStyle name="Resumen 3 3 2 7" xfId="9977"/>
    <cellStyle name="Resumen 3 3 2 7 2" xfId="23873"/>
    <cellStyle name="Resumen 3 3 2 7 3" xfId="34940"/>
    <cellStyle name="Resumen 3 3 2 8" xfId="15609"/>
    <cellStyle name="Resumen 3 3 2 8 2" xfId="29505"/>
    <cellStyle name="Resumen 3 3 2 8 3" xfId="40570"/>
    <cellStyle name="Resumen 3 3 2 9" xfId="20966"/>
    <cellStyle name="Resumen 3 3 3" xfId="8484"/>
    <cellStyle name="Resumen 3 3 3 2" xfId="15203"/>
    <cellStyle name="Resumen 3 3 3 2 2" xfId="29099"/>
    <cellStyle name="Resumen 3 3 3 2 3" xfId="40164"/>
    <cellStyle name="Resumen 3 3 3 3" xfId="23136"/>
    <cellStyle name="Resumen 3 3 3 4" xfId="34534"/>
    <cellStyle name="Resumen 3 3 4" xfId="10387"/>
    <cellStyle name="Resumen 3 3 4 2" xfId="16019"/>
    <cellStyle name="Resumen 3 3 4 2 2" xfId="29915"/>
    <cellStyle name="Resumen 3 3 4 2 3" xfId="40980"/>
    <cellStyle name="Resumen 3 3 4 3" xfId="24283"/>
    <cellStyle name="Resumen 3 3 4 4" xfId="35350"/>
    <cellStyle name="Resumen 3 3 5" xfId="10678"/>
    <cellStyle name="Resumen 3 3 5 2" xfId="16310"/>
    <cellStyle name="Resumen 3 3 5 2 2" xfId="30206"/>
    <cellStyle name="Resumen 3 3 5 2 3" xfId="41271"/>
    <cellStyle name="Resumen 3 3 5 3" xfId="24574"/>
    <cellStyle name="Resumen 3 3 5 4" xfId="35641"/>
    <cellStyle name="Resumen 3 3 6" xfId="11253"/>
    <cellStyle name="Resumen 3 3 6 2" xfId="16884"/>
    <cellStyle name="Resumen 3 3 6 2 2" xfId="30780"/>
    <cellStyle name="Resumen 3 3 6 2 3" xfId="41845"/>
    <cellStyle name="Resumen 3 3 6 3" xfId="25149"/>
    <cellStyle name="Resumen 3 3 6 4" xfId="36215"/>
    <cellStyle name="Resumen 3 3 7" xfId="11050"/>
    <cellStyle name="Resumen 3 3 7 2" xfId="16682"/>
    <cellStyle name="Resumen 3 3 7 2 2" xfId="30578"/>
    <cellStyle name="Resumen 3 3 7 2 3" xfId="41643"/>
    <cellStyle name="Resumen 3 3 7 3" xfId="24946"/>
    <cellStyle name="Resumen 3 3 7 4" xfId="36013"/>
    <cellStyle name="Resumen 3 3 8" xfId="13056"/>
    <cellStyle name="Resumen 3 3 8 2" xfId="18686"/>
    <cellStyle name="Resumen 3 3 8 2 2" xfId="32582"/>
    <cellStyle name="Resumen 3 3 8 2 3" xfId="43647"/>
    <cellStyle name="Resumen 3 3 8 3" xfId="26952"/>
    <cellStyle name="Resumen 3 3 8 4" xfId="38017"/>
    <cellStyle name="Resumen 3 3 9" xfId="7126"/>
    <cellStyle name="Resumen 3 3 9 2" xfId="21780"/>
    <cellStyle name="Resumen 3 3 9 3" xfId="33185"/>
    <cellStyle name="Resumen 3 4" xfId="3886"/>
    <cellStyle name="Resumen 3 4 10" xfId="13681"/>
    <cellStyle name="Resumen 3 4 10 2" xfId="27577"/>
    <cellStyle name="Resumen 3 4 10 3" xfId="38642"/>
    <cellStyle name="Resumen 3 4 11" xfId="20137"/>
    <cellStyle name="Resumen 3 4 12" xfId="19777"/>
    <cellStyle name="Resumen 3 4 2" xfId="4845"/>
    <cellStyle name="Resumen 3 4 2 10" xfId="20033"/>
    <cellStyle name="Resumen 3 4 2 2" xfId="10871"/>
    <cellStyle name="Resumen 3 4 2 2 2" xfId="16503"/>
    <cellStyle name="Resumen 3 4 2 2 2 2" xfId="30399"/>
    <cellStyle name="Resumen 3 4 2 2 2 3" xfId="41464"/>
    <cellStyle name="Resumen 3 4 2 2 3" xfId="24767"/>
    <cellStyle name="Resumen 3 4 2 2 4" xfId="35834"/>
    <cellStyle name="Resumen 3 4 2 3" xfId="10578"/>
    <cellStyle name="Resumen 3 4 2 3 2" xfId="16210"/>
    <cellStyle name="Resumen 3 4 2 3 2 2" xfId="30106"/>
    <cellStyle name="Resumen 3 4 2 3 2 3" xfId="41171"/>
    <cellStyle name="Resumen 3 4 2 3 3" xfId="24474"/>
    <cellStyle name="Resumen 3 4 2 3 4" xfId="35541"/>
    <cellStyle name="Resumen 3 4 2 4" xfId="7518"/>
    <cellStyle name="Resumen 3 4 2 4 2" xfId="14244"/>
    <cellStyle name="Resumen 3 4 2 4 2 2" xfId="28140"/>
    <cellStyle name="Resumen 3 4 2 4 2 3" xfId="39205"/>
    <cellStyle name="Resumen 3 4 2 4 3" xfId="22172"/>
    <cellStyle name="Resumen 3 4 2 4 4" xfId="33575"/>
    <cellStyle name="Resumen 3 4 2 5" xfId="7662"/>
    <cellStyle name="Resumen 3 4 2 5 2" xfId="14388"/>
    <cellStyle name="Resumen 3 4 2 5 2 2" xfId="28284"/>
    <cellStyle name="Resumen 3 4 2 5 2 3" xfId="39349"/>
    <cellStyle name="Resumen 3 4 2 5 3" xfId="22316"/>
    <cellStyle name="Resumen 3 4 2 5 4" xfId="33719"/>
    <cellStyle name="Resumen 3 4 2 6" xfId="13297"/>
    <cellStyle name="Resumen 3 4 2 6 2" xfId="18927"/>
    <cellStyle name="Resumen 3 4 2 6 2 2" xfId="32823"/>
    <cellStyle name="Resumen 3 4 2 6 2 3" xfId="43888"/>
    <cellStyle name="Resumen 3 4 2 6 3" xfId="27193"/>
    <cellStyle name="Resumen 3 4 2 6 4" xfId="38258"/>
    <cellStyle name="Resumen 3 4 2 7" xfId="9268"/>
    <cellStyle name="Resumen 3 4 2 7 2" xfId="23542"/>
    <cellStyle name="Resumen 3 4 2 7 3" xfId="34775"/>
    <cellStyle name="Resumen 3 4 2 8" xfId="15444"/>
    <cellStyle name="Resumen 3 4 2 8 2" xfId="29340"/>
    <cellStyle name="Resumen 3 4 2 8 3" xfId="40405"/>
    <cellStyle name="Resumen 3 4 2 9" xfId="20640"/>
    <cellStyle name="Resumen 3 4 3" xfId="8306"/>
    <cellStyle name="Resumen 3 4 3 2" xfId="15028"/>
    <cellStyle name="Resumen 3 4 3 2 2" xfId="28924"/>
    <cellStyle name="Resumen 3 4 3 2 3" xfId="39989"/>
    <cellStyle name="Resumen 3 4 3 3" xfId="22960"/>
    <cellStyle name="Resumen 3 4 3 4" xfId="34359"/>
    <cellStyle name="Resumen 3 4 4" xfId="10223"/>
    <cellStyle name="Resumen 3 4 4 2" xfId="15855"/>
    <cellStyle name="Resumen 3 4 4 2 2" xfId="29751"/>
    <cellStyle name="Resumen 3 4 4 2 3" xfId="40816"/>
    <cellStyle name="Resumen 3 4 4 3" xfId="24119"/>
    <cellStyle name="Resumen 3 4 4 4" xfId="35186"/>
    <cellStyle name="Resumen 3 4 5" xfId="10715"/>
    <cellStyle name="Resumen 3 4 5 2" xfId="16347"/>
    <cellStyle name="Resumen 3 4 5 2 2" xfId="30243"/>
    <cellStyle name="Resumen 3 4 5 2 3" xfId="41308"/>
    <cellStyle name="Resumen 3 4 5 3" xfId="24611"/>
    <cellStyle name="Resumen 3 4 5 4" xfId="35678"/>
    <cellStyle name="Resumen 3 4 6" xfId="7550"/>
    <cellStyle name="Resumen 3 4 6 2" xfId="14276"/>
    <cellStyle name="Resumen 3 4 6 2 2" xfId="28172"/>
    <cellStyle name="Resumen 3 4 6 2 3" xfId="39237"/>
    <cellStyle name="Resumen 3 4 6 3" xfId="22204"/>
    <cellStyle name="Resumen 3 4 6 4" xfId="33607"/>
    <cellStyle name="Resumen 3 4 7" xfId="7898"/>
    <cellStyle name="Resumen 3 4 7 2" xfId="14622"/>
    <cellStyle name="Resumen 3 4 7 2 2" xfId="28518"/>
    <cellStyle name="Resumen 3 4 7 2 3" xfId="39583"/>
    <cellStyle name="Resumen 3 4 7 3" xfId="22552"/>
    <cellStyle name="Resumen 3 4 7 4" xfId="33953"/>
    <cellStyle name="Resumen 3 4 8" xfId="12896"/>
    <cellStyle name="Resumen 3 4 8 2" xfId="18526"/>
    <cellStyle name="Resumen 3 4 8 2 2" xfId="32422"/>
    <cellStyle name="Resumen 3 4 8 2 3" xfId="43487"/>
    <cellStyle name="Resumen 3 4 8 3" xfId="26792"/>
    <cellStyle name="Resumen 3 4 8 4" xfId="37857"/>
    <cellStyle name="Resumen 3 4 9" xfId="6409"/>
    <cellStyle name="Resumen 3 4 9 2" xfId="21446"/>
    <cellStyle name="Resumen 3 4 9 3" xfId="20816"/>
    <cellStyle name="Resumen 3 5" xfId="7883"/>
    <cellStyle name="Resumen 3 5 2" xfId="14607"/>
    <cellStyle name="Resumen 3 5 2 2" xfId="28503"/>
    <cellStyle name="Resumen 3 5 2 3" xfId="39568"/>
    <cellStyle name="Resumen 3 5 3" xfId="22537"/>
    <cellStyle name="Resumen 3 5 4" xfId="33938"/>
    <cellStyle name="Resumen 3 6" xfId="7507"/>
    <cellStyle name="Resumen 3 6 2" xfId="14234"/>
    <cellStyle name="Resumen 3 6 2 2" xfId="28130"/>
    <cellStyle name="Resumen 3 6 2 3" xfId="39195"/>
    <cellStyle name="Resumen 3 6 3" xfId="22161"/>
    <cellStyle name="Resumen 3 6 4" xfId="33565"/>
    <cellStyle name="Resumen 3 7" xfId="8215"/>
    <cellStyle name="Resumen 3 7 2" xfId="14939"/>
    <cellStyle name="Resumen 3 7 2 2" xfId="28835"/>
    <cellStyle name="Resumen 3 7 2 3" xfId="39900"/>
    <cellStyle name="Resumen 3 7 3" xfId="22869"/>
    <cellStyle name="Resumen 3 7 4" xfId="34270"/>
    <cellStyle name="Resumen 3 8" xfId="10767"/>
    <cellStyle name="Resumen 3 8 2" xfId="16399"/>
    <cellStyle name="Resumen 3 8 2 2" xfId="30295"/>
    <cellStyle name="Resumen 3 8 2 3" xfId="41360"/>
    <cellStyle name="Resumen 3 8 3" xfId="24663"/>
    <cellStyle name="Resumen 3 8 4" xfId="35730"/>
    <cellStyle name="Resumen 3 9" xfId="7593"/>
    <cellStyle name="Resumen 3 9 2" xfId="14319"/>
    <cellStyle name="Resumen 3 9 2 2" xfId="28215"/>
    <cellStyle name="Resumen 3 9 2 3" xfId="39280"/>
    <cellStyle name="Resumen 3 9 3" xfId="22247"/>
    <cellStyle name="Resumen 3 9 4" xfId="33650"/>
    <cellStyle name="Resumen 4" xfId="3283"/>
    <cellStyle name="Resumen 4 10" xfId="12847"/>
    <cellStyle name="Resumen 4 10 2" xfId="18477"/>
    <cellStyle name="Resumen 4 10 2 2" xfId="32373"/>
    <cellStyle name="Resumen 4 10 2 3" xfId="43438"/>
    <cellStyle name="Resumen 4 10 3" xfId="26743"/>
    <cellStyle name="Resumen 4 10 4" xfId="37808"/>
    <cellStyle name="Resumen 4 11" xfId="13670"/>
    <cellStyle name="Resumen 4 11 2" xfId="27566"/>
    <cellStyle name="Resumen 4 11 3" xfId="38631"/>
    <cellStyle name="Resumen 4 12" xfId="19923"/>
    <cellStyle name="Resumen 4 13" xfId="1148"/>
    <cellStyle name="Resumen 4 2" xfId="4015"/>
    <cellStyle name="Resumen 4 2 10" xfId="13808"/>
    <cellStyle name="Resumen 4 2 10 2" xfId="27704"/>
    <cellStyle name="Resumen 4 2 10 3" xfId="38769"/>
    <cellStyle name="Resumen 4 2 11" xfId="20213"/>
    <cellStyle name="Resumen 4 2 12" xfId="23791"/>
    <cellStyle name="Resumen 4 2 2" xfId="4969"/>
    <cellStyle name="Resumen 4 2 2 10" xfId="21217"/>
    <cellStyle name="Resumen 4 2 2 2" xfId="10995"/>
    <cellStyle name="Resumen 4 2 2 2 2" xfId="16627"/>
    <cellStyle name="Resumen 4 2 2 2 2 2" xfId="30523"/>
    <cellStyle name="Resumen 4 2 2 2 2 3" xfId="41588"/>
    <cellStyle name="Resumen 4 2 2 2 3" xfId="24891"/>
    <cellStyle name="Resumen 4 2 2 2 4" xfId="35958"/>
    <cellStyle name="Resumen 4 2 2 3" xfId="11578"/>
    <cellStyle name="Resumen 4 2 2 3 2" xfId="17209"/>
    <cellStyle name="Resumen 4 2 2 3 2 2" xfId="31105"/>
    <cellStyle name="Resumen 4 2 2 3 2 3" xfId="42170"/>
    <cellStyle name="Resumen 4 2 2 3 3" xfId="25474"/>
    <cellStyle name="Resumen 4 2 2 3 4" xfId="36540"/>
    <cellStyle name="Resumen 4 2 2 4" xfId="12110"/>
    <cellStyle name="Resumen 4 2 2 4 2" xfId="17741"/>
    <cellStyle name="Resumen 4 2 2 4 2 2" xfId="31637"/>
    <cellStyle name="Resumen 4 2 2 4 2 3" xfId="42702"/>
    <cellStyle name="Resumen 4 2 2 4 3" xfId="26006"/>
    <cellStyle name="Resumen 4 2 2 4 4" xfId="37072"/>
    <cellStyle name="Resumen 4 2 2 5" xfId="12546"/>
    <cellStyle name="Resumen 4 2 2 5 2" xfId="18177"/>
    <cellStyle name="Resumen 4 2 2 5 2 2" xfId="32073"/>
    <cellStyle name="Resumen 4 2 2 5 2 3" xfId="43138"/>
    <cellStyle name="Resumen 4 2 2 5 3" xfId="26442"/>
    <cellStyle name="Resumen 4 2 2 5 4" xfId="37508"/>
    <cellStyle name="Resumen 4 2 2 6" xfId="13420"/>
    <cellStyle name="Resumen 4 2 2 6 2" xfId="19050"/>
    <cellStyle name="Resumen 4 2 2 6 2 2" xfId="32946"/>
    <cellStyle name="Resumen 4 2 2 6 2 3" xfId="44011"/>
    <cellStyle name="Resumen 4 2 2 6 3" xfId="27316"/>
    <cellStyle name="Resumen 4 2 2 6 4" xfId="38381"/>
    <cellStyle name="Resumen 4 2 2 7" xfId="9392"/>
    <cellStyle name="Resumen 4 2 2 7 2" xfId="23665"/>
    <cellStyle name="Resumen 4 2 2 7 3" xfId="34898"/>
    <cellStyle name="Resumen 4 2 2 8" xfId="15567"/>
    <cellStyle name="Resumen 4 2 2 8 2" xfId="29463"/>
    <cellStyle name="Resumen 4 2 2 8 3" xfId="40528"/>
    <cellStyle name="Resumen 4 2 2 9" xfId="20763"/>
    <cellStyle name="Resumen 4 2 3" xfId="8435"/>
    <cellStyle name="Resumen 4 2 3 2" xfId="15155"/>
    <cellStyle name="Resumen 4 2 3 2 2" xfId="29051"/>
    <cellStyle name="Resumen 4 2 3 2 3" xfId="40116"/>
    <cellStyle name="Resumen 4 2 3 3" xfId="23087"/>
    <cellStyle name="Resumen 4 2 3 4" xfId="34486"/>
    <cellStyle name="Resumen 4 2 4" xfId="10352"/>
    <cellStyle name="Resumen 4 2 4 2" xfId="15984"/>
    <cellStyle name="Resumen 4 2 4 2 2" xfId="29880"/>
    <cellStyle name="Resumen 4 2 4 2 3" xfId="40945"/>
    <cellStyle name="Resumen 4 2 4 3" xfId="24248"/>
    <cellStyle name="Resumen 4 2 4 4" xfId="35315"/>
    <cellStyle name="Resumen 4 2 5" xfId="8471"/>
    <cellStyle name="Resumen 4 2 5 2" xfId="15191"/>
    <cellStyle name="Resumen 4 2 5 2 2" xfId="29087"/>
    <cellStyle name="Resumen 4 2 5 2 3" xfId="40152"/>
    <cellStyle name="Resumen 4 2 5 3" xfId="23123"/>
    <cellStyle name="Resumen 4 2 5 4" xfId="34522"/>
    <cellStyle name="Resumen 4 2 6" xfId="11194"/>
    <cellStyle name="Resumen 4 2 6 2" xfId="16826"/>
    <cellStyle name="Resumen 4 2 6 2 2" xfId="30722"/>
    <cellStyle name="Resumen 4 2 6 2 3" xfId="41787"/>
    <cellStyle name="Resumen 4 2 6 3" xfId="25090"/>
    <cellStyle name="Resumen 4 2 6 4" xfId="36157"/>
    <cellStyle name="Resumen 4 2 7" xfId="8110"/>
    <cellStyle name="Resumen 4 2 7 2" xfId="14834"/>
    <cellStyle name="Resumen 4 2 7 2 2" xfId="28730"/>
    <cellStyle name="Resumen 4 2 7 2 3" xfId="39795"/>
    <cellStyle name="Resumen 4 2 7 3" xfId="22764"/>
    <cellStyle name="Resumen 4 2 7 4" xfId="34165"/>
    <cellStyle name="Resumen 4 2 8" xfId="13023"/>
    <cellStyle name="Resumen 4 2 8 2" xfId="18653"/>
    <cellStyle name="Resumen 4 2 8 2 2" xfId="32549"/>
    <cellStyle name="Resumen 4 2 8 2 3" xfId="43614"/>
    <cellStyle name="Resumen 4 2 8 3" xfId="26919"/>
    <cellStyle name="Resumen 4 2 8 4" xfId="37984"/>
    <cellStyle name="Resumen 4 2 9" xfId="6537"/>
    <cellStyle name="Resumen 4 2 9 2" xfId="21573"/>
    <cellStyle name="Resumen 4 2 9 3" xfId="20627"/>
    <cellStyle name="Resumen 4 3" xfId="4139"/>
    <cellStyle name="Resumen 4 3 10" xfId="13927"/>
    <cellStyle name="Resumen 4 3 10 2" xfId="27823"/>
    <cellStyle name="Resumen 4 3 10 3" xfId="38888"/>
    <cellStyle name="Resumen 4 3 11" xfId="20312"/>
    <cellStyle name="Resumen 4 3 12" xfId="20049"/>
    <cellStyle name="Resumen 4 3 2" xfId="5622"/>
    <cellStyle name="Resumen 4 3 2 10" xfId="23745"/>
    <cellStyle name="Resumen 4 3 2 2" xfId="11363"/>
    <cellStyle name="Resumen 4 3 2 2 2" xfId="16994"/>
    <cellStyle name="Resumen 4 3 2 2 2 2" xfId="30890"/>
    <cellStyle name="Resumen 4 3 2 2 2 3" xfId="41955"/>
    <cellStyle name="Resumen 4 3 2 2 3" xfId="25259"/>
    <cellStyle name="Resumen 4 3 2 2 4" xfId="36325"/>
    <cellStyle name="Resumen 4 3 2 3" xfId="11897"/>
    <cellStyle name="Resumen 4 3 2 3 2" xfId="17528"/>
    <cellStyle name="Resumen 4 3 2 3 2 2" xfId="31424"/>
    <cellStyle name="Resumen 4 3 2 3 2 3" xfId="42489"/>
    <cellStyle name="Resumen 4 3 2 3 3" xfId="25793"/>
    <cellStyle name="Resumen 4 3 2 3 4" xfId="36859"/>
    <cellStyle name="Resumen 4 3 2 4" xfId="12333"/>
    <cellStyle name="Resumen 4 3 2 4 2" xfId="17964"/>
    <cellStyle name="Resumen 4 3 2 4 2 2" xfId="31860"/>
    <cellStyle name="Resumen 4 3 2 4 2 3" xfId="42925"/>
    <cellStyle name="Resumen 4 3 2 4 3" xfId="26229"/>
    <cellStyle name="Resumen 4 3 2 4 4" xfId="37295"/>
    <cellStyle name="Resumen 4 3 2 5" xfId="12661"/>
    <cellStyle name="Resumen 4 3 2 5 2" xfId="18292"/>
    <cellStyle name="Resumen 4 3 2 5 2 2" xfId="32188"/>
    <cellStyle name="Resumen 4 3 2 5 2 3" xfId="43253"/>
    <cellStyle name="Resumen 4 3 2 5 3" xfId="26557"/>
    <cellStyle name="Resumen 4 3 2 5 4" xfId="37623"/>
    <cellStyle name="Resumen 4 3 2 6" xfId="13535"/>
    <cellStyle name="Resumen 4 3 2 6 2" xfId="19165"/>
    <cellStyle name="Resumen 4 3 2 6 2 2" xfId="33061"/>
    <cellStyle name="Resumen 4 3 2 6 2 3" xfId="44126"/>
    <cellStyle name="Resumen 4 3 2 6 3" xfId="27431"/>
    <cellStyle name="Resumen 4 3 2 6 4" xfId="38496"/>
    <cellStyle name="Resumen 4 3 2 7" xfId="10050"/>
    <cellStyle name="Resumen 4 3 2 7 2" xfId="23946"/>
    <cellStyle name="Resumen 4 3 2 7 3" xfId="35013"/>
    <cellStyle name="Resumen 4 3 2 8" xfId="15682"/>
    <cellStyle name="Resumen 4 3 2 8 2" xfId="29578"/>
    <cellStyle name="Resumen 4 3 2 8 3" xfId="40643"/>
    <cellStyle name="Resumen 4 3 2 9" xfId="21039"/>
    <cellStyle name="Resumen 4 3 3" xfId="8557"/>
    <cellStyle name="Resumen 4 3 3 2" xfId="15276"/>
    <cellStyle name="Resumen 4 3 3 2 2" xfId="29172"/>
    <cellStyle name="Resumen 4 3 3 2 3" xfId="40237"/>
    <cellStyle name="Resumen 4 3 3 3" xfId="23209"/>
    <cellStyle name="Resumen 4 3 3 4" xfId="34607"/>
    <cellStyle name="Resumen 4 3 4" xfId="10460"/>
    <cellStyle name="Resumen 4 3 4 2" xfId="16092"/>
    <cellStyle name="Resumen 4 3 4 2 2" xfId="29988"/>
    <cellStyle name="Resumen 4 3 4 2 3" xfId="41053"/>
    <cellStyle name="Resumen 4 3 4 3" xfId="24356"/>
    <cellStyle name="Resumen 4 3 4 4" xfId="35423"/>
    <cellStyle name="Resumen 4 3 5" xfId="8007"/>
    <cellStyle name="Resumen 4 3 5 2" xfId="14731"/>
    <cellStyle name="Resumen 4 3 5 2 2" xfId="28627"/>
    <cellStyle name="Resumen 4 3 5 2 3" xfId="39692"/>
    <cellStyle name="Resumen 4 3 5 3" xfId="22661"/>
    <cellStyle name="Resumen 4 3 5 4" xfId="34062"/>
    <cellStyle name="Resumen 4 3 6" xfId="8245"/>
    <cellStyle name="Resumen 4 3 6 2" xfId="14969"/>
    <cellStyle name="Resumen 4 3 6 2 2" xfId="28865"/>
    <cellStyle name="Resumen 4 3 6 2 3" xfId="39930"/>
    <cellStyle name="Resumen 4 3 6 3" xfId="22899"/>
    <cellStyle name="Resumen 4 3 6 4" xfId="34300"/>
    <cellStyle name="Resumen 4 3 7" xfId="11184"/>
    <cellStyle name="Resumen 4 3 7 2" xfId="16816"/>
    <cellStyle name="Resumen 4 3 7 2 2" xfId="30712"/>
    <cellStyle name="Resumen 4 3 7 2 3" xfId="41777"/>
    <cellStyle name="Resumen 4 3 7 3" xfId="25080"/>
    <cellStyle name="Resumen 4 3 7 4" xfId="36147"/>
    <cellStyle name="Resumen 4 3 8" xfId="13129"/>
    <cellStyle name="Resumen 4 3 8 2" xfId="18759"/>
    <cellStyle name="Resumen 4 3 8 2 2" xfId="32655"/>
    <cellStyle name="Resumen 4 3 8 2 3" xfId="43720"/>
    <cellStyle name="Resumen 4 3 8 3" xfId="27025"/>
    <cellStyle name="Resumen 4 3 8 4" xfId="38090"/>
    <cellStyle name="Resumen 4 3 9" xfId="7199"/>
    <cellStyle name="Resumen 4 3 9 2" xfId="21853"/>
    <cellStyle name="Resumen 4 3 9 3" xfId="33258"/>
    <cellStyle name="Resumen 4 4" xfId="3920"/>
    <cellStyle name="Resumen 4 4 10" xfId="13715"/>
    <cellStyle name="Resumen 4 4 10 2" xfId="27611"/>
    <cellStyle name="Resumen 4 4 10 3" xfId="38676"/>
    <cellStyle name="Resumen 4 4 11" xfId="20171"/>
    <cellStyle name="Resumen 4 4 12" xfId="19956"/>
    <cellStyle name="Resumen 4 4 2" xfId="4879"/>
    <cellStyle name="Resumen 4 4 2 10" xfId="21226"/>
    <cellStyle name="Resumen 4 4 2 2" xfId="10905"/>
    <cellStyle name="Resumen 4 4 2 2 2" xfId="16537"/>
    <cellStyle name="Resumen 4 4 2 2 2 2" xfId="30433"/>
    <cellStyle name="Resumen 4 4 2 2 2 3" xfId="41498"/>
    <cellStyle name="Resumen 4 4 2 2 3" xfId="24801"/>
    <cellStyle name="Resumen 4 4 2 2 4" xfId="35868"/>
    <cellStyle name="Resumen 4 4 2 3" xfId="11488"/>
    <cellStyle name="Resumen 4 4 2 3 2" xfId="17119"/>
    <cellStyle name="Resumen 4 4 2 3 2 2" xfId="31015"/>
    <cellStyle name="Resumen 4 4 2 3 2 3" xfId="42080"/>
    <cellStyle name="Resumen 4 4 2 3 3" xfId="25384"/>
    <cellStyle name="Resumen 4 4 2 3 4" xfId="36450"/>
    <cellStyle name="Resumen 4 4 2 4" xfId="12021"/>
    <cellStyle name="Resumen 4 4 2 4 2" xfId="17652"/>
    <cellStyle name="Resumen 4 4 2 4 2 2" xfId="31548"/>
    <cellStyle name="Resumen 4 4 2 4 2 3" xfId="42613"/>
    <cellStyle name="Resumen 4 4 2 4 3" xfId="25917"/>
    <cellStyle name="Resumen 4 4 2 4 4" xfId="36983"/>
    <cellStyle name="Resumen 4 4 2 5" xfId="12457"/>
    <cellStyle name="Resumen 4 4 2 5 2" xfId="18088"/>
    <cellStyle name="Resumen 4 4 2 5 2 2" xfId="31984"/>
    <cellStyle name="Resumen 4 4 2 5 2 3" xfId="43049"/>
    <cellStyle name="Resumen 4 4 2 5 3" xfId="26353"/>
    <cellStyle name="Resumen 4 4 2 5 4" xfId="37419"/>
    <cellStyle name="Resumen 4 4 2 6" xfId="13331"/>
    <cellStyle name="Resumen 4 4 2 6 2" xfId="18961"/>
    <cellStyle name="Resumen 4 4 2 6 2 2" xfId="32857"/>
    <cellStyle name="Resumen 4 4 2 6 2 3" xfId="43922"/>
    <cellStyle name="Resumen 4 4 2 6 3" xfId="27227"/>
    <cellStyle name="Resumen 4 4 2 6 4" xfId="38292"/>
    <cellStyle name="Resumen 4 4 2 7" xfId="9302"/>
    <cellStyle name="Resumen 4 4 2 7 2" xfId="23576"/>
    <cellStyle name="Resumen 4 4 2 7 3" xfId="34809"/>
    <cellStyle name="Resumen 4 4 2 8" xfId="15478"/>
    <cellStyle name="Resumen 4 4 2 8 2" xfId="29374"/>
    <cellStyle name="Resumen 4 4 2 8 3" xfId="40439"/>
    <cellStyle name="Resumen 4 4 2 9" xfId="20674"/>
    <cellStyle name="Resumen 4 4 3" xfId="8340"/>
    <cellStyle name="Resumen 4 4 3 2" xfId="15062"/>
    <cellStyle name="Resumen 4 4 3 2 2" xfId="28958"/>
    <cellStyle name="Resumen 4 4 3 2 3" xfId="40023"/>
    <cellStyle name="Resumen 4 4 3 3" xfId="22994"/>
    <cellStyle name="Resumen 4 4 3 4" xfId="34393"/>
    <cellStyle name="Resumen 4 4 4" xfId="10257"/>
    <cellStyle name="Resumen 4 4 4 2" xfId="15889"/>
    <cellStyle name="Resumen 4 4 4 2 2" xfId="29785"/>
    <cellStyle name="Resumen 4 4 4 2 3" xfId="40850"/>
    <cellStyle name="Resumen 4 4 4 3" xfId="24153"/>
    <cellStyle name="Resumen 4 4 4 4" xfId="35220"/>
    <cellStyle name="Resumen 4 4 5" xfId="10708"/>
    <cellStyle name="Resumen 4 4 5 2" xfId="16340"/>
    <cellStyle name="Resumen 4 4 5 2 2" xfId="30236"/>
    <cellStyle name="Resumen 4 4 5 2 3" xfId="41301"/>
    <cellStyle name="Resumen 4 4 5 3" xfId="24604"/>
    <cellStyle name="Resumen 4 4 5 4" xfId="35671"/>
    <cellStyle name="Resumen 4 4 6" xfId="10785"/>
    <cellStyle name="Resumen 4 4 6 2" xfId="16417"/>
    <cellStyle name="Resumen 4 4 6 2 2" xfId="30313"/>
    <cellStyle name="Resumen 4 4 6 2 3" xfId="41378"/>
    <cellStyle name="Resumen 4 4 6 3" xfId="24681"/>
    <cellStyle name="Resumen 4 4 6 4" xfId="35748"/>
    <cellStyle name="Resumen 4 4 7" xfId="7630"/>
    <cellStyle name="Resumen 4 4 7 2" xfId="14356"/>
    <cellStyle name="Resumen 4 4 7 2 2" xfId="28252"/>
    <cellStyle name="Resumen 4 4 7 2 3" xfId="39317"/>
    <cellStyle name="Resumen 4 4 7 3" xfId="22284"/>
    <cellStyle name="Resumen 4 4 7 4" xfId="33687"/>
    <cellStyle name="Resumen 4 4 8" xfId="12930"/>
    <cellStyle name="Resumen 4 4 8 2" xfId="18560"/>
    <cellStyle name="Resumen 4 4 8 2 2" xfId="32456"/>
    <cellStyle name="Resumen 4 4 8 2 3" xfId="43521"/>
    <cellStyle name="Resumen 4 4 8 3" xfId="26826"/>
    <cellStyle name="Resumen 4 4 8 4" xfId="37891"/>
    <cellStyle name="Resumen 4 4 9" xfId="6443"/>
    <cellStyle name="Resumen 4 4 9 2" xfId="21480"/>
    <cellStyle name="Resumen 4 4 9 3" xfId="19689"/>
    <cellStyle name="Resumen 4 5" xfId="7960"/>
    <cellStyle name="Resumen 4 5 2" xfId="14684"/>
    <cellStyle name="Resumen 4 5 2 2" xfId="28580"/>
    <cellStyle name="Resumen 4 5 2 3" xfId="39645"/>
    <cellStyle name="Resumen 4 5 3" xfId="22614"/>
    <cellStyle name="Resumen 4 5 4" xfId="34015"/>
    <cellStyle name="Resumen 4 6" xfId="7472"/>
    <cellStyle name="Resumen 4 6 2" xfId="14199"/>
    <cellStyle name="Resumen 4 6 2 2" xfId="28095"/>
    <cellStyle name="Resumen 4 6 2 3" xfId="39160"/>
    <cellStyle name="Resumen 4 6 3" xfId="22126"/>
    <cellStyle name="Resumen 4 6 4" xfId="33530"/>
    <cellStyle name="Resumen 4 7" xfId="8230"/>
    <cellStyle name="Resumen 4 7 2" xfId="14954"/>
    <cellStyle name="Resumen 4 7 2 2" xfId="28850"/>
    <cellStyle name="Resumen 4 7 2 3" xfId="39915"/>
    <cellStyle name="Resumen 4 7 3" xfId="22884"/>
    <cellStyle name="Resumen 4 7 4" xfId="34285"/>
    <cellStyle name="Resumen 4 8" xfId="7565"/>
    <cellStyle name="Resumen 4 8 2" xfId="14291"/>
    <cellStyle name="Resumen 4 8 2 2" xfId="28187"/>
    <cellStyle name="Resumen 4 8 2 3" xfId="39252"/>
    <cellStyle name="Resumen 4 8 3" xfId="22219"/>
    <cellStyle name="Resumen 4 8 4" xfId="33622"/>
    <cellStyle name="Resumen 4 9" xfId="7619"/>
    <cellStyle name="Resumen 4 9 2" xfId="14345"/>
    <cellStyle name="Resumen 4 9 2 2" xfId="28241"/>
    <cellStyle name="Resumen 4 9 2 3" xfId="39306"/>
    <cellStyle name="Resumen 4 9 3" xfId="22273"/>
    <cellStyle name="Resumen 4 9 4" xfId="33676"/>
    <cellStyle name="Resumen 5" xfId="3276"/>
    <cellStyle name="Resumen 5 10" xfId="12815"/>
    <cellStyle name="Resumen 5 10 2" xfId="18445"/>
    <cellStyle name="Resumen 5 10 2 2" xfId="32341"/>
    <cellStyle name="Resumen 5 10 2 3" xfId="43406"/>
    <cellStyle name="Resumen 5 10 3" xfId="26711"/>
    <cellStyle name="Resumen 5 10 4" xfId="37776"/>
    <cellStyle name="Resumen 5 11" xfId="13663"/>
    <cellStyle name="Resumen 5 11 2" xfId="27559"/>
    <cellStyle name="Resumen 5 11 3" xfId="38624"/>
    <cellStyle name="Resumen 5 12" xfId="19917"/>
    <cellStyle name="Resumen 5 13" xfId="19796"/>
    <cellStyle name="Resumen 5 2" xfId="3983"/>
    <cellStyle name="Resumen 5 2 10" xfId="13776"/>
    <cellStyle name="Resumen 5 2 10 2" xfId="27672"/>
    <cellStyle name="Resumen 5 2 10 3" xfId="38737"/>
    <cellStyle name="Resumen 5 2 11" xfId="20206"/>
    <cellStyle name="Resumen 5 2 12" xfId="20892"/>
    <cellStyle name="Resumen 5 2 2" xfId="4941"/>
    <cellStyle name="Resumen 5 2 2 10" xfId="20022"/>
    <cellStyle name="Resumen 5 2 2 2" xfId="10967"/>
    <cellStyle name="Resumen 5 2 2 2 2" xfId="16599"/>
    <cellStyle name="Resumen 5 2 2 2 2 2" xfId="30495"/>
    <cellStyle name="Resumen 5 2 2 2 2 3" xfId="41560"/>
    <cellStyle name="Resumen 5 2 2 2 3" xfId="24863"/>
    <cellStyle name="Resumen 5 2 2 2 4" xfId="35930"/>
    <cellStyle name="Resumen 5 2 2 3" xfId="11550"/>
    <cellStyle name="Resumen 5 2 2 3 2" xfId="17181"/>
    <cellStyle name="Resumen 5 2 2 3 2 2" xfId="31077"/>
    <cellStyle name="Resumen 5 2 2 3 2 3" xfId="42142"/>
    <cellStyle name="Resumen 5 2 2 3 3" xfId="25446"/>
    <cellStyle name="Resumen 5 2 2 3 4" xfId="36512"/>
    <cellStyle name="Resumen 5 2 2 4" xfId="12082"/>
    <cellStyle name="Resumen 5 2 2 4 2" xfId="17713"/>
    <cellStyle name="Resumen 5 2 2 4 2 2" xfId="31609"/>
    <cellStyle name="Resumen 5 2 2 4 2 3" xfId="42674"/>
    <cellStyle name="Resumen 5 2 2 4 3" xfId="25978"/>
    <cellStyle name="Resumen 5 2 2 4 4" xfId="37044"/>
    <cellStyle name="Resumen 5 2 2 5" xfId="12518"/>
    <cellStyle name="Resumen 5 2 2 5 2" xfId="18149"/>
    <cellStyle name="Resumen 5 2 2 5 2 2" xfId="32045"/>
    <cellStyle name="Resumen 5 2 2 5 2 3" xfId="43110"/>
    <cellStyle name="Resumen 5 2 2 5 3" xfId="26414"/>
    <cellStyle name="Resumen 5 2 2 5 4" xfId="37480"/>
    <cellStyle name="Resumen 5 2 2 6" xfId="13392"/>
    <cellStyle name="Resumen 5 2 2 6 2" xfId="19022"/>
    <cellStyle name="Resumen 5 2 2 6 2 2" xfId="32918"/>
    <cellStyle name="Resumen 5 2 2 6 2 3" xfId="43983"/>
    <cellStyle name="Resumen 5 2 2 6 3" xfId="27288"/>
    <cellStyle name="Resumen 5 2 2 6 4" xfId="38353"/>
    <cellStyle name="Resumen 5 2 2 7" xfId="9364"/>
    <cellStyle name="Resumen 5 2 2 7 2" xfId="23637"/>
    <cellStyle name="Resumen 5 2 2 7 3" xfId="34870"/>
    <cellStyle name="Resumen 5 2 2 8" xfId="15539"/>
    <cellStyle name="Resumen 5 2 2 8 2" xfId="29435"/>
    <cellStyle name="Resumen 5 2 2 8 3" xfId="40500"/>
    <cellStyle name="Resumen 5 2 2 9" xfId="20735"/>
    <cellStyle name="Resumen 5 2 3" xfId="8403"/>
    <cellStyle name="Resumen 5 2 3 2" xfId="15123"/>
    <cellStyle name="Resumen 5 2 3 2 2" xfId="29019"/>
    <cellStyle name="Resumen 5 2 3 2 3" xfId="40084"/>
    <cellStyle name="Resumen 5 2 3 3" xfId="23055"/>
    <cellStyle name="Resumen 5 2 3 4" xfId="34454"/>
    <cellStyle name="Resumen 5 2 4" xfId="10320"/>
    <cellStyle name="Resumen 5 2 4 2" xfId="15952"/>
    <cellStyle name="Resumen 5 2 4 2 2" xfId="29848"/>
    <cellStyle name="Resumen 5 2 4 2 3" xfId="40913"/>
    <cellStyle name="Resumen 5 2 4 3" xfId="24216"/>
    <cellStyle name="Resumen 5 2 4 4" xfId="35283"/>
    <cellStyle name="Resumen 5 2 5" xfId="8124"/>
    <cellStyle name="Resumen 5 2 5 2" xfId="14848"/>
    <cellStyle name="Resumen 5 2 5 2 2" xfId="28744"/>
    <cellStyle name="Resumen 5 2 5 2 3" xfId="39809"/>
    <cellStyle name="Resumen 5 2 5 3" xfId="22778"/>
    <cellStyle name="Resumen 5 2 5 4" xfId="34179"/>
    <cellStyle name="Resumen 5 2 6" xfId="11607"/>
    <cellStyle name="Resumen 5 2 6 2" xfId="17238"/>
    <cellStyle name="Resumen 5 2 6 2 2" xfId="31134"/>
    <cellStyle name="Resumen 5 2 6 2 3" xfId="42199"/>
    <cellStyle name="Resumen 5 2 6 3" xfId="25503"/>
    <cellStyle name="Resumen 5 2 6 4" xfId="36569"/>
    <cellStyle name="Resumen 5 2 7" xfId="12139"/>
    <cellStyle name="Resumen 5 2 7 2" xfId="17770"/>
    <cellStyle name="Resumen 5 2 7 2 2" xfId="31666"/>
    <cellStyle name="Resumen 5 2 7 2 3" xfId="42731"/>
    <cellStyle name="Resumen 5 2 7 3" xfId="26035"/>
    <cellStyle name="Resumen 5 2 7 4" xfId="37101"/>
    <cellStyle name="Resumen 5 2 8" xfId="12991"/>
    <cellStyle name="Resumen 5 2 8 2" xfId="18621"/>
    <cellStyle name="Resumen 5 2 8 2 2" xfId="32517"/>
    <cellStyle name="Resumen 5 2 8 2 3" xfId="43582"/>
    <cellStyle name="Resumen 5 2 8 3" xfId="26887"/>
    <cellStyle name="Resumen 5 2 8 4" xfId="37952"/>
    <cellStyle name="Resumen 5 2 9" xfId="6505"/>
    <cellStyle name="Resumen 5 2 9 2" xfId="21541"/>
    <cellStyle name="Resumen 5 2 9 3" xfId="23706"/>
    <cellStyle name="Resumen 5 3" xfId="4107"/>
    <cellStyle name="Resumen 5 3 10" xfId="13895"/>
    <cellStyle name="Resumen 5 3 10 2" xfId="27791"/>
    <cellStyle name="Resumen 5 3 10 3" xfId="38856"/>
    <cellStyle name="Resumen 5 3 11" xfId="20280"/>
    <cellStyle name="Resumen 5 3 12" xfId="20052"/>
    <cellStyle name="Resumen 5 3 2" xfId="5590"/>
    <cellStyle name="Resumen 5 3 2 10" xfId="20846"/>
    <cellStyle name="Resumen 5 3 2 2" xfId="11331"/>
    <cellStyle name="Resumen 5 3 2 2 2" xfId="16962"/>
    <cellStyle name="Resumen 5 3 2 2 2 2" xfId="30858"/>
    <cellStyle name="Resumen 5 3 2 2 2 3" xfId="41923"/>
    <cellStyle name="Resumen 5 3 2 2 3" xfId="25227"/>
    <cellStyle name="Resumen 5 3 2 2 4" xfId="36293"/>
    <cellStyle name="Resumen 5 3 2 3" xfId="11865"/>
    <cellStyle name="Resumen 5 3 2 3 2" xfId="17496"/>
    <cellStyle name="Resumen 5 3 2 3 2 2" xfId="31392"/>
    <cellStyle name="Resumen 5 3 2 3 2 3" xfId="42457"/>
    <cellStyle name="Resumen 5 3 2 3 3" xfId="25761"/>
    <cellStyle name="Resumen 5 3 2 3 4" xfId="36827"/>
    <cellStyle name="Resumen 5 3 2 4" xfId="12301"/>
    <cellStyle name="Resumen 5 3 2 4 2" xfId="17932"/>
    <cellStyle name="Resumen 5 3 2 4 2 2" xfId="31828"/>
    <cellStyle name="Resumen 5 3 2 4 2 3" xfId="42893"/>
    <cellStyle name="Resumen 5 3 2 4 3" xfId="26197"/>
    <cellStyle name="Resumen 5 3 2 4 4" xfId="37263"/>
    <cellStyle name="Resumen 5 3 2 5" xfId="12629"/>
    <cellStyle name="Resumen 5 3 2 5 2" xfId="18260"/>
    <cellStyle name="Resumen 5 3 2 5 2 2" xfId="32156"/>
    <cellStyle name="Resumen 5 3 2 5 2 3" xfId="43221"/>
    <cellStyle name="Resumen 5 3 2 5 3" xfId="26525"/>
    <cellStyle name="Resumen 5 3 2 5 4" xfId="37591"/>
    <cellStyle name="Resumen 5 3 2 6" xfId="13503"/>
    <cellStyle name="Resumen 5 3 2 6 2" xfId="19133"/>
    <cellStyle name="Resumen 5 3 2 6 2 2" xfId="33029"/>
    <cellStyle name="Resumen 5 3 2 6 2 3" xfId="44094"/>
    <cellStyle name="Resumen 5 3 2 6 3" xfId="27399"/>
    <cellStyle name="Resumen 5 3 2 6 4" xfId="38464"/>
    <cellStyle name="Resumen 5 3 2 7" xfId="10018"/>
    <cellStyle name="Resumen 5 3 2 7 2" xfId="23914"/>
    <cellStyle name="Resumen 5 3 2 7 3" xfId="34981"/>
    <cellStyle name="Resumen 5 3 2 8" xfId="15650"/>
    <cellStyle name="Resumen 5 3 2 8 2" xfId="29546"/>
    <cellStyle name="Resumen 5 3 2 8 3" xfId="40611"/>
    <cellStyle name="Resumen 5 3 2 9" xfId="21007"/>
    <cellStyle name="Resumen 5 3 3" xfId="8525"/>
    <cellStyle name="Resumen 5 3 3 2" xfId="15244"/>
    <cellStyle name="Resumen 5 3 3 2 2" xfId="29140"/>
    <cellStyle name="Resumen 5 3 3 2 3" xfId="40205"/>
    <cellStyle name="Resumen 5 3 3 3" xfId="23177"/>
    <cellStyle name="Resumen 5 3 3 4" xfId="34575"/>
    <cellStyle name="Resumen 5 3 4" xfId="10428"/>
    <cellStyle name="Resumen 5 3 4 2" xfId="16060"/>
    <cellStyle name="Resumen 5 3 4 2 2" xfId="29956"/>
    <cellStyle name="Resumen 5 3 4 2 3" xfId="41021"/>
    <cellStyle name="Resumen 5 3 4 3" xfId="24324"/>
    <cellStyle name="Resumen 5 3 4 4" xfId="35391"/>
    <cellStyle name="Resumen 5 3 5" xfId="8080"/>
    <cellStyle name="Resumen 5 3 5 2" xfId="14804"/>
    <cellStyle name="Resumen 5 3 5 2 2" xfId="28700"/>
    <cellStyle name="Resumen 5 3 5 2 3" xfId="39765"/>
    <cellStyle name="Resumen 5 3 5 3" xfId="22734"/>
    <cellStyle name="Resumen 5 3 5 4" xfId="34135"/>
    <cellStyle name="Resumen 5 3 6" xfId="11686"/>
    <cellStyle name="Resumen 5 3 6 2" xfId="17317"/>
    <cellStyle name="Resumen 5 3 6 2 2" xfId="31213"/>
    <cellStyle name="Resumen 5 3 6 2 3" xfId="42278"/>
    <cellStyle name="Resumen 5 3 6 3" xfId="25582"/>
    <cellStyle name="Resumen 5 3 6 4" xfId="36648"/>
    <cellStyle name="Resumen 5 3 7" xfId="12193"/>
    <cellStyle name="Resumen 5 3 7 2" xfId="17824"/>
    <cellStyle name="Resumen 5 3 7 2 2" xfId="31720"/>
    <cellStyle name="Resumen 5 3 7 2 3" xfId="42785"/>
    <cellStyle name="Resumen 5 3 7 3" xfId="26089"/>
    <cellStyle name="Resumen 5 3 7 4" xfId="37155"/>
    <cellStyle name="Resumen 5 3 8" xfId="13097"/>
    <cellStyle name="Resumen 5 3 8 2" xfId="18727"/>
    <cellStyle name="Resumen 5 3 8 2 2" xfId="32623"/>
    <cellStyle name="Resumen 5 3 8 2 3" xfId="43688"/>
    <cellStyle name="Resumen 5 3 8 3" xfId="26993"/>
    <cellStyle name="Resumen 5 3 8 4" xfId="38058"/>
    <cellStyle name="Resumen 5 3 9" xfId="7167"/>
    <cellStyle name="Resumen 5 3 9 2" xfId="21821"/>
    <cellStyle name="Resumen 5 3 9 3" xfId="33226"/>
    <cellStyle name="Resumen 5 4" xfId="4207"/>
    <cellStyle name="Resumen 5 4 10" xfId="13995"/>
    <cellStyle name="Resumen 5 4 10 2" xfId="27891"/>
    <cellStyle name="Resumen 5 4 10 3" xfId="38956"/>
    <cellStyle name="Resumen 5 4 11" xfId="20380"/>
    <cellStyle name="Resumen 5 4 12" xfId="19761"/>
    <cellStyle name="Resumen 5 4 2" xfId="5690"/>
    <cellStyle name="Resumen 5 4 2 10" xfId="19713"/>
    <cellStyle name="Resumen 5 4 2 2" xfId="11431"/>
    <cellStyle name="Resumen 5 4 2 2 2" xfId="17062"/>
    <cellStyle name="Resumen 5 4 2 2 2 2" xfId="30958"/>
    <cellStyle name="Resumen 5 4 2 2 2 3" xfId="42023"/>
    <cellStyle name="Resumen 5 4 2 2 3" xfId="25327"/>
    <cellStyle name="Resumen 5 4 2 2 4" xfId="36393"/>
    <cellStyle name="Resumen 5 4 2 3" xfId="11965"/>
    <cellStyle name="Resumen 5 4 2 3 2" xfId="17596"/>
    <cellStyle name="Resumen 5 4 2 3 2 2" xfId="31492"/>
    <cellStyle name="Resumen 5 4 2 3 2 3" xfId="42557"/>
    <cellStyle name="Resumen 5 4 2 3 3" xfId="25861"/>
    <cellStyle name="Resumen 5 4 2 3 4" xfId="36927"/>
    <cellStyle name="Resumen 5 4 2 4" xfId="12401"/>
    <cellStyle name="Resumen 5 4 2 4 2" xfId="18032"/>
    <cellStyle name="Resumen 5 4 2 4 2 2" xfId="31928"/>
    <cellStyle name="Resumen 5 4 2 4 2 3" xfId="42993"/>
    <cellStyle name="Resumen 5 4 2 4 3" xfId="26297"/>
    <cellStyle name="Resumen 5 4 2 4 4" xfId="37363"/>
    <cellStyle name="Resumen 5 4 2 5" xfId="12729"/>
    <cellStyle name="Resumen 5 4 2 5 2" xfId="18360"/>
    <cellStyle name="Resumen 5 4 2 5 2 2" xfId="32256"/>
    <cellStyle name="Resumen 5 4 2 5 2 3" xfId="43321"/>
    <cellStyle name="Resumen 5 4 2 5 3" xfId="26625"/>
    <cellStyle name="Resumen 5 4 2 5 4" xfId="37691"/>
    <cellStyle name="Resumen 5 4 2 6" xfId="13603"/>
    <cellStyle name="Resumen 5 4 2 6 2" xfId="19233"/>
    <cellStyle name="Resumen 5 4 2 6 2 2" xfId="33129"/>
    <cellStyle name="Resumen 5 4 2 6 2 3" xfId="44194"/>
    <cellStyle name="Resumen 5 4 2 6 3" xfId="27499"/>
    <cellStyle name="Resumen 5 4 2 6 4" xfId="38564"/>
    <cellStyle name="Resumen 5 4 2 7" xfId="10118"/>
    <cellStyle name="Resumen 5 4 2 7 2" xfId="24014"/>
    <cellStyle name="Resumen 5 4 2 7 3" xfId="35081"/>
    <cellStyle name="Resumen 5 4 2 8" xfId="15750"/>
    <cellStyle name="Resumen 5 4 2 8 2" xfId="29646"/>
    <cellStyle name="Resumen 5 4 2 8 3" xfId="40711"/>
    <cellStyle name="Resumen 5 4 2 9" xfId="21107"/>
    <cellStyle name="Resumen 5 4 3" xfId="8625"/>
    <cellStyle name="Resumen 5 4 3 2" xfId="15344"/>
    <cellStyle name="Resumen 5 4 3 2 2" xfId="29240"/>
    <cellStyle name="Resumen 5 4 3 2 3" xfId="40305"/>
    <cellStyle name="Resumen 5 4 3 3" xfId="23277"/>
    <cellStyle name="Resumen 5 4 3 4" xfId="34675"/>
    <cellStyle name="Resumen 5 4 4" xfId="10528"/>
    <cellStyle name="Resumen 5 4 4 2" xfId="16160"/>
    <cellStyle name="Resumen 5 4 4 2 2" xfId="30056"/>
    <cellStyle name="Resumen 5 4 4 2 3" xfId="41121"/>
    <cellStyle name="Resumen 5 4 4 3" xfId="24424"/>
    <cellStyle name="Resumen 5 4 4 4" xfId="35491"/>
    <cellStyle name="Resumen 5 4 5" xfId="11103"/>
    <cellStyle name="Resumen 5 4 5 2" xfId="16735"/>
    <cellStyle name="Resumen 5 4 5 2 2" xfId="30631"/>
    <cellStyle name="Resumen 5 4 5 2 3" xfId="41696"/>
    <cellStyle name="Resumen 5 4 5 3" xfId="24999"/>
    <cellStyle name="Resumen 5 4 5 4" xfId="36066"/>
    <cellStyle name="Resumen 5 4 6" xfId="7808"/>
    <cellStyle name="Resumen 5 4 6 2" xfId="14533"/>
    <cellStyle name="Resumen 5 4 6 2 2" xfId="28429"/>
    <cellStyle name="Resumen 5 4 6 2 3" xfId="39494"/>
    <cellStyle name="Resumen 5 4 6 3" xfId="22462"/>
    <cellStyle name="Resumen 5 4 6 4" xfId="33864"/>
    <cellStyle name="Resumen 5 4 7" xfId="11208"/>
    <cellStyle name="Resumen 5 4 7 2" xfId="16840"/>
    <cellStyle name="Resumen 5 4 7 2 2" xfId="30736"/>
    <cellStyle name="Resumen 5 4 7 2 3" xfId="41801"/>
    <cellStyle name="Resumen 5 4 7 3" xfId="25104"/>
    <cellStyle name="Resumen 5 4 7 4" xfId="36171"/>
    <cellStyle name="Resumen 5 4 8" xfId="13197"/>
    <cellStyle name="Resumen 5 4 8 2" xfId="18827"/>
    <cellStyle name="Resumen 5 4 8 2 2" xfId="32723"/>
    <cellStyle name="Resumen 5 4 8 2 3" xfId="43788"/>
    <cellStyle name="Resumen 5 4 8 3" xfId="27093"/>
    <cellStyle name="Resumen 5 4 8 4" xfId="38158"/>
    <cellStyle name="Resumen 5 4 9" xfId="7267"/>
    <cellStyle name="Resumen 5 4 9 2" xfId="21921"/>
    <cellStyle name="Resumen 5 4 9 3" xfId="33326"/>
    <cellStyle name="Resumen 5 5" xfId="7928"/>
    <cellStyle name="Resumen 5 5 2" xfId="14652"/>
    <cellStyle name="Resumen 5 5 2 2" xfId="28548"/>
    <cellStyle name="Resumen 5 5 2 3" xfId="39613"/>
    <cellStyle name="Resumen 5 5 3" xfId="22582"/>
    <cellStyle name="Resumen 5 5 4" xfId="33983"/>
    <cellStyle name="Resumen 5 6" xfId="7487"/>
    <cellStyle name="Resumen 5 6 2" xfId="14214"/>
    <cellStyle name="Resumen 5 6 2 2" xfId="28110"/>
    <cellStyle name="Resumen 5 6 2 3" xfId="39175"/>
    <cellStyle name="Resumen 5 6 3" xfId="22141"/>
    <cellStyle name="Resumen 5 6 4" xfId="33545"/>
    <cellStyle name="Resumen 5 7" xfId="7700"/>
    <cellStyle name="Resumen 5 7 2" xfId="14425"/>
    <cellStyle name="Resumen 5 7 2 2" xfId="28321"/>
    <cellStyle name="Resumen 5 7 2 3" xfId="39386"/>
    <cellStyle name="Resumen 5 7 3" xfId="22354"/>
    <cellStyle name="Resumen 5 7 4" xfId="33756"/>
    <cellStyle name="Resumen 5 8" xfId="7577"/>
    <cellStyle name="Resumen 5 8 2" xfId="14303"/>
    <cellStyle name="Resumen 5 8 2 2" xfId="28199"/>
    <cellStyle name="Resumen 5 8 2 3" xfId="39264"/>
    <cellStyle name="Resumen 5 8 3" xfId="22231"/>
    <cellStyle name="Resumen 5 8 4" xfId="33634"/>
    <cellStyle name="Resumen 5 9" xfId="7608"/>
    <cellStyle name="Resumen 5 9 2" xfId="14334"/>
    <cellStyle name="Resumen 5 9 2 2" xfId="28230"/>
    <cellStyle name="Resumen 5 9 2 3" xfId="39295"/>
    <cellStyle name="Resumen 5 9 3" xfId="22262"/>
    <cellStyle name="Resumen 5 9 4" xfId="33665"/>
    <cellStyle name="Resumen 6" xfId="3277"/>
    <cellStyle name="Resumen 6 2" xfId="3851"/>
    <cellStyle name="Resumen 6 2 10" xfId="12892"/>
    <cellStyle name="Resumen 6 2 10 2" xfId="18522"/>
    <cellStyle name="Resumen 6 2 10 2 2" xfId="32418"/>
    <cellStyle name="Resumen 6 2 10 2 3" xfId="43483"/>
    <cellStyle name="Resumen 6 2 10 3" xfId="26788"/>
    <cellStyle name="Resumen 6 2 10 4" xfId="37853"/>
    <cellStyle name="Resumen 6 2 11" xfId="7092"/>
    <cellStyle name="Resumen 6 2 11 2" xfId="21764"/>
    <cellStyle name="Resumen 6 2 11 3" xfId="33184"/>
    <cellStyle name="Resumen 6 2 12" xfId="13853"/>
    <cellStyle name="Resumen 6 2 12 2" xfId="27749"/>
    <cellStyle name="Resumen 6 2 12 3" xfId="38814"/>
    <cellStyle name="Resumen 6 2 13" xfId="20116"/>
    <cellStyle name="Resumen 6 2 14" xfId="23803"/>
    <cellStyle name="Resumen 6 2 2" xfId="4238"/>
    <cellStyle name="Resumen 6 2 2 10" xfId="14026"/>
    <cellStyle name="Resumen 6 2 2 10 2" xfId="27922"/>
    <cellStyle name="Resumen 6 2 2 10 3" xfId="38987"/>
    <cellStyle name="Resumen 6 2 2 11" xfId="20411"/>
    <cellStyle name="Resumen 6 2 2 12" xfId="20041"/>
    <cellStyle name="Resumen 6 2 2 2" xfId="5721"/>
    <cellStyle name="Resumen 6 2 2 2 10" xfId="19995"/>
    <cellStyle name="Resumen 6 2 2 2 2" xfId="11462"/>
    <cellStyle name="Resumen 6 2 2 2 2 2" xfId="17093"/>
    <cellStyle name="Resumen 6 2 2 2 2 2 2" xfId="30989"/>
    <cellStyle name="Resumen 6 2 2 2 2 2 3" xfId="42054"/>
    <cellStyle name="Resumen 6 2 2 2 2 3" xfId="25358"/>
    <cellStyle name="Resumen 6 2 2 2 2 4" xfId="36424"/>
    <cellStyle name="Resumen 6 2 2 2 3" xfId="11996"/>
    <cellStyle name="Resumen 6 2 2 2 3 2" xfId="17627"/>
    <cellStyle name="Resumen 6 2 2 2 3 2 2" xfId="31523"/>
    <cellStyle name="Resumen 6 2 2 2 3 2 3" xfId="42588"/>
    <cellStyle name="Resumen 6 2 2 2 3 3" xfId="25892"/>
    <cellStyle name="Resumen 6 2 2 2 3 4" xfId="36958"/>
    <cellStyle name="Resumen 6 2 2 2 4" xfId="12432"/>
    <cellStyle name="Resumen 6 2 2 2 4 2" xfId="18063"/>
    <cellStyle name="Resumen 6 2 2 2 4 2 2" xfId="31959"/>
    <cellStyle name="Resumen 6 2 2 2 4 2 3" xfId="43024"/>
    <cellStyle name="Resumen 6 2 2 2 4 3" xfId="26328"/>
    <cellStyle name="Resumen 6 2 2 2 4 4" xfId="37394"/>
    <cellStyle name="Resumen 6 2 2 2 5" xfId="12760"/>
    <cellStyle name="Resumen 6 2 2 2 5 2" xfId="18391"/>
    <cellStyle name="Resumen 6 2 2 2 5 2 2" xfId="32287"/>
    <cellStyle name="Resumen 6 2 2 2 5 2 3" xfId="43352"/>
    <cellStyle name="Resumen 6 2 2 2 5 3" xfId="26656"/>
    <cellStyle name="Resumen 6 2 2 2 5 4" xfId="37722"/>
    <cellStyle name="Resumen 6 2 2 2 6" xfId="13634"/>
    <cellStyle name="Resumen 6 2 2 2 6 2" xfId="19264"/>
    <cellStyle name="Resumen 6 2 2 2 6 2 2" xfId="33160"/>
    <cellStyle name="Resumen 6 2 2 2 6 2 3" xfId="44225"/>
    <cellStyle name="Resumen 6 2 2 2 6 3" xfId="27530"/>
    <cellStyle name="Resumen 6 2 2 2 6 4" xfId="38595"/>
    <cellStyle name="Resumen 6 2 2 2 7" xfId="10149"/>
    <cellStyle name="Resumen 6 2 2 2 7 2" xfId="24045"/>
    <cellStyle name="Resumen 6 2 2 2 7 3" xfId="35112"/>
    <cellStyle name="Resumen 6 2 2 2 8" xfId="15781"/>
    <cellStyle name="Resumen 6 2 2 2 8 2" xfId="29677"/>
    <cellStyle name="Resumen 6 2 2 2 8 3" xfId="40742"/>
    <cellStyle name="Resumen 6 2 2 2 9" xfId="21138"/>
    <cellStyle name="Resumen 6 2 2 3" xfId="8656"/>
    <cellStyle name="Resumen 6 2 2 3 2" xfId="15375"/>
    <cellStyle name="Resumen 6 2 2 3 2 2" xfId="29271"/>
    <cellStyle name="Resumen 6 2 2 3 2 3" xfId="40336"/>
    <cellStyle name="Resumen 6 2 2 3 3" xfId="23308"/>
    <cellStyle name="Resumen 6 2 2 3 4" xfId="34706"/>
    <cellStyle name="Resumen 6 2 2 4" xfId="10559"/>
    <cellStyle name="Resumen 6 2 2 4 2" xfId="16191"/>
    <cellStyle name="Resumen 6 2 2 4 2 2" xfId="30087"/>
    <cellStyle name="Resumen 6 2 2 4 2 3" xfId="41152"/>
    <cellStyle name="Resumen 6 2 2 4 3" xfId="24455"/>
    <cellStyle name="Resumen 6 2 2 4 4" xfId="35522"/>
    <cellStyle name="Resumen 6 2 2 5" xfId="7801"/>
    <cellStyle name="Resumen 6 2 2 5 2" xfId="14526"/>
    <cellStyle name="Resumen 6 2 2 5 2 2" xfId="28422"/>
    <cellStyle name="Resumen 6 2 2 5 2 3" xfId="39487"/>
    <cellStyle name="Resumen 6 2 2 5 3" xfId="22455"/>
    <cellStyle name="Resumen 6 2 2 5 4" xfId="33857"/>
    <cellStyle name="Resumen 6 2 2 6" xfId="10751"/>
    <cellStyle name="Resumen 6 2 2 6 2" xfId="16383"/>
    <cellStyle name="Resumen 6 2 2 6 2 2" xfId="30279"/>
    <cellStyle name="Resumen 6 2 2 6 2 3" xfId="41344"/>
    <cellStyle name="Resumen 6 2 2 6 3" xfId="24647"/>
    <cellStyle name="Resumen 6 2 2 6 4" xfId="35714"/>
    <cellStyle name="Resumen 6 2 2 7" xfId="11241"/>
    <cellStyle name="Resumen 6 2 2 7 2" xfId="16872"/>
    <cellStyle name="Resumen 6 2 2 7 2 2" xfId="30768"/>
    <cellStyle name="Resumen 6 2 2 7 2 3" xfId="41833"/>
    <cellStyle name="Resumen 6 2 2 7 3" xfId="25137"/>
    <cellStyle name="Resumen 6 2 2 7 4" xfId="36203"/>
    <cellStyle name="Resumen 6 2 2 8" xfId="13228"/>
    <cellStyle name="Resumen 6 2 2 8 2" xfId="18858"/>
    <cellStyle name="Resumen 6 2 2 8 2 2" xfId="32754"/>
    <cellStyle name="Resumen 6 2 2 8 2 3" xfId="43819"/>
    <cellStyle name="Resumen 6 2 2 8 3" xfId="27124"/>
    <cellStyle name="Resumen 6 2 2 8 4" xfId="38189"/>
    <cellStyle name="Resumen 6 2 2 9" xfId="7298"/>
    <cellStyle name="Resumen 6 2 2 9 2" xfId="21952"/>
    <cellStyle name="Resumen 6 2 2 9 3" xfId="33357"/>
    <cellStyle name="Resumen 6 2 3" xfId="4249"/>
    <cellStyle name="Resumen 6 2 3 10" xfId="14037"/>
    <cellStyle name="Resumen 6 2 3 10 2" xfId="27933"/>
    <cellStyle name="Resumen 6 2 3 10 3" xfId="38998"/>
    <cellStyle name="Resumen 6 2 3 11" xfId="20422"/>
    <cellStyle name="Resumen 6 2 3 12" xfId="23406"/>
    <cellStyle name="Resumen 6 2 3 2" xfId="5732"/>
    <cellStyle name="Resumen 6 2 3 2 10" xfId="23360"/>
    <cellStyle name="Resumen 6 2 3 2 2" xfId="11473"/>
    <cellStyle name="Resumen 6 2 3 2 2 2" xfId="17104"/>
    <cellStyle name="Resumen 6 2 3 2 2 2 2" xfId="31000"/>
    <cellStyle name="Resumen 6 2 3 2 2 2 3" xfId="42065"/>
    <cellStyle name="Resumen 6 2 3 2 2 3" xfId="25369"/>
    <cellStyle name="Resumen 6 2 3 2 2 4" xfId="36435"/>
    <cellStyle name="Resumen 6 2 3 2 3" xfId="12007"/>
    <cellStyle name="Resumen 6 2 3 2 3 2" xfId="17638"/>
    <cellStyle name="Resumen 6 2 3 2 3 2 2" xfId="31534"/>
    <cellStyle name="Resumen 6 2 3 2 3 2 3" xfId="42599"/>
    <cellStyle name="Resumen 6 2 3 2 3 3" xfId="25903"/>
    <cellStyle name="Resumen 6 2 3 2 3 4" xfId="36969"/>
    <cellStyle name="Resumen 6 2 3 2 4" xfId="12443"/>
    <cellStyle name="Resumen 6 2 3 2 4 2" xfId="18074"/>
    <cellStyle name="Resumen 6 2 3 2 4 2 2" xfId="31970"/>
    <cellStyle name="Resumen 6 2 3 2 4 2 3" xfId="43035"/>
    <cellStyle name="Resumen 6 2 3 2 4 3" xfId="26339"/>
    <cellStyle name="Resumen 6 2 3 2 4 4" xfId="37405"/>
    <cellStyle name="Resumen 6 2 3 2 5" xfId="12771"/>
    <cellStyle name="Resumen 6 2 3 2 5 2" xfId="18402"/>
    <cellStyle name="Resumen 6 2 3 2 5 2 2" xfId="32298"/>
    <cellStyle name="Resumen 6 2 3 2 5 2 3" xfId="43363"/>
    <cellStyle name="Resumen 6 2 3 2 5 3" xfId="26667"/>
    <cellStyle name="Resumen 6 2 3 2 5 4" xfId="37733"/>
    <cellStyle name="Resumen 6 2 3 2 6" xfId="13645"/>
    <cellStyle name="Resumen 6 2 3 2 6 2" xfId="19275"/>
    <cellStyle name="Resumen 6 2 3 2 6 2 2" xfId="33171"/>
    <cellStyle name="Resumen 6 2 3 2 6 2 3" xfId="44236"/>
    <cellStyle name="Resumen 6 2 3 2 6 3" xfId="27541"/>
    <cellStyle name="Resumen 6 2 3 2 6 4" xfId="38606"/>
    <cellStyle name="Resumen 6 2 3 2 7" xfId="10160"/>
    <cellStyle name="Resumen 6 2 3 2 7 2" xfId="24056"/>
    <cellStyle name="Resumen 6 2 3 2 7 3" xfId="35123"/>
    <cellStyle name="Resumen 6 2 3 2 8" xfId="15792"/>
    <cellStyle name="Resumen 6 2 3 2 8 2" xfId="29688"/>
    <cellStyle name="Resumen 6 2 3 2 8 3" xfId="40753"/>
    <cellStyle name="Resumen 6 2 3 2 9" xfId="21149"/>
    <cellStyle name="Resumen 6 2 3 3" xfId="8667"/>
    <cellStyle name="Resumen 6 2 3 3 2" xfId="15386"/>
    <cellStyle name="Resumen 6 2 3 3 2 2" xfId="29282"/>
    <cellStyle name="Resumen 6 2 3 3 2 3" xfId="40347"/>
    <cellStyle name="Resumen 6 2 3 3 3" xfId="23319"/>
    <cellStyle name="Resumen 6 2 3 3 4" xfId="34717"/>
    <cellStyle name="Resumen 6 2 3 4" xfId="10570"/>
    <cellStyle name="Resumen 6 2 3 4 2" xfId="16202"/>
    <cellStyle name="Resumen 6 2 3 4 2 2" xfId="30098"/>
    <cellStyle name="Resumen 6 2 3 4 2 3" xfId="41163"/>
    <cellStyle name="Resumen 6 2 3 4 3" xfId="24466"/>
    <cellStyle name="Resumen 6 2 3 4 4" xfId="35533"/>
    <cellStyle name="Resumen 6 2 3 5" xfId="7802"/>
    <cellStyle name="Resumen 6 2 3 5 2" xfId="14527"/>
    <cellStyle name="Resumen 6 2 3 5 2 2" xfId="28423"/>
    <cellStyle name="Resumen 6 2 3 5 2 3" xfId="39488"/>
    <cellStyle name="Resumen 6 2 3 5 3" xfId="22456"/>
    <cellStyle name="Resumen 6 2 3 5 4" xfId="33858"/>
    <cellStyle name="Resumen 6 2 3 6" xfId="7360"/>
    <cellStyle name="Resumen 6 2 3 6 2" xfId="14087"/>
    <cellStyle name="Resumen 6 2 3 6 2 2" xfId="27983"/>
    <cellStyle name="Resumen 6 2 3 6 2 3" xfId="39048"/>
    <cellStyle name="Resumen 6 2 3 6 3" xfId="22014"/>
    <cellStyle name="Resumen 6 2 3 6 4" xfId="33418"/>
    <cellStyle name="Resumen 6 2 3 7" xfId="11758"/>
    <cellStyle name="Resumen 6 2 3 7 2" xfId="17389"/>
    <cellStyle name="Resumen 6 2 3 7 2 2" xfId="31285"/>
    <cellStyle name="Resumen 6 2 3 7 2 3" xfId="42350"/>
    <cellStyle name="Resumen 6 2 3 7 3" xfId="25654"/>
    <cellStyle name="Resumen 6 2 3 7 4" xfId="36720"/>
    <cellStyle name="Resumen 6 2 3 8" xfId="13239"/>
    <cellStyle name="Resumen 6 2 3 8 2" xfId="18869"/>
    <cellStyle name="Resumen 6 2 3 8 2 2" xfId="32765"/>
    <cellStyle name="Resumen 6 2 3 8 2 3" xfId="43830"/>
    <cellStyle name="Resumen 6 2 3 8 3" xfId="27135"/>
    <cellStyle name="Resumen 6 2 3 8 4" xfId="38200"/>
    <cellStyle name="Resumen 6 2 3 9" xfId="7309"/>
    <cellStyle name="Resumen 6 2 3 9 2" xfId="21963"/>
    <cellStyle name="Resumen 6 2 3 9 3" xfId="33368"/>
    <cellStyle name="Resumen 6 2 4" xfId="5518"/>
    <cellStyle name="Resumen 6 2 4 10" xfId="20016"/>
    <cellStyle name="Resumen 6 2 4 2" xfId="11274"/>
    <cellStyle name="Resumen 6 2 4 2 2" xfId="16905"/>
    <cellStyle name="Resumen 6 2 4 2 2 2" xfId="30801"/>
    <cellStyle name="Resumen 6 2 4 2 2 3" xfId="41866"/>
    <cellStyle name="Resumen 6 2 4 2 3" xfId="25170"/>
    <cellStyle name="Resumen 6 2 4 2 4" xfId="36236"/>
    <cellStyle name="Resumen 6 2 4 3" xfId="11812"/>
    <cellStyle name="Resumen 6 2 4 3 2" xfId="17443"/>
    <cellStyle name="Resumen 6 2 4 3 2 2" xfId="31339"/>
    <cellStyle name="Resumen 6 2 4 3 2 3" xfId="42404"/>
    <cellStyle name="Resumen 6 2 4 3 3" xfId="25708"/>
    <cellStyle name="Resumen 6 2 4 3 4" xfId="36774"/>
    <cellStyle name="Resumen 6 2 4 4" xfId="12256"/>
    <cellStyle name="Resumen 6 2 4 4 2" xfId="17887"/>
    <cellStyle name="Resumen 6 2 4 4 2 2" xfId="31783"/>
    <cellStyle name="Resumen 6 2 4 4 2 3" xfId="42848"/>
    <cellStyle name="Resumen 6 2 4 4 3" xfId="26152"/>
    <cellStyle name="Resumen 6 2 4 4 4" xfId="37218"/>
    <cellStyle name="Resumen 6 2 4 5" xfId="12587"/>
    <cellStyle name="Resumen 6 2 4 5 2" xfId="18218"/>
    <cellStyle name="Resumen 6 2 4 5 2 2" xfId="32114"/>
    <cellStyle name="Resumen 6 2 4 5 2 3" xfId="43179"/>
    <cellStyle name="Resumen 6 2 4 5 3" xfId="26483"/>
    <cellStyle name="Resumen 6 2 4 5 4" xfId="37549"/>
    <cellStyle name="Resumen 6 2 4 6" xfId="13461"/>
    <cellStyle name="Resumen 6 2 4 6 2" xfId="19091"/>
    <cellStyle name="Resumen 6 2 4 6 2 2" xfId="32987"/>
    <cellStyle name="Resumen 6 2 4 6 2 3" xfId="44052"/>
    <cellStyle name="Resumen 6 2 4 6 3" xfId="27357"/>
    <cellStyle name="Resumen 6 2 4 6 4" xfId="38422"/>
    <cellStyle name="Resumen 6 2 4 7" xfId="9943"/>
    <cellStyle name="Resumen 6 2 4 7 2" xfId="23855"/>
    <cellStyle name="Resumen 6 2 4 7 3" xfId="34939"/>
    <cellStyle name="Resumen 6 2 4 8" xfId="15608"/>
    <cellStyle name="Resumen 6 2 4 8 2" xfId="29504"/>
    <cellStyle name="Resumen 6 2 4 8 3" xfId="40569"/>
    <cellStyle name="Resumen 6 2 4 9" xfId="20950"/>
    <cellStyle name="Resumen 6 2 5" xfId="8286"/>
    <cellStyle name="Resumen 6 2 5 2" xfId="15009"/>
    <cellStyle name="Resumen 6 2 5 2 2" xfId="28905"/>
    <cellStyle name="Resumen 6 2 5 2 3" xfId="39970"/>
    <cellStyle name="Resumen 6 2 5 3" xfId="22940"/>
    <cellStyle name="Resumen 6 2 5 4" xfId="34340"/>
    <cellStyle name="Resumen 6 2 6" xfId="10207"/>
    <cellStyle name="Resumen 6 2 6 2" xfId="15839"/>
    <cellStyle name="Resumen 6 2 6 2 2" xfId="29735"/>
    <cellStyle name="Resumen 6 2 6 2 3" xfId="40800"/>
    <cellStyle name="Resumen 6 2 6 3" xfId="24103"/>
    <cellStyle name="Resumen 6 2 6 4" xfId="35170"/>
    <cellStyle name="Resumen 6 2 7" xfId="10720"/>
    <cellStyle name="Resumen 6 2 7 2" xfId="16352"/>
    <cellStyle name="Resumen 6 2 7 2 2" xfId="30248"/>
    <cellStyle name="Resumen 6 2 7 2 3" xfId="41313"/>
    <cellStyle name="Resumen 6 2 7 3" xfId="24616"/>
    <cellStyle name="Resumen 6 2 7 4" xfId="35683"/>
    <cellStyle name="Resumen 6 2 8" xfId="11288"/>
    <cellStyle name="Resumen 6 2 8 2" xfId="16919"/>
    <cellStyle name="Resumen 6 2 8 2 2" xfId="30815"/>
    <cellStyle name="Resumen 6 2 8 2 3" xfId="41880"/>
    <cellStyle name="Resumen 6 2 8 3" xfId="25184"/>
    <cellStyle name="Resumen 6 2 8 4" xfId="36250"/>
    <cellStyle name="Resumen 6 2 9" xfId="7850"/>
    <cellStyle name="Resumen 6 2 9 2" xfId="14575"/>
    <cellStyle name="Resumen 6 2 9 2 2" xfId="28471"/>
    <cellStyle name="Resumen 6 2 9 2 3" xfId="39536"/>
    <cellStyle name="Resumen 6 2 9 3" xfId="22504"/>
    <cellStyle name="Resumen 6 2 9 4" xfId="33906"/>
    <cellStyle name="Resumen 6 3" xfId="4790"/>
    <cellStyle name="Resumen 6 3 10" xfId="20504"/>
    <cellStyle name="Resumen 6 3 2" xfId="10831"/>
    <cellStyle name="Resumen 6 3 2 2" xfId="16463"/>
    <cellStyle name="Resumen 6 3 2 2 2" xfId="30359"/>
    <cellStyle name="Resumen 6 3 2 2 3" xfId="41424"/>
    <cellStyle name="Resumen 6 3 2 3" xfId="24727"/>
    <cellStyle name="Resumen 6 3 2 4" xfId="35794"/>
    <cellStyle name="Resumen 6 3 3" xfId="10587"/>
    <cellStyle name="Resumen 6 3 3 2" xfId="16219"/>
    <cellStyle name="Resumen 6 3 3 2 2" xfId="30115"/>
    <cellStyle name="Resumen 6 3 3 2 3" xfId="41180"/>
    <cellStyle name="Resumen 6 3 3 3" xfId="24483"/>
    <cellStyle name="Resumen 6 3 3 4" xfId="35550"/>
    <cellStyle name="Resumen 6 3 4" xfId="8027"/>
    <cellStyle name="Resumen 6 3 4 2" xfId="14751"/>
    <cellStyle name="Resumen 6 3 4 2 2" xfId="28647"/>
    <cellStyle name="Resumen 6 3 4 2 3" xfId="39712"/>
    <cellStyle name="Resumen 6 3 4 3" xfId="22681"/>
    <cellStyle name="Resumen 6 3 4 4" xfId="34082"/>
    <cellStyle name="Resumen 6 3 5" xfId="8182"/>
    <cellStyle name="Resumen 6 3 5 2" xfId="14906"/>
    <cellStyle name="Resumen 6 3 5 2 2" xfId="28802"/>
    <cellStyle name="Resumen 6 3 5 2 3" xfId="39867"/>
    <cellStyle name="Resumen 6 3 5 3" xfId="22836"/>
    <cellStyle name="Resumen 6 3 5 4" xfId="34237"/>
    <cellStyle name="Resumen 6 3 6" xfId="13272"/>
    <cellStyle name="Resumen 6 3 6 2" xfId="18902"/>
    <cellStyle name="Resumen 6 3 6 2 2" xfId="32798"/>
    <cellStyle name="Resumen 6 3 6 2 3" xfId="43863"/>
    <cellStyle name="Resumen 6 3 6 3" xfId="27168"/>
    <cellStyle name="Resumen 6 3 6 4" xfId="38233"/>
    <cellStyle name="Resumen 6 3 7" xfId="9210"/>
    <cellStyle name="Resumen 6 3 7 2" xfId="23500"/>
    <cellStyle name="Resumen 6 3 7 3" xfId="34750"/>
    <cellStyle name="Resumen 6 3 8" xfId="15419"/>
    <cellStyle name="Resumen 6 3 8 2" xfId="29315"/>
    <cellStyle name="Resumen 6 3 8 3" xfId="40380"/>
    <cellStyle name="Resumen 6 3 9" xfId="20600"/>
    <cellStyle name="Resumen 6 4" xfId="6312"/>
    <cellStyle name="Resumen 6 4 2" xfId="21365"/>
    <cellStyle name="Resumen 6 4 3" xfId="19987"/>
    <cellStyle name="Resumen 6 5" xfId="13664"/>
    <cellStyle name="Resumen 6 5 2" xfId="27560"/>
    <cellStyle name="Resumen 6 5 3" xfId="38625"/>
    <cellStyle name="Resumen 6 6" xfId="19918"/>
    <cellStyle name="Resumen 6 7" xfId="19795"/>
    <cellStyle name="Resumen 7" xfId="3846"/>
    <cellStyle name="Resumen 7 10" xfId="12888"/>
    <cellStyle name="Resumen 7 10 2" xfId="18518"/>
    <cellStyle name="Resumen 7 10 2 2" xfId="32414"/>
    <cellStyle name="Resumen 7 10 2 3" xfId="43479"/>
    <cellStyle name="Resumen 7 10 3" xfId="26784"/>
    <cellStyle name="Resumen 7 10 4" xfId="37849"/>
    <cellStyle name="Resumen 7 11" xfId="7088"/>
    <cellStyle name="Resumen 7 11 2" xfId="21760"/>
    <cellStyle name="Resumen 7 11 3" xfId="33180"/>
    <cellStyle name="Resumen 7 12" xfId="13849"/>
    <cellStyle name="Resumen 7 12 2" xfId="27745"/>
    <cellStyle name="Resumen 7 12 3" xfId="38810"/>
    <cellStyle name="Resumen 7 13" xfId="20111"/>
    <cellStyle name="Resumen 7 14" xfId="19778"/>
    <cellStyle name="Resumen 7 2" xfId="4234"/>
    <cellStyle name="Resumen 7 2 10" xfId="14022"/>
    <cellStyle name="Resumen 7 2 10 2" xfId="27918"/>
    <cellStyle name="Resumen 7 2 10 3" xfId="38983"/>
    <cellStyle name="Resumen 7 2 11" xfId="20407"/>
    <cellStyle name="Resumen 7 2 12" xfId="20510"/>
    <cellStyle name="Resumen 7 2 2" xfId="5717"/>
    <cellStyle name="Resumen 7 2 2 10" xfId="20464"/>
    <cellStyle name="Resumen 7 2 2 2" xfId="11458"/>
    <cellStyle name="Resumen 7 2 2 2 2" xfId="17089"/>
    <cellStyle name="Resumen 7 2 2 2 2 2" xfId="30985"/>
    <cellStyle name="Resumen 7 2 2 2 2 3" xfId="42050"/>
    <cellStyle name="Resumen 7 2 2 2 3" xfId="25354"/>
    <cellStyle name="Resumen 7 2 2 2 4" xfId="36420"/>
    <cellStyle name="Resumen 7 2 2 3" xfId="11992"/>
    <cellStyle name="Resumen 7 2 2 3 2" xfId="17623"/>
    <cellStyle name="Resumen 7 2 2 3 2 2" xfId="31519"/>
    <cellStyle name="Resumen 7 2 2 3 2 3" xfId="42584"/>
    <cellStyle name="Resumen 7 2 2 3 3" xfId="25888"/>
    <cellStyle name="Resumen 7 2 2 3 4" xfId="36954"/>
    <cellStyle name="Resumen 7 2 2 4" xfId="12428"/>
    <cellStyle name="Resumen 7 2 2 4 2" xfId="18059"/>
    <cellStyle name="Resumen 7 2 2 4 2 2" xfId="31955"/>
    <cellStyle name="Resumen 7 2 2 4 2 3" xfId="43020"/>
    <cellStyle name="Resumen 7 2 2 4 3" xfId="26324"/>
    <cellStyle name="Resumen 7 2 2 4 4" xfId="37390"/>
    <cellStyle name="Resumen 7 2 2 5" xfId="12756"/>
    <cellStyle name="Resumen 7 2 2 5 2" xfId="18387"/>
    <cellStyle name="Resumen 7 2 2 5 2 2" xfId="32283"/>
    <cellStyle name="Resumen 7 2 2 5 2 3" xfId="43348"/>
    <cellStyle name="Resumen 7 2 2 5 3" xfId="26652"/>
    <cellStyle name="Resumen 7 2 2 5 4" xfId="37718"/>
    <cellStyle name="Resumen 7 2 2 6" xfId="13630"/>
    <cellStyle name="Resumen 7 2 2 6 2" xfId="19260"/>
    <cellStyle name="Resumen 7 2 2 6 2 2" xfId="33156"/>
    <cellStyle name="Resumen 7 2 2 6 2 3" xfId="44221"/>
    <cellStyle name="Resumen 7 2 2 6 3" xfId="27526"/>
    <cellStyle name="Resumen 7 2 2 6 4" xfId="38591"/>
    <cellStyle name="Resumen 7 2 2 7" xfId="10145"/>
    <cellStyle name="Resumen 7 2 2 7 2" xfId="24041"/>
    <cellStyle name="Resumen 7 2 2 7 3" xfId="35108"/>
    <cellStyle name="Resumen 7 2 2 8" xfId="15777"/>
    <cellStyle name="Resumen 7 2 2 8 2" xfId="29673"/>
    <cellStyle name="Resumen 7 2 2 8 3" xfId="40738"/>
    <cellStyle name="Resumen 7 2 2 9" xfId="21134"/>
    <cellStyle name="Resumen 7 2 3" xfId="8652"/>
    <cellStyle name="Resumen 7 2 3 2" xfId="15371"/>
    <cellStyle name="Resumen 7 2 3 2 2" xfId="29267"/>
    <cellStyle name="Resumen 7 2 3 2 3" xfId="40332"/>
    <cellStyle name="Resumen 7 2 3 3" xfId="23304"/>
    <cellStyle name="Resumen 7 2 3 4" xfId="34702"/>
    <cellStyle name="Resumen 7 2 4" xfId="10555"/>
    <cellStyle name="Resumen 7 2 4 2" xfId="16187"/>
    <cellStyle name="Resumen 7 2 4 2 2" xfId="30083"/>
    <cellStyle name="Resumen 7 2 4 2 3" xfId="41148"/>
    <cellStyle name="Resumen 7 2 4 3" xfId="24451"/>
    <cellStyle name="Resumen 7 2 4 4" xfId="35518"/>
    <cellStyle name="Resumen 7 2 5" xfId="8263"/>
    <cellStyle name="Resumen 7 2 5 2" xfId="14987"/>
    <cellStyle name="Resumen 7 2 5 2 2" xfId="28883"/>
    <cellStyle name="Resumen 7 2 5 2 3" xfId="39948"/>
    <cellStyle name="Resumen 7 2 5 3" xfId="22917"/>
    <cellStyle name="Resumen 7 2 5 4" xfId="34318"/>
    <cellStyle name="Resumen 7 2 6" xfId="11204"/>
    <cellStyle name="Resumen 7 2 6 2" xfId="16836"/>
    <cellStyle name="Resumen 7 2 6 2 2" xfId="30732"/>
    <cellStyle name="Resumen 7 2 6 2 3" xfId="41797"/>
    <cellStyle name="Resumen 7 2 6 3" xfId="25100"/>
    <cellStyle name="Resumen 7 2 6 4" xfId="36167"/>
    <cellStyle name="Resumen 7 2 7" xfId="11060"/>
    <cellStyle name="Resumen 7 2 7 2" xfId="16692"/>
    <cellStyle name="Resumen 7 2 7 2 2" xfId="30588"/>
    <cellStyle name="Resumen 7 2 7 2 3" xfId="41653"/>
    <cellStyle name="Resumen 7 2 7 3" xfId="24956"/>
    <cellStyle name="Resumen 7 2 7 4" xfId="36023"/>
    <cellStyle name="Resumen 7 2 8" xfId="13224"/>
    <cellStyle name="Resumen 7 2 8 2" xfId="18854"/>
    <cellStyle name="Resumen 7 2 8 2 2" xfId="32750"/>
    <cellStyle name="Resumen 7 2 8 2 3" xfId="43815"/>
    <cellStyle name="Resumen 7 2 8 3" xfId="27120"/>
    <cellStyle name="Resumen 7 2 8 4" xfId="38185"/>
    <cellStyle name="Resumen 7 2 9" xfId="7294"/>
    <cellStyle name="Resumen 7 2 9 2" xfId="21948"/>
    <cellStyle name="Resumen 7 2 9 3" xfId="33353"/>
    <cellStyle name="Resumen 7 3" xfId="4245"/>
    <cellStyle name="Resumen 7 3 10" xfId="14033"/>
    <cellStyle name="Resumen 7 3 10 2" xfId="27929"/>
    <cellStyle name="Resumen 7 3 10 3" xfId="38994"/>
    <cellStyle name="Resumen 7 3 11" xfId="20418"/>
    <cellStyle name="Resumen 7 3 12" xfId="20877"/>
    <cellStyle name="Resumen 7 3 2" xfId="5728"/>
    <cellStyle name="Resumen 7 3 2 10" xfId="20830"/>
    <cellStyle name="Resumen 7 3 2 2" xfId="11469"/>
    <cellStyle name="Resumen 7 3 2 2 2" xfId="17100"/>
    <cellStyle name="Resumen 7 3 2 2 2 2" xfId="30996"/>
    <cellStyle name="Resumen 7 3 2 2 2 3" xfId="42061"/>
    <cellStyle name="Resumen 7 3 2 2 3" xfId="25365"/>
    <cellStyle name="Resumen 7 3 2 2 4" xfId="36431"/>
    <cellStyle name="Resumen 7 3 2 3" xfId="12003"/>
    <cellStyle name="Resumen 7 3 2 3 2" xfId="17634"/>
    <cellStyle name="Resumen 7 3 2 3 2 2" xfId="31530"/>
    <cellStyle name="Resumen 7 3 2 3 2 3" xfId="42595"/>
    <cellStyle name="Resumen 7 3 2 3 3" xfId="25899"/>
    <cellStyle name="Resumen 7 3 2 3 4" xfId="36965"/>
    <cellStyle name="Resumen 7 3 2 4" xfId="12439"/>
    <cellStyle name="Resumen 7 3 2 4 2" xfId="18070"/>
    <cellStyle name="Resumen 7 3 2 4 2 2" xfId="31966"/>
    <cellStyle name="Resumen 7 3 2 4 2 3" xfId="43031"/>
    <cellStyle name="Resumen 7 3 2 4 3" xfId="26335"/>
    <cellStyle name="Resumen 7 3 2 4 4" xfId="37401"/>
    <cellStyle name="Resumen 7 3 2 5" xfId="12767"/>
    <cellStyle name="Resumen 7 3 2 5 2" xfId="18398"/>
    <cellStyle name="Resumen 7 3 2 5 2 2" xfId="32294"/>
    <cellStyle name="Resumen 7 3 2 5 2 3" xfId="43359"/>
    <cellStyle name="Resumen 7 3 2 5 3" xfId="26663"/>
    <cellStyle name="Resumen 7 3 2 5 4" xfId="37729"/>
    <cellStyle name="Resumen 7 3 2 6" xfId="13641"/>
    <cellStyle name="Resumen 7 3 2 6 2" xfId="19271"/>
    <cellStyle name="Resumen 7 3 2 6 2 2" xfId="33167"/>
    <cellStyle name="Resumen 7 3 2 6 2 3" xfId="44232"/>
    <cellStyle name="Resumen 7 3 2 6 3" xfId="27537"/>
    <cellStyle name="Resumen 7 3 2 6 4" xfId="38602"/>
    <cellStyle name="Resumen 7 3 2 7" xfId="10156"/>
    <cellStyle name="Resumen 7 3 2 7 2" xfId="24052"/>
    <cellStyle name="Resumen 7 3 2 7 3" xfId="35119"/>
    <cellStyle name="Resumen 7 3 2 8" xfId="15788"/>
    <cellStyle name="Resumen 7 3 2 8 2" xfId="29684"/>
    <cellStyle name="Resumen 7 3 2 8 3" xfId="40749"/>
    <cellStyle name="Resumen 7 3 2 9" xfId="21145"/>
    <cellStyle name="Resumen 7 3 3" xfId="8663"/>
    <cellStyle name="Resumen 7 3 3 2" xfId="15382"/>
    <cellStyle name="Resumen 7 3 3 2 2" xfId="29278"/>
    <cellStyle name="Resumen 7 3 3 2 3" xfId="40343"/>
    <cellStyle name="Resumen 7 3 3 3" xfId="23315"/>
    <cellStyle name="Resumen 7 3 3 4" xfId="34713"/>
    <cellStyle name="Resumen 7 3 4" xfId="10566"/>
    <cellStyle name="Resumen 7 3 4 2" xfId="16198"/>
    <cellStyle name="Resumen 7 3 4 2 2" xfId="30094"/>
    <cellStyle name="Resumen 7 3 4 2 3" xfId="41159"/>
    <cellStyle name="Resumen 7 3 4 3" xfId="24462"/>
    <cellStyle name="Resumen 7 3 4 4" xfId="35529"/>
    <cellStyle name="Resumen 7 3 5" xfId="7448"/>
    <cellStyle name="Resumen 7 3 5 2" xfId="14175"/>
    <cellStyle name="Resumen 7 3 5 2 2" xfId="28071"/>
    <cellStyle name="Resumen 7 3 5 2 3" xfId="39136"/>
    <cellStyle name="Resumen 7 3 5 3" xfId="22102"/>
    <cellStyle name="Resumen 7 3 5 4" xfId="33506"/>
    <cellStyle name="Resumen 7 3 6" xfId="11608"/>
    <cellStyle name="Resumen 7 3 6 2" xfId="17239"/>
    <cellStyle name="Resumen 7 3 6 2 2" xfId="31135"/>
    <cellStyle name="Resumen 7 3 6 2 3" xfId="42200"/>
    <cellStyle name="Resumen 7 3 6 3" xfId="25504"/>
    <cellStyle name="Resumen 7 3 6 4" xfId="36570"/>
    <cellStyle name="Resumen 7 3 7" xfId="12140"/>
    <cellStyle name="Resumen 7 3 7 2" xfId="17771"/>
    <cellStyle name="Resumen 7 3 7 2 2" xfId="31667"/>
    <cellStyle name="Resumen 7 3 7 2 3" xfId="42732"/>
    <cellStyle name="Resumen 7 3 7 3" xfId="26036"/>
    <cellStyle name="Resumen 7 3 7 4" xfId="37102"/>
    <cellStyle name="Resumen 7 3 8" xfId="13235"/>
    <cellStyle name="Resumen 7 3 8 2" xfId="18865"/>
    <cellStyle name="Resumen 7 3 8 2 2" xfId="32761"/>
    <cellStyle name="Resumen 7 3 8 2 3" xfId="43826"/>
    <cellStyle name="Resumen 7 3 8 3" xfId="27131"/>
    <cellStyle name="Resumen 7 3 8 4" xfId="38196"/>
    <cellStyle name="Resumen 7 3 9" xfId="7305"/>
    <cellStyle name="Resumen 7 3 9 2" xfId="21959"/>
    <cellStyle name="Resumen 7 3 9 3" xfId="33364"/>
    <cellStyle name="Resumen 7 4" xfId="5514"/>
    <cellStyle name="Resumen 7 4 10" xfId="20484"/>
    <cellStyle name="Resumen 7 4 2" xfId="11270"/>
    <cellStyle name="Resumen 7 4 2 2" xfId="16901"/>
    <cellStyle name="Resumen 7 4 2 2 2" xfId="30797"/>
    <cellStyle name="Resumen 7 4 2 2 3" xfId="41862"/>
    <cellStyle name="Resumen 7 4 2 3" xfId="25166"/>
    <cellStyle name="Resumen 7 4 2 4" xfId="36232"/>
    <cellStyle name="Resumen 7 4 3" xfId="11808"/>
    <cellStyle name="Resumen 7 4 3 2" xfId="17439"/>
    <cellStyle name="Resumen 7 4 3 2 2" xfId="31335"/>
    <cellStyle name="Resumen 7 4 3 2 3" xfId="42400"/>
    <cellStyle name="Resumen 7 4 3 3" xfId="25704"/>
    <cellStyle name="Resumen 7 4 3 4" xfId="36770"/>
    <cellStyle name="Resumen 7 4 4" xfId="12252"/>
    <cellStyle name="Resumen 7 4 4 2" xfId="17883"/>
    <cellStyle name="Resumen 7 4 4 2 2" xfId="31779"/>
    <cellStyle name="Resumen 7 4 4 2 3" xfId="42844"/>
    <cellStyle name="Resumen 7 4 4 3" xfId="26148"/>
    <cellStyle name="Resumen 7 4 4 4" xfId="37214"/>
    <cellStyle name="Resumen 7 4 5" xfId="12583"/>
    <cellStyle name="Resumen 7 4 5 2" xfId="18214"/>
    <cellStyle name="Resumen 7 4 5 2 2" xfId="32110"/>
    <cellStyle name="Resumen 7 4 5 2 3" xfId="43175"/>
    <cellStyle name="Resumen 7 4 5 3" xfId="26479"/>
    <cellStyle name="Resumen 7 4 5 4" xfId="37545"/>
    <cellStyle name="Resumen 7 4 6" xfId="13457"/>
    <cellStyle name="Resumen 7 4 6 2" xfId="19087"/>
    <cellStyle name="Resumen 7 4 6 2 2" xfId="32983"/>
    <cellStyle name="Resumen 7 4 6 2 3" xfId="44048"/>
    <cellStyle name="Resumen 7 4 6 3" xfId="27353"/>
    <cellStyle name="Resumen 7 4 6 4" xfId="38418"/>
    <cellStyle name="Resumen 7 4 7" xfId="9939"/>
    <cellStyle name="Resumen 7 4 7 2" xfId="23851"/>
    <cellStyle name="Resumen 7 4 7 3" xfId="34935"/>
    <cellStyle name="Resumen 7 4 8" xfId="15604"/>
    <cellStyle name="Resumen 7 4 8 2" xfId="29500"/>
    <cellStyle name="Resumen 7 4 8 3" xfId="40565"/>
    <cellStyle name="Resumen 7 4 9" xfId="20946"/>
    <cellStyle name="Resumen 7 5" xfId="8281"/>
    <cellStyle name="Resumen 7 5 2" xfId="15005"/>
    <cellStyle name="Resumen 7 5 2 2" xfId="28901"/>
    <cellStyle name="Resumen 7 5 2 3" xfId="39966"/>
    <cellStyle name="Resumen 7 5 3" xfId="22935"/>
    <cellStyle name="Resumen 7 5 4" xfId="34336"/>
    <cellStyle name="Resumen 7 6" xfId="10203"/>
    <cellStyle name="Resumen 7 6 2" xfId="15835"/>
    <cellStyle name="Resumen 7 6 2 2" xfId="29731"/>
    <cellStyle name="Resumen 7 6 2 3" xfId="40796"/>
    <cellStyle name="Resumen 7 6 3" xfId="24099"/>
    <cellStyle name="Resumen 7 6 4" xfId="35166"/>
    <cellStyle name="Resumen 7 7" xfId="8031"/>
    <cellStyle name="Resumen 7 7 2" xfId="14755"/>
    <cellStyle name="Resumen 7 7 2 2" xfId="28651"/>
    <cellStyle name="Resumen 7 7 2 3" xfId="39716"/>
    <cellStyle name="Resumen 7 7 3" xfId="22685"/>
    <cellStyle name="Resumen 7 7 4" xfId="34086"/>
    <cellStyle name="Resumen 7 8" xfId="10733"/>
    <cellStyle name="Resumen 7 8 2" xfId="16365"/>
    <cellStyle name="Resumen 7 8 2 2" xfId="30261"/>
    <cellStyle name="Resumen 7 8 2 3" xfId="41326"/>
    <cellStyle name="Resumen 7 8 3" xfId="24629"/>
    <cellStyle name="Resumen 7 8 4" xfId="35696"/>
    <cellStyle name="Resumen 7 9" xfId="11243"/>
    <cellStyle name="Resumen 7 9 2" xfId="16874"/>
    <cellStyle name="Resumen 7 9 2 2" xfId="30770"/>
    <cellStyle name="Resumen 7 9 2 3" xfId="41835"/>
    <cellStyle name="Resumen 7 9 3" xfId="25139"/>
    <cellStyle name="Resumen 7 9 4" xfId="36205"/>
    <cellStyle name="Resumen 8" xfId="4769"/>
    <cellStyle name="Resumen 8 10" xfId="20876"/>
    <cellStyle name="Resumen 8 2" xfId="10810"/>
    <cellStyle name="Resumen 8 2 2" xfId="16442"/>
    <cellStyle name="Resumen 8 2 2 2" xfId="30338"/>
    <cellStyle name="Resumen 8 2 2 3" xfId="41403"/>
    <cellStyle name="Resumen 8 2 3" xfId="24706"/>
    <cellStyle name="Resumen 8 2 4" xfId="35773"/>
    <cellStyle name="Resumen 8 3" xfId="7832"/>
    <cellStyle name="Resumen 8 3 2" xfId="14557"/>
    <cellStyle name="Resumen 8 3 2 2" xfId="28453"/>
    <cellStyle name="Resumen 8 3 2 3" xfId="39518"/>
    <cellStyle name="Resumen 8 3 3" xfId="22486"/>
    <cellStyle name="Resumen 8 3 4" xfId="33888"/>
    <cellStyle name="Resumen 8 4" xfId="7751"/>
    <cellStyle name="Resumen 8 4 2" xfId="14476"/>
    <cellStyle name="Resumen 8 4 2 2" xfId="28372"/>
    <cellStyle name="Resumen 8 4 2 3" xfId="39437"/>
    <cellStyle name="Resumen 8 4 3" xfId="22405"/>
    <cellStyle name="Resumen 8 4 4" xfId="33807"/>
    <cellStyle name="Resumen 8 5" xfId="8052"/>
    <cellStyle name="Resumen 8 5 2" xfId="14776"/>
    <cellStyle name="Resumen 8 5 2 2" xfId="28672"/>
    <cellStyle name="Resumen 8 5 2 3" xfId="39737"/>
    <cellStyle name="Resumen 8 5 3" xfId="22706"/>
    <cellStyle name="Resumen 8 5 4" xfId="34107"/>
    <cellStyle name="Resumen 8 6" xfId="13251"/>
    <cellStyle name="Resumen 8 6 2" xfId="18881"/>
    <cellStyle name="Resumen 8 6 2 2" xfId="32777"/>
    <cellStyle name="Resumen 8 6 2 3" xfId="43842"/>
    <cellStyle name="Resumen 8 6 3" xfId="27147"/>
    <cellStyle name="Resumen 8 6 4" xfId="38212"/>
    <cellStyle name="Resumen 8 7" xfId="9189"/>
    <cellStyle name="Resumen 8 7 2" xfId="23479"/>
    <cellStyle name="Resumen 8 7 3" xfId="34729"/>
    <cellStyle name="Resumen 8 8" xfId="15398"/>
    <cellStyle name="Resumen 8 8 2" xfId="29294"/>
    <cellStyle name="Resumen 8 8 3" xfId="40359"/>
    <cellStyle name="Resumen 8 9" xfId="20579"/>
    <cellStyle name="Resumen 9" xfId="6261"/>
    <cellStyle name="Resumen 9 2" xfId="21314"/>
    <cellStyle name="Resumen 9 3" xfId="19992"/>
    <cellStyle name="semestre" xfId="3150"/>
    <cellStyle name="Style1" xfId="3151"/>
    <cellStyle name="Style1 2" xfId="3152"/>
    <cellStyle name="tête chapitre" xfId="3153"/>
    <cellStyle name="Text" xfId="3154"/>
    <cellStyle name="Title" xfId="914" builtinId="15" customBuiltin="1"/>
    <cellStyle name="Title 10" xfId="3155"/>
    <cellStyle name="Title 11" xfId="3156"/>
    <cellStyle name="Title 12" xfId="3157"/>
    <cellStyle name="Title 13" xfId="3158"/>
    <cellStyle name="Title 14" xfId="3159"/>
    <cellStyle name="Title 15" xfId="3160"/>
    <cellStyle name="Title 16" xfId="3161"/>
    <cellStyle name="Title 17" xfId="3162"/>
    <cellStyle name="Title 18" xfId="3163"/>
    <cellStyle name="Title 19" xfId="3164"/>
    <cellStyle name="Title 2" xfId="394"/>
    <cellStyle name="Title 2 2" xfId="3165"/>
    <cellStyle name="Title 2 2 2" xfId="44394"/>
    <cellStyle name="Title 2 3" xfId="44495"/>
    <cellStyle name="Title 2 4" xfId="44530"/>
    <cellStyle name="Title 2 5" xfId="44393"/>
    <cellStyle name="Title 20" xfId="3166"/>
    <cellStyle name="Title 21" xfId="3167"/>
    <cellStyle name="Title 22" xfId="3168"/>
    <cellStyle name="Title 23" xfId="3169"/>
    <cellStyle name="Title 24" xfId="3170"/>
    <cellStyle name="Title 25" xfId="3171"/>
    <cellStyle name="Title 26" xfId="3172"/>
    <cellStyle name="Title 27" xfId="3173"/>
    <cellStyle name="Title 28" xfId="3174"/>
    <cellStyle name="Title 29" xfId="3175"/>
    <cellStyle name="Title 3" xfId="395"/>
    <cellStyle name="Title 3 2" xfId="3176"/>
    <cellStyle name="Title 3 3" xfId="44396"/>
    <cellStyle name="Title 30" xfId="3177"/>
    <cellStyle name="Title 31" xfId="3178"/>
    <cellStyle name="Title 4" xfId="396"/>
    <cellStyle name="Title 4 2" xfId="3179"/>
    <cellStyle name="Title 4 3" xfId="44494"/>
    <cellStyle name="Title 5" xfId="397"/>
    <cellStyle name="Title 5 2" xfId="3180"/>
    <cellStyle name="Title 5 3" xfId="44529"/>
    <cellStyle name="Title 6" xfId="3181"/>
    <cellStyle name="Title 7" xfId="3182"/>
    <cellStyle name="Title 8" xfId="3183"/>
    <cellStyle name="Title 9" xfId="3184"/>
    <cellStyle name="titre" xfId="3185"/>
    <cellStyle name="TopGrey" xfId="3186"/>
    <cellStyle name="TopGrey 2" xfId="3187"/>
    <cellStyle name="Total" xfId="929" builtinId="25" customBuiltin="1"/>
    <cellStyle name="Total 10" xfId="3188"/>
    <cellStyle name="Total 11" xfId="3189"/>
    <cellStyle name="Total 12" xfId="3190"/>
    <cellStyle name="Total 13" xfId="3191"/>
    <cellStyle name="Total 14" xfId="3192"/>
    <cellStyle name="Total 15" xfId="3193"/>
    <cellStyle name="Total 16" xfId="3194"/>
    <cellStyle name="Total 17" xfId="3195"/>
    <cellStyle name="Total 18" xfId="3196"/>
    <cellStyle name="Total 19" xfId="3197"/>
    <cellStyle name="Total 2" xfId="398"/>
    <cellStyle name="Total 2 10" xfId="3847"/>
    <cellStyle name="Total 2 10 10" xfId="12889"/>
    <cellStyle name="Total 2 10 10 2" xfId="18519"/>
    <cellStyle name="Total 2 10 10 2 2" xfId="32415"/>
    <cellStyle name="Total 2 10 10 2 3" xfId="43480"/>
    <cellStyle name="Total 2 10 10 3" xfId="26785"/>
    <cellStyle name="Total 2 10 10 4" xfId="37850"/>
    <cellStyle name="Total 2 10 11" xfId="7089"/>
    <cellStyle name="Total 2 10 11 2" xfId="21761"/>
    <cellStyle name="Total 2 10 11 3" xfId="33181"/>
    <cellStyle name="Total 2 10 12" xfId="13850"/>
    <cellStyle name="Total 2 10 12 2" xfId="27746"/>
    <cellStyle name="Total 2 10 12 3" xfId="38811"/>
    <cellStyle name="Total 2 10 13" xfId="20112"/>
    <cellStyle name="Total 2 10 2" xfId="4235"/>
    <cellStyle name="Total 2 10 2 10" xfId="14023"/>
    <cellStyle name="Total 2 10 2 10 2" xfId="27919"/>
    <cellStyle name="Total 2 10 2 10 3" xfId="38984"/>
    <cellStyle name="Total 2 10 2 11" xfId="20408"/>
    <cellStyle name="Total 2 10 2 12" xfId="21692"/>
    <cellStyle name="Total 2 10 2 2" xfId="5718"/>
    <cellStyle name="Total 2 10 2 2 10" xfId="21645"/>
    <cellStyle name="Total 2 10 2 2 2" xfId="11459"/>
    <cellStyle name="Total 2 10 2 2 2 2" xfId="17090"/>
    <cellStyle name="Total 2 10 2 2 2 2 2" xfId="30986"/>
    <cellStyle name="Total 2 10 2 2 2 2 3" xfId="42051"/>
    <cellStyle name="Total 2 10 2 2 2 3" xfId="25355"/>
    <cellStyle name="Total 2 10 2 2 2 4" xfId="36421"/>
    <cellStyle name="Total 2 10 2 2 3" xfId="11993"/>
    <cellStyle name="Total 2 10 2 2 3 2" xfId="17624"/>
    <cellStyle name="Total 2 10 2 2 3 2 2" xfId="31520"/>
    <cellStyle name="Total 2 10 2 2 3 2 3" xfId="42585"/>
    <cellStyle name="Total 2 10 2 2 3 3" xfId="25889"/>
    <cellStyle name="Total 2 10 2 2 3 4" xfId="36955"/>
    <cellStyle name="Total 2 10 2 2 4" xfId="12429"/>
    <cellStyle name="Total 2 10 2 2 4 2" xfId="18060"/>
    <cellStyle name="Total 2 10 2 2 4 2 2" xfId="31956"/>
    <cellStyle name="Total 2 10 2 2 4 2 3" xfId="43021"/>
    <cellStyle name="Total 2 10 2 2 4 3" xfId="26325"/>
    <cellStyle name="Total 2 10 2 2 4 4" xfId="37391"/>
    <cellStyle name="Total 2 10 2 2 5" xfId="12757"/>
    <cellStyle name="Total 2 10 2 2 5 2" xfId="18388"/>
    <cellStyle name="Total 2 10 2 2 5 2 2" xfId="32284"/>
    <cellStyle name="Total 2 10 2 2 5 2 3" xfId="43349"/>
    <cellStyle name="Total 2 10 2 2 5 3" xfId="26653"/>
    <cellStyle name="Total 2 10 2 2 5 4" xfId="37719"/>
    <cellStyle name="Total 2 10 2 2 6" xfId="13631"/>
    <cellStyle name="Total 2 10 2 2 6 2" xfId="19261"/>
    <cellStyle name="Total 2 10 2 2 6 2 2" xfId="33157"/>
    <cellStyle name="Total 2 10 2 2 6 2 3" xfId="44222"/>
    <cellStyle name="Total 2 10 2 2 6 3" xfId="27527"/>
    <cellStyle name="Total 2 10 2 2 6 4" xfId="38592"/>
    <cellStyle name="Total 2 10 2 2 7" xfId="10146"/>
    <cellStyle name="Total 2 10 2 2 7 2" xfId="24042"/>
    <cellStyle name="Total 2 10 2 2 7 3" xfId="35109"/>
    <cellStyle name="Total 2 10 2 2 8" xfId="15778"/>
    <cellStyle name="Total 2 10 2 2 8 2" xfId="29674"/>
    <cellStyle name="Total 2 10 2 2 8 3" xfId="40739"/>
    <cellStyle name="Total 2 10 2 2 9" xfId="21135"/>
    <cellStyle name="Total 2 10 2 3" xfId="8653"/>
    <cellStyle name="Total 2 10 2 3 2" xfId="15372"/>
    <cellStyle name="Total 2 10 2 3 2 2" xfId="29268"/>
    <cellStyle name="Total 2 10 2 3 2 3" xfId="40333"/>
    <cellStyle name="Total 2 10 2 3 3" xfId="23305"/>
    <cellStyle name="Total 2 10 2 3 4" xfId="34703"/>
    <cellStyle name="Total 2 10 2 4" xfId="10556"/>
    <cellStyle name="Total 2 10 2 4 2" xfId="16188"/>
    <cellStyle name="Total 2 10 2 4 2 2" xfId="30084"/>
    <cellStyle name="Total 2 10 2 4 2 3" xfId="41149"/>
    <cellStyle name="Total 2 10 2 4 3" xfId="24452"/>
    <cellStyle name="Total 2 10 2 4 4" xfId="35519"/>
    <cellStyle name="Total 2 10 2 5" xfId="10639"/>
    <cellStyle name="Total 2 10 2 5 2" xfId="16271"/>
    <cellStyle name="Total 2 10 2 5 2 2" xfId="30167"/>
    <cellStyle name="Total 2 10 2 5 2 3" xfId="41232"/>
    <cellStyle name="Total 2 10 2 5 3" xfId="24535"/>
    <cellStyle name="Total 2 10 2 5 4" xfId="35602"/>
    <cellStyle name="Total 2 10 2 6" xfId="10801"/>
    <cellStyle name="Total 2 10 2 6 2" xfId="16433"/>
    <cellStyle name="Total 2 10 2 6 2 2" xfId="30329"/>
    <cellStyle name="Total 2 10 2 6 2 3" xfId="41394"/>
    <cellStyle name="Total 2 10 2 6 3" xfId="24697"/>
    <cellStyle name="Total 2 10 2 6 4" xfId="35764"/>
    <cellStyle name="Total 2 10 2 7" xfId="7646"/>
    <cellStyle name="Total 2 10 2 7 2" xfId="14372"/>
    <cellStyle name="Total 2 10 2 7 2 2" xfId="28268"/>
    <cellStyle name="Total 2 10 2 7 2 3" xfId="39333"/>
    <cellStyle name="Total 2 10 2 7 3" xfId="22300"/>
    <cellStyle name="Total 2 10 2 7 4" xfId="33703"/>
    <cellStyle name="Total 2 10 2 8" xfId="13225"/>
    <cellStyle name="Total 2 10 2 8 2" xfId="18855"/>
    <cellStyle name="Total 2 10 2 8 2 2" xfId="32751"/>
    <cellStyle name="Total 2 10 2 8 2 3" xfId="43816"/>
    <cellStyle name="Total 2 10 2 8 3" xfId="27121"/>
    <cellStyle name="Total 2 10 2 8 4" xfId="38186"/>
    <cellStyle name="Total 2 10 2 9" xfId="7295"/>
    <cellStyle name="Total 2 10 2 9 2" xfId="21949"/>
    <cellStyle name="Total 2 10 2 9 3" xfId="33354"/>
    <cellStyle name="Total 2 10 3" xfId="4246"/>
    <cellStyle name="Total 2 10 3 10" xfId="14034"/>
    <cellStyle name="Total 2 10 3 10 2" xfId="27930"/>
    <cellStyle name="Total 2 10 3 10 3" xfId="38995"/>
    <cellStyle name="Total 2 10 3 11" xfId="20419"/>
    <cellStyle name="Total 2 10 3 12" xfId="20040"/>
    <cellStyle name="Total 2 10 3 2" xfId="5729"/>
    <cellStyle name="Total 2 10 3 2 10" xfId="19994"/>
    <cellStyle name="Total 2 10 3 2 2" xfId="11470"/>
    <cellStyle name="Total 2 10 3 2 2 2" xfId="17101"/>
    <cellStyle name="Total 2 10 3 2 2 2 2" xfId="30997"/>
    <cellStyle name="Total 2 10 3 2 2 2 3" xfId="42062"/>
    <cellStyle name="Total 2 10 3 2 2 3" xfId="25366"/>
    <cellStyle name="Total 2 10 3 2 2 4" xfId="36432"/>
    <cellStyle name="Total 2 10 3 2 3" xfId="12004"/>
    <cellStyle name="Total 2 10 3 2 3 2" xfId="17635"/>
    <cellStyle name="Total 2 10 3 2 3 2 2" xfId="31531"/>
    <cellStyle name="Total 2 10 3 2 3 2 3" xfId="42596"/>
    <cellStyle name="Total 2 10 3 2 3 3" xfId="25900"/>
    <cellStyle name="Total 2 10 3 2 3 4" xfId="36966"/>
    <cellStyle name="Total 2 10 3 2 4" xfId="12440"/>
    <cellStyle name="Total 2 10 3 2 4 2" xfId="18071"/>
    <cellStyle name="Total 2 10 3 2 4 2 2" xfId="31967"/>
    <cellStyle name="Total 2 10 3 2 4 2 3" xfId="43032"/>
    <cellStyle name="Total 2 10 3 2 4 3" xfId="26336"/>
    <cellStyle name="Total 2 10 3 2 4 4" xfId="37402"/>
    <cellStyle name="Total 2 10 3 2 5" xfId="12768"/>
    <cellStyle name="Total 2 10 3 2 5 2" xfId="18399"/>
    <cellStyle name="Total 2 10 3 2 5 2 2" xfId="32295"/>
    <cellStyle name="Total 2 10 3 2 5 2 3" xfId="43360"/>
    <cellStyle name="Total 2 10 3 2 5 3" xfId="26664"/>
    <cellStyle name="Total 2 10 3 2 5 4" xfId="37730"/>
    <cellStyle name="Total 2 10 3 2 6" xfId="13642"/>
    <cellStyle name="Total 2 10 3 2 6 2" xfId="19272"/>
    <cellStyle name="Total 2 10 3 2 6 2 2" xfId="33168"/>
    <cellStyle name="Total 2 10 3 2 6 2 3" xfId="44233"/>
    <cellStyle name="Total 2 10 3 2 6 3" xfId="27538"/>
    <cellStyle name="Total 2 10 3 2 6 4" xfId="38603"/>
    <cellStyle name="Total 2 10 3 2 7" xfId="10157"/>
    <cellStyle name="Total 2 10 3 2 7 2" xfId="24053"/>
    <cellStyle name="Total 2 10 3 2 7 3" xfId="35120"/>
    <cellStyle name="Total 2 10 3 2 8" xfId="15789"/>
    <cellStyle name="Total 2 10 3 2 8 2" xfId="29685"/>
    <cellStyle name="Total 2 10 3 2 8 3" xfId="40750"/>
    <cellStyle name="Total 2 10 3 2 9" xfId="21146"/>
    <cellStyle name="Total 2 10 3 3" xfId="8664"/>
    <cellStyle name="Total 2 10 3 3 2" xfId="15383"/>
    <cellStyle name="Total 2 10 3 3 2 2" xfId="29279"/>
    <cellStyle name="Total 2 10 3 3 2 3" xfId="40344"/>
    <cellStyle name="Total 2 10 3 3 3" xfId="23316"/>
    <cellStyle name="Total 2 10 3 3 4" xfId="34714"/>
    <cellStyle name="Total 2 10 3 4" xfId="10567"/>
    <cellStyle name="Total 2 10 3 4 2" xfId="16199"/>
    <cellStyle name="Total 2 10 3 4 2 2" xfId="30095"/>
    <cellStyle name="Total 2 10 3 4 2 3" xfId="41160"/>
    <cellStyle name="Total 2 10 3 4 3" xfId="24463"/>
    <cellStyle name="Total 2 10 3 4 4" xfId="35530"/>
    <cellStyle name="Total 2 10 3 5" xfId="10637"/>
    <cellStyle name="Total 2 10 3 5 2" xfId="16269"/>
    <cellStyle name="Total 2 10 3 5 2 2" xfId="30165"/>
    <cellStyle name="Total 2 10 3 5 2 3" xfId="41230"/>
    <cellStyle name="Total 2 10 3 5 3" xfId="24533"/>
    <cellStyle name="Total 2 10 3 5 4" xfId="35600"/>
    <cellStyle name="Total 2 10 3 6" xfId="11028"/>
    <cellStyle name="Total 2 10 3 6 2" xfId="16660"/>
    <cellStyle name="Total 2 10 3 6 2 2" xfId="30556"/>
    <cellStyle name="Total 2 10 3 6 2 3" xfId="41621"/>
    <cellStyle name="Total 2 10 3 6 3" xfId="24924"/>
    <cellStyle name="Total 2 10 3 6 4" xfId="35991"/>
    <cellStyle name="Total 2 10 3 7" xfId="11093"/>
    <cellStyle name="Total 2 10 3 7 2" xfId="16725"/>
    <cellStyle name="Total 2 10 3 7 2 2" xfId="30621"/>
    <cellStyle name="Total 2 10 3 7 2 3" xfId="41686"/>
    <cellStyle name="Total 2 10 3 7 3" xfId="24989"/>
    <cellStyle name="Total 2 10 3 7 4" xfId="36056"/>
    <cellStyle name="Total 2 10 3 8" xfId="13236"/>
    <cellStyle name="Total 2 10 3 8 2" xfId="18866"/>
    <cellStyle name="Total 2 10 3 8 2 2" xfId="32762"/>
    <cellStyle name="Total 2 10 3 8 2 3" xfId="43827"/>
    <cellStyle name="Total 2 10 3 8 3" xfId="27132"/>
    <cellStyle name="Total 2 10 3 8 4" xfId="38197"/>
    <cellStyle name="Total 2 10 3 9" xfId="7306"/>
    <cellStyle name="Total 2 10 3 9 2" xfId="21960"/>
    <cellStyle name="Total 2 10 3 9 3" xfId="33365"/>
    <cellStyle name="Total 2 10 4" xfId="5515"/>
    <cellStyle name="Total 2 10 4 10" xfId="21665"/>
    <cellStyle name="Total 2 10 4 2" xfId="11271"/>
    <cellStyle name="Total 2 10 4 2 2" xfId="16902"/>
    <cellStyle name="Total 2 10 4 2 2 2" xfId="30798"/>
    <cellStyle name="Total 2 10 4 2 2 3" xfId="41863"/>
    <cellStyle name="Total 2 10 4 2 3" xfId="25167"/>
    <cellStyle name="Total 2 10 4 2 4" xfId="36233"/>
    <cellStyle name="Total 2 10 4 3" xfId="11809"/>
    <cellStyle name="Total 2 10 4 3 2" xfId="17440"/>
    <cellStyle name="Total 2 10 4 3 2 2" xfId="31336"/>
    <cellStyle name="Total 2 10 4 3 2 3" xfId="42401"/>
    <cellStyle name="Total 2 10 4 3 3" xfId="25705"/>
    <cellStyle name="Total 2 10 4 3 4" xfId="36771"/>
    <cellStyle name="Total 2 10 4 4" xfId="12253"/>
    <cellStyle name="Total 2 10 4 4 2" xfId="17884"/>
    <cellStyle name="Total 2 10 4 4 2 2" xfId="31780"/>
    <cellStyle name="Total 2 10 4 4 2 3" xfId="42845"/>
    <cellStyle name="Total 2 10 4 4 3" xfId="26149"/>
    <cellStyle name="Total 2 10 4 4 4" xfId="37215"/>
    <cellStyle name="Total 2 10 4 5" xfId="12584"/>
    <cellStyle name="Total 2 10 4 5 2" xfId="18215"/>
    <cellStyle name="Total 2 10 4 5 2 2" xfId="32111"/>
    <cellStyle name="Total 2 10 4 5 2 3" xfId="43176"/>
    <cellStyle name="Total 2 10 4 5 3" xfId="26480"/>
    <cellStyle name="Total 2 10 4 5 4" xfId="37546"/>
    <cellStyle name="Total 2 10 4 6" xfId="13458"/>
    <cellStyle name="Total 2 10 4 6 2" xfId="19088"/>
    <cellStyle name="Total 2 10 4 6 2 2" xfId="32984"/>
    <cellStyle name="Total 2 10 4 6 2 3" xfId="44049"/>
    <cellStyle name="Total 2 10 4 6 3" xfId="27354"/>
    <cellStyle name="Total 2 10 4 6 4" xfId="38419"/>
    <cellStyle name="Total 2 10 4 7" xfId="9940"/>
    <cellStyle name="Total 2 10 4 7 2" xfId="23852"/>
    <cellStyle name="Total 2 10 4 7 3" xfId="34936"/>
    <cellStyle name="Total 2 10 4 8" xfId="15605"/>
    <cellStyle name="Total 2 10 4 8 2" xfId="29501"/>
    <cellStyle name="Total 2 10 4 8 3" xfId="40566"/>
    <cellStyle name="Total 2 10 4 9" xfId="20947"/>
    <cellStyle name="Total 2 10 5" xfId="8282"/>
    <cellStyle name="Total 2 10 5 2" xfId="15006"/>
    <cellStyle name="Total 2 10 5 2 2" xfId="28902"/>
    <cellStyle name="Total 2 10 5 2 3" xfId="39967"/>
    <cellStyle name="Total 2 10 5 3" xfId="22936"/>
    <cellStyle name="Total 2 10 5 4" xfId="34337"/>
    <cellStyle name="Total 2 10 6" xfId="10204"/>
    <cellStyle name="Total 2 10 6 2" xfId="15836"/>
    <cellStyle name="Total 2 10 6 2 2" xfId="29732"/>
    <cellStyle name="Total 2 10 6 2 3" xfId="40797"/>
    <cellStyle name="Total 2 10 6 3" xfId="24100"/>
    <cellStyle name="Total 2 10 6 4" xfId="35167"/>
    <cellStyle name="Total 2 10 7" xfId="10721"/>
    <cellStyle name="Total 2 10 7 2" xfId="16353"/>
    <cellStyle name="Total 2 10 7 2 2" xfId="30249"/>
    <cellStyle name="Total 2 10 7 2 3" xfId="41314"/>
    <cellStyle name="Total 2 10 7 3" xfId="24617"/>
    <cellStyle name="Total 2 10 7 4" xfId="35684"/>
    <cellStyle name="Total 2 10 8" xfId="10218"/>
    <cellStyle name="Total 2 10 8 2" xfId="15850"/>
    <cellStyle name="Total 2 10 8 2 2" xfId="29746"/>
    <cellStyle name="Total 2 10 8 2 3" xfId="40811"/>
    <cellStyle name="Total 2 10 8 3" xfId="24114"/>
    <cellStyle name="Total 2 10 8 4" xfId="35181"/>
    <cellStyle name="Total 2 10 9" xfId="11822"/>
    <cellStyle name="Total 2 10 9 2" xfId="17453"/>
    <cellStyle name="Total 2 10 9 2 2" xfId="31349"/>
    <cellStyle name="Total 2 10 9 2 3" xfId="42414"/>
    <cellStyle name="Total 2 10 9 3" xfId="25718"/>
    <cellStyle name="Total 2 10 9 4" xfId="36784"/>
    <cellStyle name="Total 2 11" xfId="4770"/>
    <cellStyle name="Total 2 11 10" xfId="20039"/>
    <cellStyle name="Total 2 11 2" xfId="10811"/>
    <cellStyle name="Total 2 11 2 2" xfId="16443"/>
    <cellStyle name="Total 2 11 2 2 2" xfId="30339"/>
    <cellStyle name="Total 2 11 2 2 3" xfId="41404"/>
    <cellStyle name="Total 2 11 2 3" xfId="24707"/>
    <cellStyle name="Total 2 11 2 4" xfId="35774"/>
    <cellStyle name="Total 2 11 3" xfId="10592"/>
    <cellStyle name="Total 2 11 3 2" xfId="16224"/>
    <cellStyle name="Total 2 11 3 2 2" xfId="30120"/>
    <cellStyle name="Total 2 11 3 2 3" xfId="41185"/>
    <cellStyle name="Total 2 11 3 3" xfId="24488"/>
    <cellStyle name="Total 2 11 3 4" xfId="35555"/>
    <cellStyle name="Total 2 11 4" xfId="7484"/>
    <cellStyle name="Total 2 11 4 2" xfId="14211"/>
    <cellStyle name="Total 2 11 4 2 2" xfId="28107"/>
    <cellStyle name="Total 2 11 4 2 3" xfId="39172"/>
    <cellStyle name="Total 2 11 4 3" xfId="22138"/>
    <cellStyle name="Total 2 11 4 4" xfId="33542"/>
    <cellStyle name="Total 2 11 5" xfId="7648"/>
    <cellStyle name="Total 2 11 5 2" xfId="14374"/>
    <cellStyle name="Total 2 11 5 2 2" xfId="28270"/>
    <cellStyle name="Total 2 11 5 2 3" xfId="39335"/>
    <cellStyle name="Total 2 11 5 3" xfId="22302"/>
    <cellStyle name="Total 2 11 5 4" xfId="33705"/>
    <cellStyle name="Total 2 11 6" xfId="13252"/>
    <cellStyle name="Total 2 11 6 2" xfId="18882"/>
    <cellStyle name="Total 2 11 6 2 2" xfId="32778"/>
    <cellStyle name="Total 2 11 6 2 3" xfId="43843"/>
    <cellStyle name="Total 2 11 6 3" xfId="27148"/>
    <cellStyle name="Total 2 11 6 4" xfId="38213"/>
    <cellStyle name="Total 2 11 7" xfId="9190"/>
    <cellStyle name="Total 2 11 7 2" xfId="23480"/>
    <cellStyle name="Total 2 11 7 3" xfId="34730"/>
    <cellStyle name="Total 2 11 8" xfId="15399"/>
    <cellStyle name="Total 2 11 8 2" xfId="29295"/>
    <cellStyle name="Total 2 11 8 3" xfId="40360"/>
    <cellStyle name="Total 2 11 9" xfId="20580"/>
    <cellStyle name="Total 2 12" xfId="6262"/>
    <cellStyle name="Total 2 12 2" xfId="21315"/>
    <cellStyle name="Total 2 12 3" xfId="19705"/>
    <cellStyle name="Total 2 13" xfId="13651"/>
    <cellStyle name="Total 2 13 2" xfId="27547"/>
    <cellStyle name="Total 2 13 3" xfId="38612"/>
    <cellStyle name="Total 2 14" xfId="44397"/>
    <cellStyle name="Total 2 2" xfId="399"/>
    <cellStyle name="Total 2 2 10" xfId="13652"/>
    <cellStyle name="Total 2 2 10 2" xfId="27548"/>
    <cellStyle name="Total 2 2 10 3" xfId="38613"/>
    <cellStyle name="Total 2 2 11" xfId="44398"/>
    <cellStyle name="Total 2 2 2" xfId="400"/>
    <cellStyle name="Total 2 2 2 10" xfId="7585"/>
    <cellStyle name="Total 2 2 2 10 2" xfId="14311"/>
    <cellStyle name="Total 2 2 2 10 2 2" xfId="28207"/>
    <cellStyle name="Total 2 2 2 10 2 3" xfId="39272"/>
    <cellStyle name="Total 2 2 2 10 3" xfId="22239"/>
    <cellStyle name="Total 2 2 2 10 4" xfId="33642"/>
    <cellStyle name="Total 2 2 2 11" xfId="7600"/>
    <cellStyle name="Total 2 2 2 11 2" xfId="14326"/>
    <cellStyle name="Total 2 2 2 11 2 2" xfId="28222"/>
    <cellStyle name="Total 2 2 2 11 2 3" xfId="39287"/>
    <cellStyle name="Total 2 2 2 11 3" xfId="22254"/>
    <cellStyle name="Total 2 2 2 11 4" xfId="33657"/>
    <cellStyle name="Total 2 2 2 12" xfId="12796"/>
    <cellStyle name="Total 2 2 2 12 2" xfId="18426"/>
    <cellStyle name="Total 2 2 2 12 2 2" xfId="32322"/>
    <cellStyle name="Total 2 2 2 12 2 3" xfId="43387"/>
    <cellStyle name="Total 2 2 2 12 3" xfId="26692"/>
    <cellStyle name="Total 2 2 2 12 4" xfId="37757"/>
    <cellStyle name="Total 2 2 2 13" xfId="6289"/>
    <cellStyle name="Total 2 2 2 13 2" xfId="21342"/>
    <cellStyle name="Total 2 2 2 13 3" xfId="1581"/>
    <cellStyle name="Total 2 2 2 14" xfId="1044"/>
    <cellStyle name="Total 2 2 2 15" xfId="20938"/>
    <cellStyle name="Total 2 2 2 2" xfId="401"/>
    <cellStyle name="Total 2 2 2 2 10" xfId="12877"/>
    <cellStyle name="Total 2 2 2 2 10 2" xfId="18507"/>
    <cellStyle name="Total 2 2 2 2 10 2 2" xfId="32403"/>
    <cellStyle name="Total 2 2 2 2 10 2 3" xfId="43468"/>
    <cellStyle name="Total 2 2 2 2 10 3" xfId="26773"/>
    <cellStyle name="Total 2 2 2 2 10 4" xfId="37838"/>
    <cellStyle name="Total 2 2 2 2 11" xfId="6370"/>
    <cellStyle name="Total 2 2 2 2 11 2" xfId="21423"/>
    <cellStyle name="Total 2 2 2 2 11 3" xfId="1034"/>
    <cellStyle name="Total 2 2 2 2 12" xfId="1043"/>
    <cellStyle name="Total 2 2 2 2 13" xfId="20103"/>
    <cellStyle name="Total 2 2 2 2 2" xfId="641"/>
    <cellStyle name="Total 2 2 2 2 2 10" xfId="13838"/>
    <cellStyle name="Total 2 2 2 2 2 10 2" xfId="27734"/>
    <cellStyle name="Total 2 2 2 2 2 10 3" xfId="38799"/>
    <cellStyle name="Total 2 2 2 2 2 11" xfId="4045"/>
    <cellStyle name="Total 2 2 2 2 2 11 2" xfId="20220"/>
    <cellStyle name="Total 2 2 2 2 2 11 3" xfId="23418"/>
    <cellStyle name="Total 2 2 2 2 2 12" xfId="1503"/>
    <cellStyle name="Total 2 2 2 2 2 13" xfId="19556"/>
    <cellStyle name="Total 2 2 2 2 2 14" xfId="21726"/>
    <cellStyle name="Total 2 2 2 2 2 2" xfId="4995"/>
    <cellStyle name="Total 2 2 2 2 2 2 10" xfId="23382"/>
    <cellStyle name="Total 2 2 2 2 2 2 2" xfId="11021"/>
    <cellStyle name="Total 2 2 2 2 2 2 2 2" xfId="16653"/>
    <cellStyle name="Total 2 2 2 2 2 2 2 2 2" xfId="30549"/>
    <cellStyle name="Total 2 2 2 2 2 2 2 2 3" xfId="41614"/>
    <cellStyle name="Total 2 2 2 2 2 2 2 3" xfId="24917"/>
    <cellStyle name="Total 2 2 2 2 2 2 2 4" xfId="35984"/>
    <cellStyle name="Total 2 2 2 2 2 2 3" xfId="11604"/>
    <cellStyle name="Total 2 2 2 2 2 2 3 2" xfId="17235"/>
    <cellStyle name="Total 2 2 2 2 2 2 3 2 2" xfId="31131"/>
    <cellStyle name="Total 2 2 2 2 2 2 3 2 3" xfId="42196"/>
    <cellStyle name="Total 2 2 2 2 2 2 3 3" xfId="25500"/>
    <cellStyle name="Total 2 2 2 2 2 2 3 4" xfId="36566"/>
    <cellStyle name="Total 2 2 2 2 2 2 4" xfId="12136"/>
    <cellStyle name="Total 2 2 2 2 2 2 4 2" xfId="17767"/>
    <cellStyle name="Total 2 2 2 2 2 2 4 2 2" xfId="31663"/>
    <cellStyle name="Total 2 2 2 2 2 2 4 2 3" xfId="42728"/>
    <cellStyle name="Total 2 2 2 2 2 2 4 3" xfId="26032"/>
    <cellStyle name="Total 2 2 2 2 2 2 4 4" xfId="37098"/>
    <cellStyle name="Total 2 2 2 2 2 2 5" xfId="12572"/>
    <cellStyle name="Total 2 2 2 2 2 2 5 2" xfId="18203"/>
    <cellStyle name="Total 2 2 2 2 2 2 5 2 2" xfId="32099"/>
    <cellStyle name="Total 2 2 2 2 2 2 5 2 3" xfId="43164"/>
    <cellStyle name="Total 2 2 2 2 2 2 5 3" xfId="26468"/>
    <cellStyle name="Total 2 2 2 2 2 2 5 4" xfId="37534"/>
    <cellStyle name="Total 2 2 2 2 2 2 6" xfId="13446"/>
    <cellStyle name="Total 2 2 2 2 2 2 6 2" xfId="19076"/>
    <cellStyle name="Total 2 2 2 2 2 2 6 2 2" xfId="32972"/>
    <cellStyle name="Total 2 2 2 2 2 2 6 2 3" xfId="44037"/>
    <cellStyle name="Total 2 2 2 2 2 2 6 3" xfId="27342"/>
    <cellStyle name="Total 2 2 2 2 2 2 6 4" xfId="38407"/>
    <cellStyle name="Total 2 2 2 2 2 2 7" xfId="9418"/>
    <cellStyle name="Total 2 2 2 2 2 2 7 2" xfId="23691"/>
    <cellStyle name="Total 2 2 2 2 2 2 7 3" xfId="34924"/>
    <cellStyle name="Total 2 2 2 2 2 2 8" xfId="15593"/>
    <cellStyle name="Total 2 2 2 2 2 2 8 2" xfId="29489"/>
    <cellStyle name="Total 2 2 2 2 2 2 8 3" xfId="40554"/>
    <cellStyle name="Total 2 2 2 2 2 2 9" xfId="20789"/>
    <cellStyle name="Total 2 2 2 2 2 3" xfId="8465"/>
    <cellStyle name="Total 2 2 2 2 2 3 2" xfId="15185"/>
    <cellStyle name="Total 2 2 2 2 2 3 2 2" xfId="29081"/>
    <cellStyle name="Total 2 2 2 2 2 3 2 3" xfId="40146"/>
    <cellStyle name="Total 2 2 2 2 2 3 3" xfId="23117"/>
    <cellStyle name="Total 2 2 2 2 2 3 4" xfId="34516"/>
    <cellStyle name="Total 2 2 2 2 2 4" xfId="10382"/>
    <cellStyle name="Total 2 2 2 2 2 4 2" xfId="16014"/>
    <cellStyle name="Total 2 2 2 2 2 4 2 2" xfId="29910"/>
    <cellStyle name="Total 2 2 2 2 2 4 2 3" xfId="40975"/>
    <cellStyle name="Total 2 2 2 2 2 4 3" xfId="24278"/>
    <cellStyle name="Total 2 2 2 2 2 4 4" xfId="35345"/>
    <cellStyle name="Total 2 2 2 2 2 5" xfId="7860"/>
    <cellStyle name="Total 2 2 2 2 2 5 2" xfId="14585"/>
    <cellStyle name="Total 2 2 2 2 2 5 2 2" xfId="28481"/>
    <cellStyle name="Total 2 2 2 2 2 5 2 3" xfId="39546"/>
    <cellStyle name="Total 2 2 2 2 2 5 3" xfId="22514"/>
    <cellStyle name="Total 2 2 2 2 2 5 4" xfId="33916"/>
    <cellStyle name="Total 2 2 2 2 2 6" xfId="7537"/>
    <cellStyle name="Total 2 2 2 2 2 6 2" xfId="14263"/>
    <cellStyle name="Total 2 2 2 2 2 6 2 2" xfId="28159"/>
    <cellStyle name="Total 2 2 2 2 2 6 2 3" xfId="39224"/>
    <cellStyle name="Total 2 2 2 2 2 6 3" xfId="22191"/>
    <cellStyle name="Total 2 2 2 2 2 6 4" xfId="33594"/>
    <cellStyle name="Total 2 2 2 2 2 7" xfId="8055"/>
    <cellStyle name="Total 2 2 2 2 2 7 2" xfId="14779"/>
    <cellStyle name="Total 2 2 2 2 2 7 2 2" xfId="28675"/>
    <cellStyle name="Total 2 2 2 2 2 7 2 3" xfId="39740"/>
    <cellStyle name="Total 2 2 2 2 2 7 3" xfId="22709"/>
    <cellStyle name="Total 2 2 2 2 2 7 4" xfId="34110"/>
    <cellStyle name="Total 2 2 2 2 2 8" xfId="13053"/>
    <cellStyle name="Total 2 2 2 2 2 8 2" xfId="18683"/>
    <cellStyle name="Total 2 2 2 2 2 8 2 2" xfId="32579"/>
    <cellStyle name="Total 2 2 2 2 2 8 2 3" xfId="43644"/>
    <cellStyle name="Total 2 2 2 2 2 8 3" xfId="26949"/>
    <cellStyle name="Total 2 2 2 2 2 8 4" xfId="38014"/>
    <cellStyle name="Total 2 2 2 2 2 9" xfId="6567"/>
    <cellStyle name="Total 2 2 2 2 2 9 2" xfId="21603"/>
    <cellStyle name="Total 2 2 2 2 2 9 3" xfId="19674"/>
    <cellStyle name="Total 2 2 2 2 3" xfId="698"/>
    <cellStyle name="Total 2 2 2 2 3 10" xfId="13957"/>
    <cellStyle name="Total 2 2 2 2 3 10 2" xfId="27853"/>
    <cellStyle name="Total 2 2 2 2 3 10 3" xfId="38918"/>
    <cellStyle name="Total 2 2 2 2 3 11" xfId="4169"/>
    <cellStyle name="Total 2 2 2 2 3 11 2" xfId="20342"/>
    <cellStyle name="Total 2 2 2 2 3 11 3" xfId="23787"/>
    <cellStyle name="Total 2 2 2 2 3 12" xfId="1504"/>
    <cellStyle name="Total 2 2 2 2 3 13" xfId="19557"/>
    <cellStyle name="Total 2 2 2 2 3 14" xfId="23819"/>
    <cellStyle name="Total 2 2 2 2 3 2" xfId="5652"/>
    <cellStyle name="Total 2 2 2 2 3 2 10" xfId="20472"/>
    <cellStyle name="Total 2 2 2 2 3 2 2" xfId="11393"/>
    <cellStyle name="Total 2 2 2 2 3 2 2 2" xfId="17024"/>
    <cellStyle name="Total 2 2 2 2 3 2 2 2 2" xfId="30920"/>
    <cellStyle name="Total 2 2 2 2 3 2 2 2 3" xfId="41985"/>
    <cellStyle name="Total 2 2 2 2 3 2 2 3" xfId="25289"/>
    <cellStyle name="Total 2 2 2 2 3 2 2 4" xfId="36355"/>
    <cellStyle name="Total 2 2 2 2 3 2 3" xfId="11927"/>
    <cellStyle name="Total 2 2 2 2 3 2 3 2" xfId="17558"/>
    <cellStyle name="Total 2 2 2 2 3 2 3 2 2" xfId="31454"/>
    <cellStyle name="Total 2 2 2 2 3 2 3 2 3" xfId="42519"/>
    <cellStyle name="Total 2 2 2 2 3 2 3 3" xfId="25823"/>
    <cellStyle name="Total 2 2 2 2 3 2 3 4" xfId="36889"/>
    <cellStyle name="Total 2 2 2 2 3 2 4" xfId="12363"/>
    <cellStyle name="Total 2 2 2 2 3 2 4 2" xfId="17994"/>
    <cellStyle name="Total 2 2 2 2 3 2 4 2 2" xfId="31890"/>
    <cellStyle name="Total 2 2 2 2 3 2 4 2 3" xfId="42955"/>
    <cellStyle name="Total 2 2 2 2 3 2 4 3" xfId="26259"/>
    <cellStyle name="Total 2 2 2 2 3 2 4 4" xfId="37325"/>
    <cellStyle name="Total 2 2 2 2 3 2 5" xfId="12691"/>
    <cellStyle name="Total 2 2 2 2 3 2 5 2" xfId="18322"/>
    <cellStyle name="Total 2 2 2 2 3 2 5 2 2" xfId="32218"/>
    <cellStyle name="Total 2 2 2 2 3 2 5 2 3" xfId="43283"/>
    <cellStyle name="Total 2 2 2 2 3 2 5 3" xfId="26587"/>
    <cellStyle name="Total 2 2 2 2 3 2 5 4" xfId="37653"/>
    <cellStyle name="Total 2 2 2 2 3 2 6" xfId="13565"/>
    <cellStyle name="Total 2 2 2 2 3 2 6 2" xfId="19195"/>
    <cellStyle name="Total 2 2 2 2 3 2 6 2 2" xfId="33091"/>
    <cellStyle name="Total 2 2 2 2 3 2 6 2 3" xfId="44156"/>
    <cellStyle name="Total 2 2 2 2 3 2 6 3" xfId="27461"/>
    <cellStyle name="Total 2 2 2 2 3 2 6 4" xfId="38526"/>
    <cellStyle name="Total 2 2 2 2 3 2 7" xfId="10080"/>
    <cellStyle name="Total 2 2 2 2 3 2 7 2" xfId="23976"/>
    <cellStyle name="Total 2 2 2 2 3 2 7 3" xfId="35043"/>
    <cellStyle name="Total 2 2 2 2 3 2 8" xfId="15712"/>
    <cellStyle name="Total 2 2 2 2 3 2 8 2" xfId="29608"/>
    <cellStyle name="Total 2 2 2 2 3 2 8 3" xfId="40673"/>
    <cellStyle name="Total 2 2 2 2 3 2 9" xfId="21069"/>
    <cellStyle name="Total 2 2 2 2 3 3" xfId="8587"/>
    <cellStyle name="Total 2 2 2 2 3 3 2" xfId="15306"/>
    <cellStyle name="Total 2 2 2 2 3 3 2 2" xfId="29202"/>
    <cellStyle name="Total 2 2 2 2 3 3 2 3" xfId="40267"/>
    <cellStyle name="Total 2 2 2 2 3 3 3" xfId="23239"/>
    <cellStyle name="Total 2 2 2 2 3 3 4" xfId="34637"/>
    <cellStyle name="Total 2 2 2 2 3 4" xfId="10490"/>
    <cellStyle name="Total 2 2 2 2 3 4 2" xfId="16122"/>
    <cellStyle name="Total 2 2 2 2 3 4 2 2" xfId="30018"/>
    <cellStyle name="Total 2 2 2 2 3 4 2 3" xfId="41083"/>
    <cellStyle name="Total 2 2 2 2 3 4 3" xfId="24386"/>
    <cellStyle name="Total 2 2 2 2 3 4 4" xfId="35453"/>
    <cellStyle name="Total 2 2 2 2 3 5" xfId="10863"/>
    <cellStyle name="Total 2 2 2 2 3 5 2" xfId="16495"/>
    <cellStyle name="Total 2 2 2 2 3 5 2 2" xfId="30391"/>
    <cellStyle name="Total 2 2 2 2 3 5 2 3" xfId="41456"/>
    <cellStyle name="Total 2 2 2 2 3 5 3" xfId="24759"/>
    <cellStyle name="Total 2 2 2 2 3 5 4" xfId="35826"/>
    <cellStyle name="Total 2 2 2 2 3 6" xfId="10190"/>
    <cellStyle name="Total 2 2 2 2 3 6 2" xfId="15822"/>
    <cellStyle name="Total 2 2 2 2 3 6 2 2" xfId="29718"/>
    <cellStyle name="Total 2 2 2 2 3 6 2 3" xfId="40783"/>
    <cellStyle name="Total 2 2 2 2 3 6 3" xfId="24086"/>
    <cellStyle name="Total 2 2 2 2 3 6 4" xfId="35153"/>
    <cellStyle name="Total 2 2 2 2 3 7" xfId="11800"/>
    <cellStyle name="Total 2 2 2 2 3 7 2" xfId="17431"/>
    <cellStyle name="Total 2 2 2 2 3 7 2 2" xfId="31327"/>
    <cellStyle name="Total 2 2 2 2 3 7 2 3" xfId="42392"/>
    <cellStyle name="Total 2 2 2 2 3 7 3" xfId="25696"/>
    <cellStyle name="Total 2 2 2 2 3 7 4" xfId="36762"/>
    <cellStyle name="Total 2 2 2 2 3 8" xfId="13159"/>
    <cellStyle name="Total 2 2 2 2 3 8 2" xfId="18789"/>
    <cellStyle name="Total 2 2 2 2 3 8 2 2" xfId="32685"/>
    <cellStyle name="Total 2 2 2 2 3 8 2 3" xfId="43750"/>
    <cellStyle name="Total 2 2 2 2 3 8 3" xfId="27055"/>
    <cellStyle name="Total 2 2 2 2 3 8 4" xfId="38120"/>
    <cellStyle name="Total 2 2 2 2 3 9" xfId="7229"/>
    <cellStyle name="Total 2 2 2 2 3 9 2" xfId="21883"/>
    <cellStyle name="Total 2 2 2 2 3 9 3" xfId="33288"/>
    <cellStyle name="Total 2 2 2 2 4" xfId="765"/>
    <cellStyle name="Total 2 2 2 2 4 10" xfId="13728"/>
    <cellStyle name="Total 2 2 2 2 4 10 2" xfId="27624"/>
    <cellStyle name="Total 2 2 2 2 4 10 3" xfId="38689"/>
    <cellStyle name="Total 2 2 2 2 4 11" xfId="3933"/>
    <cellStyle name="Total 2 2 2 2 4 11 2" xfId="20184"/>
    <cellStyle name="Total 2 2 2 2 4 11 3" xfId="21705"/>
    <cellStyle name="Total 2 2 2 2 4 12" xfId="1505"/>
    <cellStyle name="Total 2 2 2 2 4 13" xfId="19558"/>
    <cellStyle name="Total 2 2 2 2 4 14" xfId="20912"/>
    <cellStyle name="Total 2 2 2 2 4 2" xfId="4892"/>
    <cellStyle name="Total 2 2 2 2 4 2 10" xfId="20865"/>
    <cellStyle name="Total 2 2 2 2 4 2 2" xfId="10918"/>
    <cellStyle name="Total 2 2 2 2 4 2 2 2" xfId="16550"/>
    <cellStyle name="Total 2 2 2 2 4 2 2 2 2" xfId="30446"/>
    <cellStyle name="Total 2 2 2 2 4 2 2 2 3" xfId="41511"/>
    <cellStyle name="Total 2 2 2 2 4 2 2 3" xfId="24814"/>
    <cellStyle name="Total 2 2 2 2 4 2 2 4" xfId="35881"/>
    <cellStyle name="Total 2 2 2 2 4 2 3" xfId="11501"/>
    <cellStyle name="Total 2 2 2 2 4 2 3 2" xfId="17132"/>
    <cellStyle name="Total 2 2 2 2 4 2 3 2 2" xfId="31028"/>
    <cellStyle name="Total 2 2 2 2 4 2 3 2 3" xfId="42093"/>
    <cellStyle name="Total 2 2 2 2 4 2 3 3" xfId="25397"/>
    <cellStyle name="Total 2 2 2 2 4 2 3 4" xfId="36463"/>
    <cellStyle name="Total 2 2 2 2 4 2 4" xfId="12034"/>
    <cellStyle name="Total 2 2 2 2 4 2 4 2" xfId="17665"/>
    <cellStyle name="Total 2 2 2 2 4 2 4 2 2" xfId="31561"/>
    <cellStyle name="Total 2 2 2 2 4 2 4 2 3" xfId="42626"/>
    <cellStyle name="Total 2 2 2 2 4 2 4 3" xfId="25930"/>
    <cellStyle name="Total 2 2 2 2 4 2 4 4" xfId="36996"/>
    <cellStyle name="Total 2 2 2 2 4 2 5" xfId="12470"/>
    <cellStyle name="Total 2 2 2 2 4 2 5 2" xfId="18101"/>
    <cellStyle name="Total 2 2 2 2 4 2 5 2 2" xfId="31997"/>
    <cellStyle name="Total 2 2 2 2 4 2 5 2 3" xfId="43062"/>
    <cellStyle name="Total 2 2 2 2 4 2 5 3" xfId="26366"/>
    <cellStyle name="Total 2 2 2 2 4 2 5 4" xfId="37432"/>
    <cellStyle name="Total 2 2 2 2 4 2 6" xfId="13344"/>
    <cellStyle name="Total 2 2 2 2 4 2 6 2" xfId="18974"/>
    <cellStyle name="Total 2 2 2 2 4 2 6 2 2" xfId="32870"/>
    <cellStyle name="Total 2 2 2 2 4 2 6 2 3" xfId="43935"/>
    <cellStyle name="Total 2 2 2 2 4 2 6 3" xfId="27240"/>
    <cellStyle name="Total 2 2 2 2 4 2 6 4" xfId="38305"/>
    <cellStyle name="Total 2 2 2 2 4 2 7" xfId="9315"/>
    <cellStyle name="Total 2 2 2 2 4 2 7 2" xfId="23589"/>
    <cellStyle name="Total 2 2 2 2 4 2 7 3" xfId="34822"/>
    <cellStyle name="Total 2 2 2 2 4 2 8" xfId="15491"/>
    <cellStyle name="Total 2 2 2 2 4 2 8 2" xfId="29387"/>
    <cellStyle name="Total 2 2 2 2 4 2 8 3" xfId="40452"/>
    <cellStyle name="Total 2 2 2 2 4 2 9" xfId="20687"/>
    <cellStyle name="Total 2 2 2 2 4 3" xfId="8353"/>
    <cellStyle name="Total 2 2 2 2 4 3 2" xfId="15075"/>
    <cellStyle name="Total 2 2 2 2 4 3 2 2" xfId="28971"/>
    <cellStyle name="Total 2 2 2 2 4 3 2 3" xfId="40036"/>
    <cellStyle name="Total 2 2 2 2 4 3 3" xfId="23007"/>
    <cellStyle name="Total 2 2 2 2 4 3 4" xfId="34406"/>
    <cellStyle name="Total 2 2 2 2 4 4" xfId="10270"/>
    <cellStyle name="Total 2 2 2 2 4 4 2" xfId="15902"/>
    <cellStyle name="Total 2 2 2 2 4 4 2 2" xfId="29798"/>
    <cellStyle name="Total 2 2 2 2 4 4 2 3" xfId="40863"/>
    <cellStyle name="Total 2 2 2 2 4 4 3" xfId="24166"/>
    <cellStyle name="Total 2 2 2 2 4 4 4" xfId="35233"/>
    <cellStyle name="Total 2 2 2 2 4 5" xfId="11161"/>
    <cellStyle name="Total 2 2 2 2 4 5 2" xfId="16793"/>
    <cellStyle name="Total 2 2 2 2 4 5 2 2" xfId="30689"/>
    <cellStyle name="Total 2 2 2 2 4 5 2 3" xfId="41754"/>
    <cellStyle name="Total 2 2 2 2 4 5 3" xfId="25057"/>
    <cellStyle name="Total 2 2 2 2 4 5 4" xfId="36124"/>
    <cellStyle name="Total 2 2 2 2 4 6" xfId="7815"/>
    <cellStyle name="Total 2 2 2 2 4 6 2" xfId="14540"/>
    <cellStyle name="Total 2 2 2 2 4 6 2 2" xfId="28436"/>
    <cellStyle name="Total 2 2 2 2 4 6 2 3" xfId="39501"/>
    <cellStyle name="Total 2 2 2 2 4 6 3" xfId="22469"/>
    <cellStyle name="Total 2 2 2 2 4 6 4" xfId="33871"/>
    <cellStyle name="Total 2 2 2 2 4 7" xfId="10755"/>
    <cellStyle name="Total 2 2 2 2 4 7 2" xfId="16387"/>
    <cellStyle name="Total 2 2 2 2 4 7 2 2" xfId="30283"/>
    <cellStyle name="Total 2 2 2 2 4 7 2 3" xfId="41348"/>
    <cellStyle name="Total 2 2 2 2 4 7 3" xfId="24651"/>
    <cellStyle name="Total 2 2 2 2 4 7 4" xfId="35718"/>
    <cellStyle name="Total 2 2 2 2 4 8" xfId="12943"/>
    <cellStyle name="Total 2 2 2 2 4 8 2" xfId="18573"/>
    <cellStyle name="Total 2 2 2 2 4 8 2 2" xfId="32469"/>
    <cellStyle name="Total 2 2 2 2 4 8 2 3" xfId="43534"/>
    <cellStyle name="Total 2 2 2 2 4 8 3" xfId="26839"/>
    <cellStyle name="Total 2 2 2 2 4 8 4" xfId="37904"/>
    <cellStyle name="Total 2 2 2 2 4 9" xfId="6456"/>
    <cellStyle name="Total 2 2 2 2 4 9 2" xfId="21493"/>
    <cellStyle name="Total 2 2 2 2 4 9 3" xfId="21625"/>
    <cellStyle name="Total 2 2 2 2 5" xfId="831"/>
    <cellStyle name="Total 2 2 2 2 5 2" xfId="14714"/>
    <cellStyle name="Total 2 2 2 2 5 2 2" xfId="28610"/>
    <cellStyle name="Total 2 2 2 2 5 2 3" xfId="39675"/>
    <cellStyle name="Total 2 2 2 2 5 3" xfId="7990"/>
    <cellStyle name="Total 2 2 2 2 5 3 2" xfId="22644"/>
    <cellStyle name="Total 2 2 2 2 5 3 3" xfId="34045"/>
    <cellStyle name="Total 2 2 2 2 5 4" xfId="1506"/>
    <cellStyle name="Total 2 2 2 2 5 5" xfId="19559"/>
    <cellStyle name="Total 2 2 2 2 5 6" xfId="20076"/>
    <cellStyle name="Total 2 2 2 2 6" xfId="896"/>
    <cellStyle name="Total 2 2 2 2 6 2" xfId="14856"/>
    <cellStyle name="Total 2 2 2 2 6 2 2" xfId="28752"/>
    <cellStyle name="Total 2 2 2 2 6 2 3" xfId="39817"/>
    <cellStyle name="Total 2 2 2 2 6 3" xfId="8132"/>
    <cellStyle name="Total 2 2 2 2 6 3 2" xfId="22786"/>
    <cellStyle name="Total 2 2 2 2 6 3 3" xfId="34187"/>
    <cellStyle name="Total 2 2 2 2 6 4" xfId="19560"/>
    <cellStyle name="Total 2 2 2 2 6 5" xfId="1114"/>
    <cellStyle name="Total 2 2 2 2 7" xfId="8240"/>
    <cellStyle name="Total 2 2 2 2 7 2" xfId="14964"/>
    <cellStyle name="Total 2 2 2 2 7 2 2" xfId="28860"/>
    <cellStyle name="Total 2 2 2 2 7 2 3" xfId="39925"/>
    <cellStyle name="Total 2 2 2 2 7 3" xfId="22894"/>
    <cellStyle name="Total 2 2 2 2 7 4" xfId="34295"/>
    <cellStyle name="Total 2 2 2 2 8" xfId="10172"/>
    <cellStyle name="Total 2 2 2 2 8 2" xfId="15804"/>
    <cellStyle name="Total 2 2 2 2 8 2 2" xfId="29700"/>
    <cellStyle name="Total 2 2 2 2 8 2 3" xfId="40765"/>
    <cellStyle name="Total 2 2 2 2 8 3" xfId="24068"/>
    <cellStyle name="Total 2 2 2 2 8 4" xfId="35135"/>
    <cellStyle name="Total 2 2 2 2 9" xfId="11784"/>
    <cellStyle name="Total 2 2 2 2 9 2" xfId="17415"/>
    <cellStyle name="Total 2 2 2 2 9 2 2" xfId="31311"/>
    <cellStyle name="Total 2 2 2 2 9 2 3" xfId="42376"/>
    <cellStyle name="Total 2 2 2 2 9 3" xfId="25680"/>
    <cellStyle name="Total 2 2 2 2 9 4" xfId="36746"/>
    <cellStyle name="Total 2 2 2 3" xfId="474"/>
    <cellStyle name="Total 2 2 2 3 10" xfId="12864"/>
    <cellStyle name="Total 2 2 2 3 10 2" xfId="18494"/>
    <cellStyle name="Total 2 2 2 3 10 2 2" xfId="32390"/>
    <cellStyle name="Total 2 2 2 3 10 2 3" xfId="43455"/>
    <cellStyle name="Total 2 2 2 3 10 3" xfId="26760"/>
    <cellStyle name="Total 2 2 2 3 10 4" xfId="37825"/>
    <cellStyle name="Total 2 2 2 3 11" xfId="6357"/>
    <cellStyle name="Total 2 2 2 3 11 2" xfId="21410"/>
    <cellStyle name="Total 2 2 2 3 11 3" xfId="21632"/>
    <cellStyle name="Total 2 2 2 3 12" xfId="1507"/>
    <cellStyle name="Total 2 2 2 3 13" xfId="19561"/>
    <cellStyle name="Total 2 2 2 3 14" xfId="1115"/>
    <cellStyle name="Total 2 2 2 3 2" xfId="4032"/>
    <cellStyle name="Total 2 2 2 3 2 10" xfId="13825"/>
    <cellStyle name="Total 2 2 2 3 2 10 2" xfId="27721"/>
    <cellStyle name="Total 2 2 2 3 2 10 3" xfId="38786"/>
    <cellStyle name="Total 2 2 2 3 2 2" xfId="4984"/>
    <cellStyle name="Total 2 2 2 3 2 2 10" xfId="20018"/>
    <cellStyle name="Total 2 2 2 3 2 2 2" xfId="11010"/>
    <cellStyle name="Total 2 2 2 3 2 2 2 2" xfId="16642"/>
    <cellStyle name="Total 2 2 2 3 2 2 2 2 2" xfId="30538"/>
    <cellStyle name="Total 2 2 2 3 2 2 2 2 3" xfId="41603"/>
    <cellStyle name="Total 2 2 2 3 2 2 2 3" xfId="24906"/>
    <cellStyle name="Total 2 2 2 3 2 2 2 4" xfId="35973"/>
    <cellStyle name="Total 2 2 2 3 2 2 3" xfId="11593"/>
    <cellStyle name="Total 2 2 2 3 2 2 3 2" xfId="17224"/>
    <cellStyle name="Total 2 2 2 3 2 2 3 2 2" xfId="31120"/>
    <cellStyle name="Total 2 2 2 3 2 2 3 2 3" xfId="42185"/>
    <cellStyle name="Total 2 2 2 3 2 2 3 3" xfId="25489"/>
    <cellStyle name="Total 2 2 2 3 2 2 3 4" xfId="36555"/>
    <cellStyle name="Total 2 2 2 3 2 2 4" xfId="12125"/>
    <cellStyle name="Total 2 2 2 3 2 2 4 2" xfId="17756"/>
    <cellStyle name="Total 2 2 2 3 2 2 4 2 2" xfId="31652"/>
    <cellStyle name="Total 2 2 2 3 2 2 4 2 3" xfId="42717"/>
    <cellStyle name="Total 2 2 2 3 2 2 4 3" xfId="26021"/>
    <cellStyle name="Total 2 2 2 3 2 2 4 4" xfId="37087"/>
    <cellStyle name="Total 2 2 2 3 2 2 5" xfId="12561"/>
    <cellStyle name="Total 2 2 2 3 2 2 5 2" xfId="18192"/>
    <cellStyle name="Total 2 2 2 3 2 2 5 2 2" xfId="32088"/>
    <cellStyle name="Total 2 2 2 3 2 2 5 2 3" xfId="43153"/>
    <cellStyle name="Total 2 2 2 3 2 2 5 3" xfId="26457"/>
    <cellStyle name="Total 2 2 2 3 2 2 5 4" xfId="37523"/>
    <cellStyle name="Total 2 2 2 3 2 2 6" xfId="13435"/>
    <cellStyle name="Total 2 2 2 3 2 2 6 2" xfId="19065"/>
    <cellStyle name="Total 2 2 2 3 2 2 6 2 2" xfId="32961"/>
    <cellStyle name="Total 2 2 2 3 2 2 6 2 3" xfId="44026"/>
    <cellStyle name="Total 2 2 2 3 2 2 6 3" xfId="27331"/>
    <cellStyle name="Total 2 2 2 3 2 2 6 4" xfId="38396"/>
    <cellStyle name="Total 2 2 2 3 2 2 7" xfId="9407"/>
    <cellStyle name="Total 2 2 2 3 2 2 7 2" xfId="23680"/>
    <cellStyle name="Total 2 2 2 3 2 2 7 3" xfId="34913"/>
    <cellStyle name="Total 2 2 2 3 2 2 8" xfId="15582"/>
    <cellStyle name="Total 2 2 2 3 2 2 8 2" xfId="29478"/>
    <cellStyle name="Total 2 2 2 3 2 2 8 3" xfId="40543"/>
    <cellStyle name="Total 2 2 2 3 2 2 9" xfId="20778"/>
    <cellStyle name="Total 2 2 2 3 2 3" xfId="8452"/>
    <cellStyle name="Total 2 2 2 3 2 3 2" xfId="15172"/>
    <cellStyle name="Total 2 2 2 3 2 3 2 2" xfId="29068"/>
    <cellStyle name="Total 2 2 2 3 2 3 2 3" xfId="40133"/>
    <cellStyle name="Total 2 2 2 3 2 3 3" xfId="23104"/>
    <cellStyle name="Total 2 2 2 3 2 3 4" xfId="34503"/>
    <cellStyle name="Total 2 2 2 3 2 4" xfId="10369"/>
    <cellStyle name="Total 2 2 2 3 2 4 2" xfId="16001"/>
    <cellStyle name="Total 2 2 2 3 2 4 2 2" xfId="29897"/>
    <cellStyle name="Total 2 2 2 3 2 4 2 3" xfId="40962"/>
    <cellStyle name="Total 2 2 2 3 2 4 3" xfId="24265"/>
    <cellStyle name="Total 2 2 2 3 2 4 4" xfId="35332"/>
    <cellStyle name="Total 2 2 2 3 2 5" xfId="10681"/>
    <cellStyle name="Total 2 2 2 3 2 5 2" xfId="16313"/>
    <cellStyle name="Total 2 2 2 3 2 5 2 2" xfId="30209"/>
    <cellStyle name="Total 2 2 2 3 2 5 2 3" xfId="41274"/>
    <cellStyle name="Total 2 2 2 3 2 5 3" xfId="24577"/>
    <cellStyle name="Total 2 2 2 3 2 5 4" xfId="35644"/>
    <cellStyle name="Total 2 2 2 3 2 6" xfId="11252"/>
    <cellStyle name="Total 2 2 2 3 2 6 2" xfId="16883"/>
    <cellStyle name="Total 2 2 2 3 2 6 2 2" xfId="30779"/>
    <cellStyle name="Total 2 2 2 3 2 6 2 3" xfId="41844"/>
    <cellStyle name="Total 2 2 2 3 2 6 3" xfId="25148"/>
    <cellStyle name="Total 2 2 2 3 2 6 4" xfId="36214"/>
    <cellStyle name="Total 2 2 2 3 2 7" xfId="7829"/>
    <cellStyle name="Total 2 2 2 3 2 7 2" xfId="14554"/>
    <cellStyle name="Total 2 2 2 3 2 7 2 2" xfId="28450"/>
    <cellStyle name="Total 2 2 2 3 2 7 2 3" xfId="39515"/>
    <cellStyle name="Total 2 2 2 3 2 7 3" xfId="22483"/>
    <cellStyle name="Total 2 2 2 3 2 7 4" xfId="33885"/>
    <cellStyle name="Total 2 2 2 3 2 8" xfId="13040"/>
    <cellStyle name="Total 2 2 2 3 2 8 2" xfId="18670"/>
    <cellStyle name="Total 2 2 2 3 2 8 2 2" xfId="32566"/>
    <cellStyle name="Total 2 2 2 3 2 8 2 3" xfId="43631"/>
    <cellStyle name="Total 2 2 2 3 2 8 3" xfId="26936"/>
    <cellStyle name="Total 2 2 2 3 2 8 4" xfId="38001"/>
    <cellStyle name="Total 2 2 2 3 2 9" xfId="6554"/>
    <cellStyle name="Total 2 2 2 3 2 9 2" xfId="21590"/>
    <cellStyle name="Total 2 2 2 3 2 9 3" xfId="20431"/>
    <cellStyle name="Total 2 2 2 3 3" xfId="4156"/>
    <cellStyle name="Total 2 2 2 3 3 10" xfId="13944"/>
    <cellStyle name="Total 2 2 2 3 3 10 2" xfId="27840"/>
    <cellStyle name="Total 2 2 2 3 3 10 3" xfId="38905"/>
    <cellStyle name="Total 2 2 2 3 3 11" xfId="20329"/>
    <cellStyle name="Total 2 2 2 3 3 2" xfId="5639"/>
    <cellStyle name="Total 2 2 2 3 3 2 10" xfId="23697"/>
    <cellStyle name="Total 2 2 2 3 3 2 2" xfId="11380"/>
    <cellStyle name="Total 2 2 2 3 3 2 2 2" xfId="17011"/>
    <cellStyle name="Total 2 2 2 3 3 2 2 2 2" xfId="30907"/>
    <cellStyle name="Total 2 2 2 3 3 2 2 2 3" xfId="41972"/>
    <cellStyle name="Total 2 2 2 3 3 2 2 3" xfId="25276"/>
    <cellStyle name="Total 2 2 2 3 3 2 2 4" xfId="36342"/>
    <cellStyle name="Total 2 2 2 3 3 2 3" xfId="11914"/>
    <cellStyle name="Total 2 2 2 3 3 2 3 2" xfId="17545"/>
    <cellStyle name="Total 2 2 2 3 3 2 3 2 2" xfId="31441"/>
    <cellStyle name="Total 2 2 2 3 3 2 3 2 3" xfId="42506"/>
    <cellStyle name="Total 2 2 2 3 3 2 3 3" xfId="25810"/>
    <cellStyle name="Total 2 2 2 3 3 2 3 4" xfId="36876"/>
    <cellStyle name="Total 2 2 2 3 3 2 4" xfId="12350"/>
    <cellStyle name="Total 2 2 2 3 3 2 4 2" xfId="17981"/>
    <cellStyle name="Total 2 2 2 3 3 2 4 2 2" xfId="31877"/>
    <cellStyle name="Total 2 2 2 3 3 2 4 2 3" xfId="42942"/>
    <cellStyle name="Total 2 2 2 3 3 2 4 3" xfId="26246"/>
    <cellStyle name="Total 2 2 2 3 3 2 4 4" xfId="37312"/>
    <cellStyle name="Total 2 2 2 3 3 2 5" xfId="12678"/>
    <cellStyle name="Total 2 2 2 3 3 2 5 2" xfId="18309"/>
    <cellStyle name="Total 2 2 2 3 3 2 5 2 2" xfId="32205"/>
    <cellStyle name="Total 2 2 2 3 3 2 5 2 3" xfId="43270"/>
    <cellStyle name="Total 2 2 2 3 3 2 5 3" xfId="26574"/>
    <cellStyle name="Total 2 2 2 3 3 2 5 4" xfId="37640"/>
    <cellStyle name="Total 2 2 2 3 3 2 6" xfId="13552"/>
    <cellStyle name="Total 2 2 2 3 3 2 6 2" xfId="19182"/>
    <cellStyle name="Total 2 2 2 3 3 2 6 2 2" xfId="33078"/>
    <cellStyle name="Total 2 2 2 3 3 2 6 2 3" xfId="44143"/>
    <cellStyle name="Total 2 2 2 3 3 2 6 3" xfId="27448"/>
    <cellStyle name="Total 2 2 2 3 3 2 6 4" xfId="38513"/>
    <cellStyle name="Total 2 2 2 3 3 2 7" xfId="10067"/>
    <cellStyle name="Total 2 2 2 3 3 2 7 2" xfId="23963"/>
    <cellStyle name="Total 2 2 2 3 3 2 7 3" xfId="35030"/>
    <cellStyle name="Total 2 2 2 3 3 2 8" xfId="15699"/>
    <cellStyle name="Total 2 2 2 3 3 2 8 2" xfId="29595"/>
    <cellStyle name="Total 2 2 2 3 3 2 8 3" xfId="40660"/>
    <cellStyle name="Total 2 2 2 3 3 2 9" xfId="21056"/>
    <cellStyle name="Total 2 2 2 3 3 3" xfId="8574"/>
    <cellStyle name="Total 2 2 2 3 3 3 2" xfId="15293"/>
    <cellStyle name="Total 2 2 2 3 3 3 2 2" xfId="29189"/>
    <cellStyle name="Total 2 2 2 3 3 3 2 3" xfId="40254"/>
    <cellStyle name="Total 2 2 2 3 3 3 3" xfId="23226"/>
    <cellStyle name="Total 2 2 2 3 3 3 4" xfId="34624"/>
    <cellStyle name="Total 2 2 2 3 3 4" xfId="10477"/>
    <cellStyle name="Total 2 2 2 3 3 4 2" xfId="16109"/>
    <cellStyle name="Total 2 2 2 3 3 4 2 2" xfId="30005"/>
    <cellStyle name="Total 2 2 2 3 3 4 2 3" xfId="41070"/>
    <cellStyle name="Total 2 2 2 3 3 4 3" xfId="24373"/>
    <cellStyle name="Total 2 2 2 3 3 4 4" xfId="35440"/>
    <cellStyle name="Total 2 2 2 3 3 5" xfId="10657"/>
    <cellStyle name="Total 2 2 2 3 3 5 2" xfId="16289"/>
    <cellStyle name="Total 2 2 2 3 3 5 2 2" xfId="30185"/>
    <cellStyle name="Total 2 2 2 3 3 5 2 3" xfId="41250"/>
    <cellStyle name="Total 2 2 2 3 3 5 3" xfId="24553"/>
    <cellStyle name="Total 2 2 2 3 3 5 4" xfId="35620"/>
    <cellStyle name="Total 2 2 2 3 3 6" xfId="7532"/>
    <cellStyle name="Total 2 2 2 3 3 6 2" xfId="14258"/>
    <cellStyle name="Total 2 2 2 3 3 6 2 2" xfId="28154"/>
    <cellStyle name="Total 2 2 2 3 3 6 2 3" xfId="39219"/>
    <cellStyle name="Total 2 2 2 3 3 6 3" xfId="22186"/>
    <cellStyle name="Total 2 2 2 3 3 6 4" xfId="33589"/>
    <cellStyle name="Total 2 2 2 3 3 7" xfId="10723"/>
    <cellStyle name="Total 2 2 2 3 3 7 2" xfId="16355"/>
    <cellStyle name="Total 2 2 2 3 3 7 2 2" xfId="30251"/>
    <cellStyle name="Total 2 2 2 3 3 7 2 3" xfId="41316"/>
    <cellStyle name="Total 2 2 2 3 3 7 3" xfId="24619"/>
    <cellStyle name="Total 2 2 2 3 3 7 4" xfId="35686"/>
    <cellStyle name="Total 2 2 2 3 3 8" xfId="13146"/>
    <cellStyle name="Total 2 2 2 3 3 8 2" xfId="18776"/>
    <cellStyle name="Total 2 2 2 3 3 8 2 2" xfId="32672"/>
    <cellStyle name="Total 2 2 2 3 3 8 2 3" xfId="43737"/>
    <cellStyle name="Total 2 2 2 3 3 8 3" xfId="27042"/>
    <cellStyle name="Total 2 2 2 3 3 8 4" xfId="38107"/>
    <cellStyle name="Total 2 2 2 3 3 9" xfId="7216"/>
    <cellStyle name="Total 2 2 2 3 3 9 2" xfId="21870"/>
    <cellStyle name="Total 2 2 2 3 3 9 3" xfId="33275"/>
    <cellStyle name="Total 2 2 2 3 4" xfId="4183"/>
    <cellStyle name="Total 2 2 2 3 4 10" xfId="13971"/>
    <cellStyle name="Total 2 2 2 3 4 10 2" xfId="27867"/>
    <cellStyle name="Total 2 2 2 3 4 10 3" xfId="38932"/>
    <cellStyle name="Total 2 2 2 3 4 11" xfId="20356"/>
    <cellStyle name="Total 2 2 2 3 4 12" xfId="21245"/>
    <cellStyle name="Total 2 2 2 3 4 2" xfId="5666"/>
    <cellStyle name="Total 2 2 2 3 4 2 10" xfId="1154"/>
    <cellStyle name="Total 2 2 2 3 4 2 2" xfId="11407"/>
    <cellStyle name="Total 2 2 2 3 4 2 2 2" xfId="17038"/>
    <cellStyle name="Total 2 2 2 3 4 2 2 2 2" xfId="30934"/>
    <cellStyle name="Total 2 2 2 3 4 2 2 2 3" xfId="41999"/>
    <cellStyle name="Total 2 2 2 3 4 2 2 3" xfId="25303"/>
    <cellStyle name="Total 2 2 2 3 4 2 2 4" xfId="36369"/>
    <cellStyle name="Total 2 2 2 3 4 2 3" xfId="11941"/>
    <cellStyle name="Total 2 2 2 3 4 2 3 2" xfId="17572"/>
    <cellStyle name="Total 2 2 2 3 4 2 3 2 2" xfId="31468"/>
    <cellStyle name="Total 2 2 2 3 4 2 3 2 3" xfId="42533"/>
    <cellStyle name="Total 2 2 2 3 4 2 3 3" xfId="25837"/>
    <cellStyle name="Total 2 2 2 3 4 2 3 4" xfId="36903"/>
    <cellStyle name="Total 2 2 2 3 4 2 4" xfId="12377"/>
    <cellStyle name="Total 2 2 2 3 4 2 4 2" xfId="18008"/>
    <cellStyle name="Total 2 2 2 3 4 2 4 2 2" xfId="31904"/>
    <cellStyle name="Total 2 2 2 3 4 2 4 2 3" xfId="42969"/>
    <cellStyle name="Total 2 2 2 3 4 2 4 3" xfId="26273"/>
    <cellStyle name="Total 2 2 2 3 4 2 4 4" xfId="37339"/>
    <cellStyle name="Total 2 2 2 3 4 2 5" xfId="12705"/>
    <cellStyle name="Total 2 2 2 3 4 2 5 2" xfId="18336"/>
    <cellStyle name="Total 2 2 2 3 4 2 5 2 2" xfId="32232"/>
    <cellStyle name="Total 2 2 2 3 4 2 5 2 3" xfId="43297"/>
    <cellStyle name="Total 2 2 2 3 4 2 5 3" xfId="26601"/>
    <cellStyle name="Total 2 2 2 3 4 2 5 4" xfId="37667"/>
    <cellStyle name="Total 2 2 2 3 4 2 6" xfId="13579"/>
    <cellStyle name="Total 2 2 2 3 4 2 6 2" xfId="19209"/>
    <cellStyle name="Total 2 2 2 3 4 2 6 2 2" xfId="33105"/>
    <cellStyle name="Total 2 2 2 3 4 2 6 2 3" xfId="44170"/>
    <cellStyle name="Total 2 2 2 3 4 2 6 3" xfId="27475"/>
    <cellStyle name="Total 2 2 2 3 4 2 6 4" xfId="38540"/>
    <cellStyle name="Total 2 2 2 3 4 2 7" xfId="10094"/>
    <cellStyle name="Total 2 2 2 3 4 2 7 2" xfId="23990"/>
    <cellStyle name="Total 2 2 2 3 4 2 7 3" xfId="35057"/>
    <cellStyle name="Total 2 2 2 3 4 2 8" xfId="15726"/>
    <cellStyle name="Total 2 2 2 3 4 2 8 2" xfId="29622"/>
    <cellStyle name="Total 2 2 2 3 4 2 8 3" xfId="40687"/>
    <cellStyle name="Total 2 2 2 3 4 2 9" xfId="21083"/>
    <cellStyle name="Total 2 2 2 3 4 3" xfId="8601"/>
    <cellStyle name="Total 2 2 2 3 4 3 2" xfId="15320"/>
    <cellStyle name="Total 2 2 2 3 4 3 2 2" xfId="29216"/>
    <cellStyle name="Total 2 2 2 3 4 3 2 3" xfId="40281"/>
    <cellStyle name="Total 2 2 2 3 4 3 3" xfId="23253"/>
    <cellStyle name="Total 2 2 2 3 4 3 4" xfId="34651"/>
    <cellStyle name="Total 2 2 2 3 4 4" xfId="10504"/>
    <cellStyle name="Total 2 2 2 3 4 4 2" xfId="16136"/>
    <cellStyle name="Total 2 2 2 3 4 4 2 2" xfId="30032"/>
    <cellStyle name="Total 2 2 2 3 4 4 2 3" xfId="41097"/>
    <cellStyle name="Total 2 2 2 3 4 4 3" xfId="24400"/>
    <cellStyle name="Total 2 2 2 3 4 4 4" xfId="35467"/>
    <cellStyle name="Total 2 2 2 3 4 5" xfId="11109"/>
    <cellStyle name="Total 2 2 2 3 4 5 2" xfId="16741"/>
    <cellStyle name="Total 2 2 2 3 4 5 2 2" xfId="30637"/>
    <cellStyle name="Total 2 2 2 3 4 5 2 3" xfId="41702"/>
    <cellStyle name="Total 2 2 2 3 4 5 3" xfId="25005"/>
    <cellStyle name="Total 2 2 2 3 4 5 4" xfId="36072"/>
    <cellStyle name="Total 2 2 2 3 4 6" xfId="11078"/>
    <cellStyle name="Total 2 2 2 3 4 6 2" xfId="16710"/>
    <cellStyle name="Total 2 2 2 3 4 6 2 2" xfId="30606"/>
    <cellStyle name="Total 2 2 2 3 4 6 2 3" xfId="41671"/>
    <cellStyle name="Total 2 2 2 3 4 6 3" xfId="24974"/>
    <cellStyle name="Total 2 2 2 3 4 6 4" xfId="36041"/>
    <cellStyle name="Total 2 2 2 3 4 7" xfId="7806"/>
    <cellStyle name="Total 2 2 2 3 4 7 2" xfId="14531"/>
    <cellStyle name="Total 2 2 2 3 4 7 2 2" xfId="28427"/>
    <cellStyle name="Total 2 2 2 3 4 7 2 3" xfId="39492"/>
    <cellStyle name="Total 2 2 2 3 4 7 3" xfId="22460"/>
    <cellStyle name="Total 2 2 2 3 4 7 4" xfId="33862"/>
    <cellStyle name="Total 2 2 2 3 4 8" xfId="13173"/>
    <cellStyle name="Total 2 2 2 3 4 8 2" xfId="18803"/>
    <cellStyle name="Total 2 2 2 3 4 8 2 2" xfId="32699"/>
    <cellStyle name="Total 2 2 2 3 4 8 2 3" xfId="43764"/>
    <cellStyle name="Total 2 2 2 3 4 8 3" xfId="27069"/>
    <cellStyle name="Total 2 2 2 3 4 8 4" xfId="38134"/>
    <cellStyle name="Total 2 2 2 3 4 9" xfId="7243"/>
    <cellStyle name="Total 2 2 2 3 4 9 2" xfId="21897"/>
    <cellStyle name="Total 2 2 2 3 4 9 3" xfId="33302"/>
    <cellStyle name="Total 2 2 2 3 5" xfId="7977"/>
    <cellStyle name="Total 2 2 2 3 5 2" xfId="14701"/>
    <cellStyle name="Total 2 2 2 3 5 2 2" xfId="28597"/>
    <cellStyle name="Total 2 2 2 3 5 2 3" xfId="39662"/>
    <cellStyle name="Total 2 2 2 3 5 3" xfId="22631"/>
    <cellStyle name="Total 2 2 2 3 5 4" xfId="34032"/>
    <cellStyle name="Total 2 2 2 3 6" xfId="7464"/>
    <cellStyle name="Total 2 2 2 3 6 2" xfId="14191"/>
    <cellStyle name="Total 2 2 2 3 6 2 2" xfId="28087"/>
    <cellStyle name="Total 2 2 2 3 6 2 3" xfId="39152"/>
    <cellStyle name="Total 2 2 2 3 6 3" xfId="22118"/>
    <cellStyle name="Total 2 2 2 3 6 4" xfId="33522"/>
    <cellStyle name="Total 2 2 2 3 7" xfId="7733"/>
    <cellStyle name="Total 2 2 2 3 7 2" xfId="14458"/>
    <cellStyle name="Total 2 2 2 3 7 2 2" xfId="28354"/>
    <cellStyle name="Total 2 2 2 3 7 2 3" xfId="39419"/>
    <cellStyle name="Total 2 2 2 3 7 3" xfId="22387"/>
    <cellStyle name="Total 2 2 2 3 7 4" xfId="33789"/>
    <cellStyle name="Total 2 2 2 3 8" xfId="7862"/>
    <cellStyle name="Total 2 2 2 3 8 2" xfId="14587"/>
    <cellStyle name="Total 2 2 2 3 8 2 2" xfId="28483"/>
    <cellStyle name="Total 2 2 2 3 8 2 3" xfId="39548"/>
    <cellStyle name="Total 2 2 2 3 8 3" xfId="22516"/>
    <cellStyle name="Total 2 2 2 3 8 4" xfId="33918"/>
    <cellStyle name="Total 2 2 2 3 9" xfId="7745"/>
    <cellStyle name="Total 2 2 2 3 9 2" xfId="14470"/>
    <cellStyle name="Total 2 2 2 3 9 2 2" xfId="28366"/>
    <cellStyle name="Total 2 2 2 3 9 2 3" xfId="39431"/>
    <cellStyle name="Total 2 2 2 3 9 3" xfId="22399"/>
    <cellStyle name="Total 2 2 2 3 9 4" xfId="33801"/>
    <cellStyle name="Total 2 2 2 4" xfId="697"/>
    <cellStyle name="Total 2 2 2 4 10" xfId="13757"/>
    <cellStyle name="Total 2 2 2 4 10 2" xfId="27653"/>
    <cellStyle name="Total 2 2 2 4 10 3" xfId="38718"/>
    <cellStyle name="Total 2 2 2 4 11" xfId="3964"/>
    <cellStyle name="Total 2 2 2 4 11 2" xfId="20204"/>
    <cellStyle name="Total 2 2 2 4 11 3" xfId="20521"/>
    <cellStyle name="Total 2 2 2 4 12" xfId="1508"/>
    <cellStyle name="Total 2 2 2 4 13" xfId="19562"/>
    <cellStyle name="Total 2 2 2 4 14" xfId="19836"/>
    <cellStyle name="Total 2 2 2 4 2" xfId="4922"/>
    <cellStyle name="Total 2 2 2 4 2 10" xfId="21674"/>
    <cellStyle name="Total 2 2 2 4 2 2" xfId="10948"/>
    <cellStyle name="Total 2 2 2 4 2 2 2" xfId="16580"/>
    <cellStyle name="Total 2 2 2 4 2 2 2 2" xfId="30476"/>
    <cellStyle name="Total 2 2 2 4 2 2 2 3" xfId="41541"/>
    <cellStyle name="Total 2 2 2 4 2 2 3" xfId="24844"/>
    <cellStyle name="Total 2 2 2 4 2 2 4" xfId="35911"/>
    <cellStyle name="Total 2 2 2 4 2 3" xfId="11531"/>
    <cellStyle name="Total 2 2 2 4 2 3 2" xfId="17162"/>
    <cellStyle name="Total 2 2 2 4 2 3 2 2" xfId="31058"/>
    <cellStyle name="Total 2 2 2 4 2 3 2 3" xfId="42123"/>
    <cellStyle name="Total 2 2 2 4 2 3 3" xfId="25427"/>
    <cellStyle name="Total 2 2 2 4 2 3 4" xfId="36493"/>
    <cellStyle name="Total 2 2 2 4 2 4" xfId="12063"/>
    <cellStyle name="Total 2 2 2 4 2 4 2" xfId="17694"/>
    <cellStyle name="Total 2 2 2 4 2 4 2 2" xfId="31590"/>
    <cellStyle name="Total 2 2 2 4 2 4 2 3" xfId="42655"/>
    <cellStyle name="Total 2 2 2 4 2 4 3" xfId="25959"/>
    <cellStyle name="Total 2 2 2 4 2 4 4" xfId="37025"/>
    <cellStyle name="Total 2 2 2 4 2 5" xfId="12499"/>
    <cellStyle name="Total 2 2 2 4 2 5 2" xfId="18130"/>
    <cellStyle name="Total 2 2 2 4 2 5 2 2" xfId="32026"/>
    <cellStyle name="Total 2 2 2 4 2 5 2 3" xfId="43091"/>
    <cellStyle name="Total 2 2 2 4 2 5 3" xfId="26395"/>
    <cellStyle name="Total 2 2 2 4 2 5 4" xfId="37461"/>
    <cellStyle name="Total 2 2 2 4 2 6" xfId="13373"/>
    <cellStyle name="Total 2 2 2 4 2 6 2" xfId="19003"/>
    <cellStyle name="Total 2 2 2 4 2 6 2 2" xfId="32899"/>
    <cellStyle name="Total 2 2 2 4 2 6 2 3" xfId="43964"/>
    <cellStyle name="Total 2 2 2 4 2 6 3" xfId="27269"/>
    <cellStyle name="Total 2 2 2 4 2 6 4" xfId="38334"/>
    <cellStyle name="Total 2 2 2 4 2 7" xfId="9345"/>
    <cellStyle name="Total 2 2 2 4 2 7 2" xfId="23618"/>
    <cellStyle name="Total 2 2 2 4 2 7 3" xfId="34851"/>
    <cellStyle name="Total 2 2 2 4 2 8" xfId="15520"/>
    <cellStyle name="Total 2 2 2 4 2 8 2" xfId="29416"/>
    <cellStyle name="Total 2 2 2 4 2 8 3" xfId="40481"/>
    <cellStyle name="Total 2 2 2 4 2 9" xfId="20716"/>
    <cellStyle name="Total 2 2 2 4 3" xfId="8384"/>
    <cellStyle name="Total 2 2 2 4 3 2" xfId="15104"/>
    <cellStyle name="Total 2 2 2 4 3 2 2" xfId="29000"/>
    <cellStyle name="Total 2 2 2 4 3 2 3" xfId="40065"/>
    <cellStyle name="Total 2 2 2 4 3 3" xfId="23036"/>
    <cellStyle name="Total 2 2 2 4 3 4" xfId="34435"/>
    <cellStyle name="Total 2 2 2 4 4" xfId="10301"/>
    <cellStyle name="Total 2 2 2 4 4 2" xfId="15933"/>
    <cellStyle name="Total 2 2 2 4 4 2 2" xfId="29829"/>
    <cellStyle name="Total 2 2 2 4 4 2 3" xfId="40894"/>
    <cellStyle name="Total 2 2 2 4 4 3" xfId="24197"/>
    <cellStyle name="Total 2 2 2 4 4 4" xfId="35264"/>
    <cellStyle name="Total 2 2 2 4 5" xfId="7779"/>
    <cellStyle name="Total 2 2 2 4 5 2" xfId="14504"/>
    <cellStyle name="Total 2 2 2 4 5 2 2" xfId="28400"/>
    <cellStyle name="Total 2 2 2 4 5 2 3" xfId="39465"/>
    <cellStyle name="Total 2 2 2 4 5 3" xfId="22433"/>
    <cellStyle name="Total 2 2 2 4 5 4" xfId="33835"/>
    <cellStyle name="Total 2 2 2 4 6" xfId="11191"/>
    <cellStyle name="Total 2 2 2 4 6 2" xfId="16823"/>
    <cellStyle name="Total 2 2 2 4 6 2 2" xfId="30719"/>
    <cellStyle name="Total 2 2 2 4 6 2 3" xfId="41784"/>
    <cellStyle name="Total 2 2 2 4 6 3" xfId="25087"/>
    <cellStyle name="Total 2 2 2 4 6 4" xfId="36154"/>
    <cellStyle name="Total 2 2 2 4 7" xfId="7817"/>
    <cellStyle name="Total 2 2 2 4 7 2" xfId="14542"/>
    <cellStyle name="Total 2 2 2 4 7 2 2" xfId="28438"/>
    <cellStyle name="Total 2 2 2 4 7 2 3" xfId="39503"/>
    <cellStyle name="Total 2 2 2 4 7 3" xfId="22471"/>
    <cellStyle name="Total 2 2 2 4 7 4" xfId="33873"/>
    <cellStyle name="Total 2 2 2 4 8" xfId="12972"/>
    <cellStyle name="Total 2 2 2 4 8 2" xfId="18602"/>
    <cellStyle name="Total 2 2 2 4 8 2 2" xfId="32498"/>
    <cellStyle name="Total 2 2 2 4 8 2 3" xfId="43563"/>
    <cellStyle name="Total 2 2 2 4 8 3" xfId="26868"/>
    <cellStyle name="Total 2 2 2 4 8 4" xfId="37933"/>
    <cellStyle name="Total 2 2 2 4 9" xfId="6486"/>
    <cellStyle name="Total 2 2 2 4 9 2" xfId="21522"/>
    <cellStyle name="Total 2 2 2 4 9 3" xfId="23335"/>
    <cellStyle name="Total 2 2 2 5" xfId="764"/>
    <cellStyle name="Total 2 2 2 5 10" xfId="13876"/>
    <cellStyle name="Total 2 2 2 5 10 2" xfId="27772"/>
    <cellStyle name="Total 2 2 2 5 10 3" xfId="38837"/>
    <cellStyle name="Total 2 2 2 5 11" xfId="4088"/>
    <cellStyle name="Total 2 2 2 5 11 2" xfId="20261"/>
    <cellStyle name="Total 2 2 2 5 11 3" xfId="21700"/>
    <cellStyle name="Total 2 2 2 5 12" xfId="1509"/>
    <cellStyle name="Total 2 2 2 5 13" xfId="19563"/>
    <cellStyle name="Total 2 2 2 5 14" xfId="1116"/>
    <cellStyle name="Total 2 2 2 5 2" xfId="5571"/>
    <cellStyle name="Total 2 2 2 5 2 10" xfId="21662"/>
    <cellStyle name="Total 2 2 2 5 2 2" xfId="11312"/>
    <cellStyle name="Total 2 2 2 5 2 2 2" xfId="16943"/>
    <cellStyle name="Total 2 2 2 5 2 2 2 2" xfId="30839"/>
    <cellStyle name="Total 2 2 2 5 2 2 2 3" xfId="41904"/>
    <cellStyle name="Total 2 2 2 5 2 2 3" xfId="25208"/>
    <cellStyle name="Total 2 2 2 5 2 2 4" xfId="36274"/>
    <cellStyle name="Total 2 2 2 5 2 3" xfId="11846"/>
    <cellStyle name="Total 2 2 2 5 2 3 2" xfId="17477"/>
    <cellStyle name="Total 2 2 2 5 2 3 2 2" xfId="31373"/>
    <cellStyle name="Total 2 2 2 5 2 3 2 3" xfId="42438"/>
    <cellStyle name="Total 2 2 2 5 2 3 3" xfId="25742"/>
    <cellStyle name="Total 2 2 2 5 2 3 4" xfId="36808"/>
    <cellStyle name="Total 2 2 2 5 2 4" xfId="12282"/>
    <cellStyle name="Total 2 2 2 5 2 4 2" xfId="17913"/>
    <cellStyle name="Total 2 2 2 5 2 4 2 2" xfId="31809"/>
    <cellStyle name="Total 2 2 2 5 2 4 2 3" xfId="42874"/>
    <cellStyle name="Total 2 2 2 5 2 4 3" xfId="26178"/>
    <cellStyle name="Total 2 2 2 5 2 4 4" xfId="37244"/>
    <cellStyle name="Total 2 2 2 5 2 5" xfId="12610"/>
    <cellStyle name="Total 2 2 2 5 2 5 2" xfId="18241"/>
    <cellStyle name="Total 2 2 2 5 2 5 2 2" xfId="32137"/>
    <cellStyle name="Total 2 2 2 5 2 5 2 3" xfId="43202"/>
    <cellStyle name="Total 2 2 2 5 2 5 3" xfId="26506"/>
    <cellStyle name="Total 2 2 2 5 2 5 4" xfId="37572"/>
    <cellStyle name="Total 2 2 2 5 2 6" xfId="13484"/>
    <cellStyle name="Total 2 2 2 5 2 6 2" xfId="19114"/>
    <cellStyle name="Total 2 2 2 5 2 6 2 2" xfId="33010"/>
    <cellStyle name="Total 2 2 2 5 2 6 2 3" xfId="44075"/>
    <cellStyle name="Total 2 2 2 5 2 6 3" xfId="27380"/>
    <cellStyle name="Total 2 2 2 5 2 6 4" xfId="38445"/>
    <cellStyle name="Total 2 2 2 5 2 7" xfId="9999"/>
    <cellStyle name="Total 2 2 2 5 2 7 2" xfId="23895"/>
    <cellStyle name="Total 2 2 2 5 2 7 3" xfId="34962"/>
    <cellStyle name="Total 2 2 2 5 2 8" xfId="15631"/>
    <cellStyle name="Total 2 2 2 5 2 8 2" xfId="29527"/>
    <cellStyle name="Total 2 2 2 5 2 8 3" xfId="40592"/>
    <cellStyle name="Total 2 2 2 5 2 9" xfId="20988"/>
    <cellStyle name="Total 2 2 2 5 3" xfId="8506"/>
    <cellStyle name="Total 2 2 2 5 3 2" xfId="15225"/>
    <cellStyle name="Total 2 2 2 5 3 2 2" xfId="29121"/>
    <cellStyle name="Total 2 2 2 5 3 2 3" xfId="40186"/>
    <cellStyle name="Total 2 2 2 5 3 3" xfId="23158"/>
    <cellStyle name="Total 2 2 2 5 3 4" xfId="34556"/>
    <cellStyle name="Total 2 2 2 5 4" xfId="10409"/>
    <cellStyle name="Total 2 2 2 5 4 2" xfId="16041"/>
    <cellStyle name="Total 2 2 2 5 4 2 2" xfId="29937"/>
    <cellStyle name="Total 2 2 2 5 4 2 3" xfId="41002"/>
    <cellStyle name="Total 2 2 2 5 4 3" xfId="24305"/>
    <cellStyle name="Total 2 2 2 5 4 4" xfId="35372"/>
    <cellStyle name="Total 2 2 2 5 5" xfId="7785"/>
    <cellStyle name="Total 2 2 2 5 5 2" xfId="14510"/>
    <cellStyle name="Total 2 2 2 5 5 2 2" xfId="28406"/>
    <cellStyle name="Total 2 2 2 5 5 2 3" xfId="39471"/>
    <cellStyle name="Total 2 2 2 5 5 3" xfId="22439"/>
    <cellStyle name="Total 2 2 2 5 5 4" xfId="33841"/>
    <cellStyle name="Total 2 2 2 5 6" xfId="11287"/>
    <cellStyle name="Total 2 2 2 5 6 2" xfId="16918"/>
    <cellStyle name="Total 2 2 2 5 6 2 2" xfId="30814"/>
    <cellStyle name="Total 2 2 2 5 6 2 3" xfId="41879"/>
    <cellStyle name="Total 2 2 2 5 6 3" xfId="25183"/>
    <cellStyle name="Total 2 2 2 5 6 4" xfId="36249"/>
    <cellStyle name="Total 2 2 2 5 7" xfId="7852"/>
    <cellStyle name="Total 2 2 2 5 7 2" xfId="14577"/>
    <cellStyle name="Total 2 2 2 5 7 2 2" xfId="28473"/>
    <cellStyle name="Total 2 2 2 5 7 2 3" xfId="39538"/>
    <cellStyle name="Total 2 2 2 5 7 3" xfId="22506"/>
    <cellStyle name="Total 2 2 2 5 7 4" xfId="33908"/>
    <cellStyle name="Total 2 2 2 5 8" xfId="13078"/>
    <cellStyle name="Total 2 2 2 5 8 2" xfId="18708"/>
    <cellStyle name="Total 2 2 2 5 8 2 2" xfId="32604"/>
    <cellStyle name="Total 2 2 2 5 8 2 3" xfId="43669"/>
    <cellStyle name="Total 2 2 2 5 8 3" xfId="26974"/>
    <cellStyle name="Total 2 2 2 5 8 4" xfId="38039"/>
    <cellStyle name="Total 2 2 2 5 9" xfId="7148"/>
    <cellStyle name="Total 2 2 2 5 9 2" xfId="21802"/>
    <cellStyle name="Total 2 2 2 5 9 3" xfId="33207"/>
    <cellStyle name="Total 2 2 2 6" xfId="830"/>
    <cellStyle name="Total 2 2 2 6 10" xfId="13692"/>
    <cellStyle name="Total 2 2 2 6 10 2" xfId="27588"/>
    <cellStyle name="Total 2 2 2 6 10 3" xfId="38653"/>
    <cellStyle name="Total 2 2 2 6 11" xfId="3897"/>
    <cellStyle name="Total 2 2 2 6 11 2" xfId="20148"/>
    <cellStyle name="Total 2 2 2 6 11 3" xfId="20527"/>
    <cellStyle name="Total 2 2 2 6 12" xfId="1510"/>
    <cellStyle name="Total 2 2 2 6 13" xfId="19564"/>
    <cellStyle name="Total 2 2 2 6 14" xfId="1157"/>
    <cellStyle name="Total 2 2 2 6 2" xfId="4856"/>
    <cellStyle name="Total 2 2 2 6 2 10" xfId="20501"/>
    <cellStyle name="Total 2 2 2 6 2 2" xfId="10882"/>
    <cellStyle name="Total 2 2 2 6 2 2 2" xfId="16514"/>
    <cellStyle name="Total 2 2 2 6 2 2 2 2" xfId="30410"/>
    <cellStyle name="Total 2 2 2 6 2 2 2 3" xfId="41475"/>
    <cellStyle name="Total 2 2 2 6 2 2 3" xfId="24778"/>
    <cellStyle name="Total 2 2 2 6 2 2 4" xfId="35845"/>
    <cellStyle name="Total 2 2 2 6 2 3" xfId="7851"/>
    <cellStyle name="Total 2 2 2 6 2 3 2" xfId="14576"/>
    <cellStyle name="Total 2 2 2 6 2 3 2 2" xfId="28472"/>
    <cellStyle name="Total 2 2 2 6 2 3 2 3" xfId="39537"/>
    <cellStyle name="Total 2 2 2 6 2 3 3" xfId="22505"/>
    <cellStyle name="Total 2 2 2 6 2 3 4" xfId="33907"/>
    <cellStyle name="Total 2 2 2 6 2 4" xfId="8036"/>
    <cellStyle name="Total 2 2 2 6 2 4 2" xfId="14760"/>
    <cellStyle name="Total 2 2 2 6 2 4 2 2" xfId="28656"/>
    <cellStyle name="Total 2 2 2 6 2 4 2 3" xfId="39721"/>
    <cellStyle name="Total 2 2 2 6 2 4 3" xfId="22690"/>
    <cellStyle name="Total 2 2 2 6 2 4 4" xfId="34091"/>
    <cellStyle name="Total 2 2 2 6 2 5" xfId="11762"/>
    <cellStyle name="Total 2 2 2 6 2 5 2" xfId="17393"/>
    <cellStyle name="Total 2 2 2 6 2 5 2 2" xfId="31289"/>
    <cellStyle name="Total 2 2 2 6 2 5 2 3" xfId="42354"/>
    <cellStyle name="Total 2 2 2 6 2 5 3" xfId="25658"/>
    <cellStyle name="Total 2 2 2 6 2 5 4" xfId="36724"/>
    <cellStyle name="Total 2 2 2 6 2 6" xfId="13308"/>
    <cellStyle name="Total 2 2 2 6 2 6 2" xfId="18938"/>
    <cellStyle name="Total 2 2 2 6 2 6 2 2" xfId="32834"/>
    <cellStyle name="Total 2 2 2 6 2 6 2 3" xfId="43899"/>
    <cellStyle name="Total 2 2 2 6 2 6 3" xfId="27204"/>
    <cellStyle name="Total 2 2 2 6 2 6 4" xfId="38269"/>
    <cellStyle name="Total 2 2 2 6 2 7" xfId="9279"/>
    <cellStyle name="Total 2 2 2 6 2 7 2" xfId="23553"/>
    <cellStyle name="Total 2 2 2 6 2 7 3" xfId="34786"/>
    <cellStyle name="Total 2 2 2 6 2 8" xfId="15455"/>
    <cellStyle name="Total 2 2 2 6 2 8 2" xfId="29351"/>
    <cellStyle name="Total 2 2 2 6 2 8 3" xfId="40416"/>
    <cellStyle name="Total 2 2 2 6 2 9" xfId="20651"/>
    <cellStyle name="Total 2 2 2 6 3" xfId="8317"/>
    <cellStyle name="Total 2 2 2 6 3 2" xfId="15039"/>
    <cellStyle name="Total 2 2 2 6 3 2 2" xfId="28935"/>
    <cellStyle name="Total 2 2 2 6 3 2 3" xfId="40000"/>
    <cellStyle name="Total 2 2 2 6 3 3" xfId="22971"/>
    <cellStyle name="Total 2 2 2 6 3 4" xfId="34370"/>
    <cellStyle name="Total 2 2 2 6 4" xfId="10234"/>
    <cellStyle name="Total 2 2 2 6 4 2" xfId="15866"/>
    <cellStyle name="Total 2 2 2 6 4 2 2" xfId="29762"/>
    <cellStyle name="Total 2 2 2 6 4 2 3" xfId="40827"/>
    <cellStyle name="Total 2 2 2 6 4 3" xfId="24130"/>
    <cellStyle name="Total 2 2 2 6 4 4" xfId="35197"/>
    <cellStyle name="Total 2 2 2 6 5" xfId="7772"/>
    <cellStyle name="Total 2 2 2 6 5 2" xfId="14497"/>
    <cellStyle name="Total 2 2 2 6 5 2 2" xfId="28393"/>
    <cellStyle name="Total 2 2 2 6 5 2 3" xfId="39458"/>
    <cellStyle name="Total 2 2 2 6 5 3" xfId="22426"/>
    <cellStyle name="Total 2 2 2 6 5 4" xfId="33828"/>
    <cellStyle name="Total 2 2 2 6 6" xfId="10734"/>
    <cellStyle name="Total 2 2 2 6 6 2" xfId="16366"/>
    <cellStyle name="Total 2 2 2 6 6 2 2" xfId="30262"/>
    <cellStyle name="Total 2 2 2 6 6 2 3" xfId="41327"/>
    <cellStyle name="Total 2 2 2 6 6 3" xfId="24630"/>
    <cellStyle name="Total 2 2 2 6 6 4" xfId="35697"/>
    <cellStyle name="Total 2 2 2 6 7" xfId="11244"/>
    <cellStyle name="Total 2 2 2 6 7 2" xfId="16875"/>
    <cellStyle name="Total 2 2 2 6 7 2 2" xfId="30771"/>
    <cellStyle name="Total 2 2 2 6 7 2 3" xfId="41836"/>
    <cellStyle name="Total 2 2 2 6 7 3" xfId="25140"/>
    <cellStyle name="Total 2 2 2 6 7 4" xfId="36206"/>
    <cellStyle name="Total 2 2 2 6 8" xfId="12907"/>
    <cellStyle name="Total 2 2 2 6 8 2" xfId="18537"/>
    <cellStyle name="Total 2 2 2 6 8 2 2" xfId="32433"/>
    <cellStyle name="Total 2 2 2 6 8 2 3" xfId="43498"/>
    <cellStyle name="Total 2 2 2 6 8 3" xfId="26803"/>
    <cellStyle name="Total 2 2 2 6 8 4" xfId="37868"/>
    <cellStyle name="Total 2 2 2 6 9" xfId="6420"/>
    <cellStyle name="Total 2 2 2 6 9 2" xfId="21457"/>
    <cellStyle name="Total 2 2 2 6 9 3" xfId="1155"/>
    <cellStyle name="Total 2 2 2 7" xfId="895"/>
    <cellStyle name="Total 2 2 2 7 2" xfId="14631"/>
    <cellStyle name="Total 2 2 2 7 2 2" xfId="28527"/>
    <cellStyle name="Total 2 2 2 7 2 3" xfId="39592"/>
    <cellStyle name="Total 2 2 2 7 3" xfId="7907"/>
    <cellStyle name="Total 2 2 2 7 3 2" xfId="22561"/>
    <cellStyle name="Total 2 2 2 7 3 3" xfId="33962"/>
    <cellStyle name="Total 2 2 2 7 4" xfId="19565"/>
    <cellStyle name="Total 2 2 2 7 5" xfId="1156"/>
    <cellStyle name="Total 2 2 2 8" xfId="8170"/>
    <cellStyle name="Total 2 2 2 8 2" xfId="14894"/>
    <cellStyle name="Total 2 2 2 8 2 2" xfId="28790"/>
    <cellStyle name="Total 2 2 2 8 2 3" xfId="39855"/>
    <cellStyle name="Total 2 2 2 8 3" xfId="22824"/>
    <cellStyle name="Total 2 2 2 8 4" xfId="34225"/>
    <cellStyle name="Total 2 2 2 9" xfId="8218"/>
    <cellStyle name="Total 2 2 2 9 2" xfId="14942"/>
    <cellStyle name="Total 2 2 2 9 2 2" xfId="28838"/>
    <cellStyle name="Total 2 2 2 9 2 3" xfId="39903"/>
    <cellStyle name="Total 2 2 2 9 3" xfId="22872"/>
    <cellStyle name="Total 2 2 2 9 4" xfId="34273"/>
    <cellStyle name="Total 2 2 3" xfId="402"/>
    <cellStyle name="Total 2 2 3 10" xfId="7374"/>
    <cellStyle name="Total 2 2 3 10 2" xfId="14101"/>
    <cellStyle name="Total 2 2 3 10 2 2" xfId="27997"/>
    <cellStyle name="Total 2 2 3 10 2 3" xfId="39062"/>
    <cellStyle name="Total 2 2 3 10 3" xfId="22028"/>
    <cellStyle name="Total 2 2 3 10 4" xfId="33432"/>
    <cellStyle name="Total 2 2 3 11" xfId="12776"/>
    <cellStyle name="Total 2 2 3 11 2" xfId="18406"/>
    <cellStyle name="Total 2 2 3 11 2 2" xfId="32302"/>
    <cellStyle name="Total 2 2 3 11 2 3" xfId="43367"/>
    <cellStyle name="Total 2 2 3 11 3" xfId="26672"/>
    <cellStyle name="Total 2 2 3 11 4" xfId="37737"/>
    <cellStyle name="Total 2 2 3 12" xfId="6267"/>
    <cellStyle name="Total 2 2 3 12 2" xfId="21320"/>
    <cellStyle name="Total 2 2 3 12 3" xfId="23729"/>
    <cellStyle name="Total 2 2 3 13" xfId="1042"/>
    <cellStyle name="Total 2 2 3 14" xfId="19876"/>
    <cellStyle name="Total 2 2 3 2" xfId="473"/>
    <cellStyle name="Total 2 2 3 2 10" xfId="12810"/>
    <cellStyle name="Total 2 2 3 2 10 2" xfId="18440"/>
    <cellStyle name="Total 2 2 3 2 10 2 2" xfId="32336"/>
    <cellStyle name="Total 2 2 3 2 10 2 3" xfId="43401"/>
    <cellStyle name="Total 2 2 3 2 10 3" xfId="26706"/>
    <cellStyle name="Total 2 2 3 2 10 4" xfId="37771"/>
    <cellStyle name="Total 2 2 3 2 11" xfId="6305"/>
    <cellStyle name="Total 2 2 3 2 11 2" xfId="21358"/>
    <cellStyle name="Total 2 2 3 2 11 3" xfId="19700"/>
    <cellStyle name="Total 2 2 3 2 12" xfId="1511"/>
    <cellStyle name="Total 2 2 3 2 13" xfId="19566"/>
    <cellStyle name="Total 2 2 3 2 14" xfId="1162"/>
    <cellStyle name="Total 2 2 3 2 2" xfId="3978"/>
    <cellStyle name="Total 2 2 3 2 2 10" xfId="13771"/>
    <cellStyle name="Total 2 2 3 2 2 10 2" xfId="27667"/>
    <cellStyle name="Total 2 2 3 2 2 10 3" xfId="38732"/>
    <cellStyle name="Total 2 2 3 2 2 2" xfId="4936"/>
    <cellStyle name="Total 2 2 3 2 2 2 10" xfId="23388"/>
    <cellStyle name="Total 2 2 3 2 2 2 2" xfId="10962"/>
    <cellStyle name="Total 2 2 3 2 2 2 2 2" xfId="16594"/>
    <cellStyle name="Total 2 2 3 2 2 2 2 2 2" xfId="30490"/>
    <cellStyle name="Total 2 2 3 2 2 2 2 2 3" xfId="41555"/>
    <cellStyle name="Total 2 2 3 2 2 2 2 3" xfId="24858"/>
    <cellStyle name="Total 2 2 3 2 2 2 2 4" xfId="35925"/>
    <cellStyle name="Total 2 2 3 2 2 2 3" xfId="11545"/>
    <cellStyle name="Total 2 2 3 2 2 2 3 2" xfId="17176"/>
    <cellStyle name="Total 2 2 3 2 2 2 3 2 2" xfId="31072"/>
    <cellStyle name="Total 2 2 3 2 2 2 3 2 3" xfId="42137"/>
    <cellStyle name="Total 2 2 3 2 2 2 3 3" xfId="25441"/>
    <cellStyle name="Total 2 2 3 2 2 2 3 4" xfId="36507"/>
    <cellStyle name="Total 2 2 3 2 2 2 4" xfId="12077"/>
    <cellStyle name="Total 2 2 3 2 2 2 4 2" xfId="17708"/>
    <cellStyle name="Total 2 2 3 2 2 2 4 2 2" xfId="31604"/>
    <cellStyle name="Total 2 2 3 2 2 2 4 2 3" xfId="42669"/>
    <cellStyle name="Total 2 2 3 2 2 2 4 3" xfId="25973"/>
    <cellStyle name="Total 2 2 3 2 2 2 4 4" xfId="37039"/>
    <cellStyle name="Total 2 2 3 2 2 2 5" xfId="12513"/>
    <cellStyle name="Total 2 2 3 2 2 2 5 2" xfId="18144"/>
    <cellStyle name="Total 2 2 3 2 2 2 5 2 2" xfId="32040"/>
    <cellStyle name="Total 2 2 3 2 2 2 5 2 3" xfId="43105"/>
    <cellStyle name="Total 2 2 3 2 2 2 5 3" xfId="26409"/>
    <cellStyle name="Total 2 2 3 2 2 2 5 4" xfId="37475"/>
    <cellStyle name="Total 2 2 3 2 2 2 6" xfId="13387"/>
    <cellStyle name="Total 2 2 3 2 2 2 6 2" xfId="19017"/>
    <cellStyle name="Total 2 2 3 2 2 2 6 2 2" xfId="32913"/>
    <cellStyle name="Total 2 2 3 2 2 2 6 2 3" xfId="43978"/>
    <cellStyle name="Total 2 2 3 2 2 2 6 3" xfId="27283"/>
    <cellStyle name="Total 2 2 3 2 2 2 6 4" xfId="38348"/>
    <cellStyle name="Total 2 2 3 2 2 2 7" xfId="9359"/>
    <cellStyle name="Total 2 2 3 2 2 2 7 2" xfId="23632"/>
    <cellStyle name="Total 2 2 3 2 2 2 7 3" xfId="34865"/>
    <cellStyle name="Total 2 2 3 2 2 2 8" xfId="15534"/>
    <cellStyle name="Total 2 2 3 2 2 2 8 2" xfId="29430"/>
    <cellStyle name="Total 2 2 3 2 2 2 8 3" xfId="40495"/>
    <cellStyle name="Total 2 2 3 2 2 2 9" xfId="20730"/>
    <cellStyle name="Total 2 2 3 2 2 3" xfId="8398"/>
    <cellStyle name="Total 2 2 3 2 2 3 2" xfId="15118"/>
    <cellStyle name="Total 2 2 3 2 2 3 2 2" xfId="29014"/>
    <cellStyle name="Total 2 2 3 2 2 3 2 3" xfId="40079"/>
    <cellStyle name="Total 2 2 3 2 2 3 3" xfId="23050"/>
    <cellStyle name="Total 2 2 3 2 2 3 4" xfId="34449"/>
    <cellStyle name="Total 2 2 3 2 2 4" xfId="10315"/>
    <cellStyle name="Total 2 2 3 2 2 4 2" xfId="15947"/>
    <cellStyle name="Total 2 2 3 2 2 4 2 2" xfId="29843"/>
    <cellStyle name="Total 2 2 3 2 2 4 2 3" xfId="40908"/>
    <cellStyle name="Total 2 2 3 2 2 4 3" xfId="24211"/>
    <cellStyle name="Total 2 2 3 2 2 4 4" xfId="35278"/>
    <cellStyle name="Total 2 2 3 2 2 5" xfId="11151"/>
    <cellStyle name="Total 2 2 3 2 2 5 2" xfId="16783"/>
    <cellStyle name="Total 2 2 3 2 2 5 2 2" xfId="30679"/>
    <cellStyle name="Total 2 2 3 2 2 5 2 3" xfId="41744"/>
    <cellStyle name="Total 2 2 3 2 2 5 3" xfId="25047"/>
    <cellStyle name="Total 2 2 3 2 2 5 4" xfId="36114"/>
    <cellStyle name="Total 2 2 3 2 2 6" xfId="11069"/>
    <cellStyle name="Total 2 2 3 2 2 6 2" xfId="16701"/>
    <cellStyle name="Total 2 2 3 2 2 6 2 2" xfId="30597"/>
    <cellStyle name="Total 2 2 3 2 2 6 2 3" xfId="41662"/>
    <cellStyle name="Total 2 2 3 2 2 6 3" xfId="24965"/>
    <cellStyle name="Total 2 2 3 2 2 6 4" xfId="36032"/>
    <cellStyle name="Total 2 2 3 2 2 7" xfId="11086"/>
    <cellStyle name="Total 2 2 3 2 2 7 2" xfId="16718"/>
    <cellStyle name="Total 2 2 3 2 2 7 2 2" xfId="30614"/>
    <cellStyle name="Total 2 2 3 2 2 7 2 3" xfId="41679"/>
    <cellStyle name="Total 2 2 3 2 2 7 3" xfId="24982"/>
    <cellStyle name="Total 2 2 3 2 2 7 4" xfId="36049"/>
    <cellStyle name="Total 2 2 3 2 2 8" xfId="12986"/>
    <cellStyle name="Total 2 2 3 2 2 8 2" xfId="18616"/>
    <cellStyle name="Total 2 2 3 2 2 8 2 2" xfId="32512"/>
    <cellStyle name="Total 2 2 3 2 2 8 2 3" xfId="43577"/>
    <cellStyle name="Total 2 2 3 2 2 8 3" xfId="26882"/>
    <cellStyle name="Total 2 2 3 2 2 8 4" xfId="37947"/>
    <cellStyle name="Total 2 2 3 2 2 9" xfId="6500"/>
    <cellStyle name="Total 2 2 3 2 2 9 2" xfId="21536"/>
    <cellStyle name="Total 2 2 3 2 2 9 3" xfId="19682"/>
    <cellStyle name="Total 2 2 3 2 3" xfId="4102"/>
    <cellStyle name="Total 2 2 3 2 3 10" xfId="13890"/>
    <cellStyle name="Total 2 2 3 2 3 10 2" xfId="27786"/>
    <cellStyle name="Total 2 2 3 2 3 10 3" xfId="38851"/>
    <cellStyle name="Total 2 2 3 2 3 11" xfId="20275"/>
    <cellStyle name="Total 2 2 3 2 3 2" xfId="5585"/>
    <cellStyle name="Total 2 2 3 2 3 2 10" xfId="21208"/>
    <cellStyle name="Total 2 2 3 2 3 2 2" xfId="11326"/>
    <cellStyle name="Total 2 2 3 2 3 2 2 2" xfId="16957"/>
    <cellStyle name="Total 2 2 3 2 3 2 2 2 2" xfId="30853"/>
    <cellStyle name="Total 2 2 3 2 3 2 2 2 3" xfId="41918"/>
    <cellStyle name="Total 2 2 3 2 3 2 2 3" xfId="25222"/>
    <cellStyle name="Total 2 2 3 2 3 2 2 4" xfId="36288"/>
    <cellStyle name="Total 2 2 3 2 3 2 3" xfId="11860"/>
    <cellStyle name="Total 2 2 3 2 3 2 3 2" xfId="17491"/>
    <cellStyle name="Total 2 2 3 2 3 2 3 2 2" xfId="31387"/>
    <cellStyle name="Total 2 2 3 2 3 2 3 2 3" xfId="42452"/>
    <cellStyle name="Total 2 2 3 2 3 2 3 3" xfId="25756"/>
    <cellStyle name="Total 2 2 3 2 3 2 3 4" xfId="36822"/>
    <cellStyle name="Total 2 2 3 2 3 2 4" xfId="12296"/>
    <cellStyle name="Total 2 2 3 2 3 2 4 2" xfId="17927"/>
    <cellStyle name="Total 2 2 3 2 3 2 4 2 2" xfId="31823"/>
    <cellStyle name="Total 2 2 3 2 3 2 4 2 3" xfId="42888"/>
    <cellStyle name="Total 2 2 3 2 3 2 4 3" xfId="26192"/>
    <cellStyle name="Total 2 2 3 2 3 2 4 4" xfId="37258"/>
    <cellStyle name="Total 2 2 3 2 3 2 5" xfId="12624"/>
    <cellStyle name="Total 2 2 3 2 3 2 5 2" xfId="18255"/>
    <cellStyle name="Total 2 2 3 2 3 2 5 2 2" xfId="32151"/>
    <cellStyle name="Total 2 2 3 2 3 2 5 2 3" xfId="43216"/>
    <cellStyle name="Total 2 2 3 2 3 2 5 3" xfId="26520"/>
    <cellStyle name="Total 2 2 3 2 3 2 5 4" xfId="37586"/>
    <cellStyle name="Total 2 2 3 2 3 2 6" xfId="13498"/>
    <cellStyle name="Total 2 2 3 2 3 2 6 2" xfId="19128"/>
    <cellStyle name="Total 2 2 3 2 3 2 6 2 2" xfId="33024"/>
    <cellStyle name="Total 2 2 3 2 3 2 6 2 3" xfId="44089"/>
    <cellStyle name="Total 2 2 3 2 3 2 6 3" xfId="27394"/>
    <cellStyle name="Total 2 2 3 2 3 2 6 4" xfId="38459"/>
    <cellStyle name="Total 2 2 3 2 3 2 7" xfId="10013"/>
    <cellStyle name="Total 2 2 3 2 3 2 7 2" xfId="23909"/>
    <cellStyle name="Total 2 2 3 2 3 2 7 3" xfId="34976"/>
    <cellStyle name="Total 2 2 3 2 3 2 8" xfId="15645"/>
    <cellStyle name="Total 2 2 3 2 3 2 8 2" xfId="29541"/>
    <cellStyle name="Total 2 2 3 2 3 2 8 3" xfId="40606"/>
    <cellStyle name="Total 2 2 3 2 3 2 9" xfId="21002"/>
    <cellStyle name="Total 2 2 3 2 3 3" xfId="8520"/>
    <cellStyle name="Total 2 2 3 2 3 3 2" xfId="15239"/>
    <cellStyle name="Total 2 2 3 2 3 3 2 2" xfId="29135"/>
    <cellStyle name="Total 2 2 3 2 3 3 2 3" xfId="40200"/>
    <cellStyle name="Total 2 2 3 2 3 3 3" xfId="23172"/>
    <cellStyle name="Total 2 2 3 2 3 3 4" xfId="34570"/>
    <cellStyle name="Total 2 2 3 2 3 4" xfId="10423"/>
    <cellStyle name="Total 2 2 3 2 3 4 2" xfId="16055"/>
    <cellStyle name="Total 2 2 3 2 3 4 2 2" xfId="29951"/>
    <cellStyle name="Total 2 2 3 2 3 4 2 3" xfId="41016"/>
    <cellStyle name="Total 2 2 3 2 3 4 3" xfId="24319"/>
    <cellStyle name="Total 2 2 3 2 3 4 4" xfId="35386"/>
    <cellStyle name="Total 2 2 3 2 3 5" xfId="11127"/>
    <cellStyle name="Total 2 2 3 2 3 5 2" xfId="16759"/>
    <cellStyle name="Total 2 2 3 2 3 5 2 2" xfId="30655"/>
    <cellStyle name="Total 2 2 3 2 3 5 2 3" xfId="41720"/>
    <cellStyle name="Total 2 2 3 2 3 5 3" xfId="25023"/>
    <cellStyle name="Total 2 2 3 2 3 5 4" xfId="36090"/>
    <cellStyle name="Total 2 2 3 2 3 6" xfId="11075"/>
    <cellStyle name="Total 2 2 3 2 3 6 2" xfId="16707"/>
    <cellStyle name="Total 2 2 3 2 3 6 2 2" xfId="30603"/>
    <cellStyle name="Total 2 2 3 2 3 6 2 3" xfId="41668"/>
    <cellStyle name="Total 2 2 3 2 3 6 3" xfId="24971"/>
    <cellStyle name="Total 2 2 3 2 3 6 4" xfId="36038"/>
    <cellStyle name="Total 2 2 3 2 3 7" xfId="10627"/>
    <cellStyle name="Total 2 2 3 2 3 7 2" xfId="16259"/>
    <cellStyle name="Total 2 2 3 2 3 7 2 2" xfId="30155"/>
    <cellStyle name="Total 2 2 3 2 3 7 2 3" xfId="41220"/>
    <cellStyle name="Total 2 2 3 2 3 7 3" xfId="24523"/>
    <cellStyle name="Total 2 2 3 2 3 7 4" xfId="35590"/>
    <cellStyle name="Total 2 2 3 2 3 8" xfId="13092"/>
    <cellStyle name="Total 2 2 3 2 3 8 2" xfId="18722"/>
    <cellStyle name="Total 2 2 3 2 3 8 2 2" xfId="32618"/>
    <cellStyle name="Total 2 2 3 2 3 8 2 3" xfId="43683"/>
    <cellStyle name="Total 2 2 3 2 3 8 3" xfId="26988"/>
    <cellStyle name="Total 2 2 3 2 3 8 4" xfId="38053"/>
    <cellStyle name="Total 2 2 3 2 3 9" xfId="7162"/>
    <cellStyle name="Total 2 2 3 2 3 9 2" xfId="21816"/>
    <cellStyle name="Total 2 2 3 2 3 9 3" xfId="33221"/>
    <cellStyle name="Total 2 2 3 2 4" xfId="3903"/>
    <cellStyle name="Total 2 2 3 2 4 10" xfId="13698"/>
    <cellStyle name="Total 2 2 3 2 4 10 2" xfId="27594"/>
    <cellStyle name="Total 2 2 3 2 4 10 3" xfId="38659"/>
    <cellStyle name="Total 2 2 3 2 4 11" xfId="20154"/>
    <cellStyle name="Total 2 2 3 2 4 12" xfId="21255"/>
    <cellStyle name="Total 2 2 3 2 4 2" xfId="4862"/>
    <cellStyle name="Total 2 2 3 2 4 2 10" xfId="21228"/>
    <cellStyle name="Total 2 2 3 2 4 2 2" xfId="10888"/>
    <cellStyle name="Total 2 2 3 2 4 2 2 2" xfId="16520"/>
    <cellStyle name="Total 2 2 3 2 4 2 2 2 2" xfId="30416"/>
    <cellStyle name="Total 2 2 3 2 4 2 2 2 3" xfId="41481"/>
    <cellStyle name="Total 2 2 3 2 4 2 2 3" xfId="24784"/>
    <cellStyle name="Total 2 2 3 2 4 2 2 4" xfId="35851"/>
    <cellStyle name="Total 2 2 3 2 4 2 3" xfId="7848"/>
    <cellStyle name="Total 2 2 3 2 4 2 3 2" xfId="14573"/>
    <cellStyle name="Total 2 2 3 2 4 2 3 2 2" xfId="28469"/>
    <cellStyle name="Total 2 2 3 2 4 2 3 2 3" xfId="39534"/>
    <cellStyle name="Total 2 2 3 2 4 2 3 3" xfId="22502"/>
    <cellStyle name="Total 2 2 3 2 4 2 3 4" xfId="33904"/>
    <cellStyle name="Total 2 2 3 2 4 2 4" xfId="8184"/>
    <cellStyle name="Total 2 2 3 2 4 2 4 2" xfId="14908"/>
    <cellStyle name="Total 2 2 3 2 4 2 4 2 2" xfId="28804"/>
    <cellStyle name="Total 2 2 3 2 4 2 4 2 3" xfId="39869"/>
    <cellStyle name="Total 2 2 3 2 4 2 4 3" xfId="22838"/>
    <cellStyle name="Total 2 2 3 2 4 2 4 4" xfId="34239"/>
    <cellStyle name="Total 2 2 3 2 4 2 5" xfId="7671"/>
    <cellStyle name="Total 2 2 3 2 4 2 5 2" xfId="14397"/>
    <cellStyle name="Total 2 2 3 2 4 2 5 2 2" xfId="28293"/>
    <cellStyle name="Total 2 2 3 2 4 2 5 2 3" xfId="39358"/>
    <cellStyle name="Total 2 2 3 2 4 2 5 3" xfId="22325"/>
    <cellStyle name="Total 2 2 3 2 4 2 5 4" xfId="33728"/>
    <cellStyle name="Total 2 2 3 2 4 2 6" xfId="13314"/>
    <cellStyle name="Total 2 2 3 2 4 2 6 2" xfId="18944"/>
    <cellStyle name="Total 2 2 3 2 4 2 6 2 2" xfId="32840"/>
    <cellStyle name="Total 2 2 3 2 4 2 6 2 3" xfId="43905"/>
    <cellStyle name="Total 2 2 3 2 4 2 6 3" xfId="27210"/>
    <cellStyle name="Total 2 2 3 2 4 2 6 4" xfId="38275"/>
    <cellStyle name="Total 2 2 3 2 4 2 7" xfId="9285"/>
    <cellStyle name="Total 2 2 3 2 4 2 7 2" xfId="23559"/>
    <cellStyle name="Total 2 2 3 2 4 2 7 3" xfId="34792"/>
    <cellStyle name="Total 2 2 3 2 4 2 8" xfId="15461"/>
    <cellStyle name="Total 2 2 3 2 4 2 8 2" xfId="29357"/>
    <cellStyle name="Total 2 2 3 2 4 2 8 3" xfId="40422"/>
    <cellStyle name="Total 2 2 3 2 4 2 9" xfId="20657"/>
    <cellStyle name="Total 2 2 3 2 4 3" xfId="8323"/>
    <cellStyle name="Total 2 2 3 2 4 3 2" xfId="15045"/>
    <cellStyle name="Total 2 2 3 2 4 3 2 2" xfId="28941"/>
    <cellStyle name="Total 2 2 3 2 4 3 2 3" xfId="40006"/>
    <cellStyle name="Total 2 2 3 2 4 3 3" xfId="22977"/>
    <cellStyle name="Total 2 2 3 2 4 3 4" xfId="34376"/>
    <cellStyle name="Total 2 2 3 2 4 4" xfId="10240"/>
    <cellStyle name="Total 2 2 3 2 4 4 2" xfId="15872"/>
    <cellStyle name="Total 2 2 3 2 4 4 2 2" xfId="29768"/>
    <cellStyle name="Total 2 2 3 2 4 4 2 3" xfId="40833"/>
    <cellStyle name="Total 2 2 3 2 4 4 3" xfId="24136"/>
    <cellStyle name="Total 2 2 3 2 4 4 4" xfId="35203"/>
    <cellStyle name="Total 2 2 3 2 4 5" xfId="11167"/>
    <cellStyle name="Total 2 2 3 2 4 5 2" xfId="16799"/>
    <cellStyle name="Total 2 2 3 2 4 5 2 2" xfId="30695"/>
    <cellStyle name="Total 2 2 3 2 4 5 2 3" xfId="41760"/>
    <cellStyle name="Total 2 2 3 2 4 5 3" xfId="25063"/>
    <cellStyle name="Total 2 2 3 2 4 5 4" xfId="36130"/>
    <cellStyle name="Total 2 2 3 2 4 6" xfId="11066"/>
    <cellStyle name="Total 2 2 3 2 4 6 2" xfId="16698"/>
    <cellStyle name="Total 2 2 3 2 4 6 2 2" xfId="30594"/>
    <cellStyle name="Total 2 2 3 2 4 6 2 3" xfId="41659"/>
    <cellStyle name="Total 2 2 3 2 4 6 3" xfId="24962"/>
    <cellStyle name="Total 2 2 3 2 4 6 4" xfId="36029"/>
    <cellStyle name="Total 2 2 3 2 4 7" xfId="11087"/>
    <cellStyle name="Total 2 2 3 2 4 7 2" xfId="16719"/>
    <cellStyle name="Total 2 2 3 2 4 7 2 2" xfId="30615"/>
    <cellStyle name="Total 2 2 3 2 4 7 2 3" xfId="41680"/>
    <cellStyle name="Total 2 2 3 2 4 7 3" xfId="24983"/>
    <cellStyle name="Total 2 2 3 2 4 7 4" xfId="36050"/>
    <cellStyle name="Total 2 2 3 2 4 8" xfId="12913"/>
    <cellStyle name="Total 2 2 3 2 4 8 2" xfId="18543"/>
    <cellStyle name="Total 2 2 3 2 4 8 2 2" xfId="32439"/>
    <cellStyle name="Total 2 2 3 2 4 8 2 3" xfId="43504"/>
    <cellStyle name="Total 2 2 3 2 4 8 3" xfId="26809"/>
    <cellStyle name="Total 2 2 3 2 4 8 4" xfId="37874"/>
    <cellStyle name="Total 2 2 3 2 4 9" xfId="6426"/>
    <cellStyle name="Total 2 2 3 2 4 9 2" xfId="21463"/>
    <cellStyle name="Total 2 2 3 2 4 9 3" xfId="20793"/>
    <cellStyle name="Total 2 2 3 2 5" xfId="7923"/>
    <cellStyle name="Total 2 2 3 2 5 2" xfId="14647"/>
    <cellStyle name="Total 2 2 3 2 5 2 2" xfId="28543"/>
    <cellStyle name="Total 2 2 3 2 5 2 3" xfId="39608"/>
    <cellStyle name="Total 2 2 3 2 5 3" xfId="22577"/>
    <cellStyle name="Total 2 2 3 2 5 4" xfId="33978"/>
    <cellStyle name="Total 2 2 3 2 6" xfId="8163"/>
    <cellStyle name="Total 2 2 3 2 6 2" xfId="14887"/>
    <cellStyle name="Total 2 2 3 2 6 2 2" xfId="28783"/>
    <cellStyle name="Total 2 2 3 2 6 2 3" xfId="39848"/>
    <cellStyle name="Total 2 2 3 2 6 3" xfId="22817"/>
    <cellStyle name="Total 2 2 3 2 6 4" xfId="34218"/>
    <cellStyle name="Total 2 2 3 2 7" xfId="7869"/>
    <cellStyle name="Total 2 2 3 2 7 2" xfId="14594"/>
    <cellStyle name="Total 2 2 3 2 7 2 2" xfId="28490"/>
    <cellStyle name="Total 2 2 3 2 7 2 3" xfId="39555"/>
    <cellStyle name="Total 2 2 3 2 7 3" xfId="22523"/>
    <cellStyle name="Total 2 2 3 2 7 4" xfId="33925"/>
    <cellStyle name="Total 2 2 3 2 8" xfId="10855"/>
    <cellStyle name="Total 2 2 3 2 8 2" xfId="16487"/>
    <cellStyle name="Total 2 2 3 2 8 2 2" xfId="30383"/>
    <cellStyle name="Total 2 2 3 2 8 2 3" xfId="41448"/>
    <cellStyle name="Total 2 2 3 2 8 3" xfId="24751"/>
    <cellStyle name="Total 2 2 3 2 8 4" xfId="35818"/>
    <cellStyle name="Total 2 2 3 2 9" xfId="7603"/>
    <cellStyle name="Total 2 2 3 2 9 2" xfId="14329"/>
    <cellStyle name="Total 2 2 3 2 9 2 2" xfId="28225"/>
    <cellStyle name="Total 2 2 3 2 9 2 3" xfId="39290"/>
    <cellStyle name="Total 2 2 3 2 9 3" xfId="22257"/>
    <cellStyle name="Total 2 2 3 2 9 4" xfId="33660"/>
    <cellStyle name="Total 2 2 3 3" xfId="699"/>
    <cellStyle name="Total 2 2 3 3 10" xfId="13737"/>
    <cellStyle name="Total 2 2 3 3 10 2" xfId="27633"/>
    <cellStyle name="Total 2 2 3 3 10 3" xfId="38698"/>
    <cellStyle name="Total 2 2 3 3 11" xfId="3944"/>
    <cellStyle name="Total 2 2 3 3 11 2" xfId="20193"/>
    <cellStyle name="Total 2 2 3 3 11 3" xfId="20056"/>
    <cellStyle name="Total 2 2 3 3 12" xfId="1512"/>
    <cellStyle name="Total 2 2 3 3 13" xfId="19567"/>
    <cellStyle name="Total 2 2 3 3 14" xfId="1117"/>
    <cellStyle name="Total 2 2 3 3 2" xfId="4902"/>
    <cellStyle name="Total 2 2 3 3 2 10" xfId="19743"/>
    <cellStyle name="Total 2 2 3 3 2 2" xfId="10928"/>
    <cellStyle name="Total 2 2 3 3 2 2 2" xfId="16560"/>
    <cellStyle name="Total 2 2 3 3 2 2 2 2" xfId="30456"/>
    <cellStyle name="Total 2 2 3 3 2 2 2 3" xfId="41521"/>
    <cellStyle name="Total 2 2 3 3 2 2 3" xfId="24824"/>
    <cellStyle name="Total 2 2 3 3 2 2 4" xfId="35891"/>
    <cellStyle name="Total 2 2 3 3 2 3" xfId="11511"/>
    <cellStyle name="Total 2 2 3 3 2 3 2" xfId="17142"/>
    <cellStyle name="Total 2 2 3 3 2 3 2 2" xfId="31038"/>
    <cellStyle name="Total 2 2 3 3 2 3 2 3" xfId="42103"/>
    <cellStyle name="Total 2 2 3 3 2 3 3" xfId="25407"/>
    <cellStyle name="Total 2 2 3 3 2 3 4" xfId="36473"/>
    <cellStyle name="Total 2 2 3 3 2 4" xfId="12043"/>
    <cellStyle name="Total 2 2 3 3 2 4 2" xfId="17674"/>
    <cellStyle name="Total 2 2 3 3 2 4 2 2" xfId="31570"/>
    <cellStyle name="Total 2 2 3 3 2 4 2 3" xfId="42635"/>
    <cellStyle name="Total 2 2 3 3 2 4 3" xfId="25939"/>
    <cellStyle name="Total 2 2 3 3 2 4 4" xfId="37005"/>
    <cellStyle name="Total 2 2 3 3 2 5" xfId="12479"/>
    <cellStyle name="Total 2 2 3 3 2 5 2" xfId="18110"/>
    <cellStyle name="Total 2 2 3 3 2 5 2 2" xfId="32006"/>
    <cellStyle name="Total 2 2 3 3 2 5 2 3" xfId="43071"/>
    <cellStyle name="Total 2 2 3 3 2 5 3" xfId="26375"/>
    <cellStyle name="Total 2 2 3 3 2 5 4" xfId="37441"/>
    <cellStyle name="Total 2 2 3 3 2 6" xfId="13353"/>
    <cellStyle name="Total 2 2 3 3 2 6 2" xfId="18983"/>
    <cellStyle name="Total 2 2 3 3 2 6 2 2" xfId="32879"/>
    <cellStyle name="Total 2 2 3 3 2 6 2 3" xfId="43944"/>
    <cellStyle name="Total 2 2 3 3 2 6 3" xfId="27249"/>
    <cellStyle name="Total 2 2 3 3 2 6 4" xfId="38314"/>
    <cellStyle name="Total 2 2 3 3 2 7" xfId="9325"/>
    <cellStyle name="Total 2 2 3 3 2 7 2" xfId="23598"/>
    <cellStyle name="Total 2 2 3 3 2 7 3" xfId="34831"/>
    <cellStyle name="Total 2 2 3 3 2 8" xfId="15500"/>
    <cellStyle name="Total 2 2 3 3 2 8 2" xfId="29396"/>
    <cellStyle name="Total 2 2 3 3 2 8 3" xfId="40461"/>
    <cellStyle name="Total 2 2 3 3 2 9" xfId="20696"/>
    <cellStyle name="Total 2 2 3 3 3" xfId="8364"/>
    <cellStyle name="Total 2 2 3 3 3 2" xfId="15084"/>
    <cellStyle name="Total 2 2 3 3 3 2 2" xfId="28980"/>
    <cellStyle name="Total 2 2 3 3 3 2 3" xfId="40045"/>
    <cellStyle name="Total 2 2 3 3 3 3" xfId="23016"/>
    <cellStyle name="Total 2 2 3 3 3 4" xfId="34415"/>
    <cellStyle name="Total 2 2 3 3 4" xfId="10281"/>
    <cellStyle name="Total 2 2 3 3 4 2" xfId="15913"/>
    <cellStyle name="Total 2 2 3 3 4 2 2" xfId="29809"/>
    <cellStyle name="Total 2 2 3 3 4 2 3" xfId="40874"/>
    <cellStyle name="Total 2 2 3 3 4 3" xfId="24177"/>
    <cellStyle name="Total 2 2 3 3 4 4" xfId="35244"/>
    <cellStyle name="Total 2 2 3 3 5" xfId="10702"/>
    <cellStyle name="Total 2 2 3 3 5 2" xfId="16334"/>
    <cellStyle name="Total 2 2 3 3 5 2 2" xfId="30230"/>
    <cellStyle name="Total 2 2 3 3 5 2 3" xfId="41295"/>
    <cellStyle name="Total 2 2 3 3 5 3" xfId="24598"/>
    <cellStyle name="Total 2 2 3 3 5 4" xfId="35665"/>
    <cellStyle name="Total 2 2 3 3 6" xfId="10178"/>
    <cellStyle name="Total 2 2 3 3 6 2" xfId="15810"/>
    <cellStyle name="Total 2 2 3 3 6 2 2" xfId="29706"/>
    <cellStyle name="Total 2 2 3 3 6 2 3" xfId="40771"/>
    <cellStyle name="Total 2 2 3 3 6 3" xfId="24074"/>
    <cellStyle name="Total 2 2 3 3 6 4" xfId="35141"/>
    <cellStyle name="Total 2 2 3 3 7" xfId="11788"/>
    <cellStyle name="Total 2 2 3 3 7 2" xfId="17419"/>
    <cellStyle name="Total 2 2 3 3 7 2 2" xfId="31315"/>
    <cellStyle name="Total 2 2 3 3 7 2 3" xfId="42380"/>
    <cellStyle name="Total 2 2 3 3 7 3" xfId="25684"/>
    <cellStyle name="Total 2 2 3 3 7 4" xfId="36750"/>
    <cellStyle name="Total 2 2 3 3 8" xfId="12952"/>
    <cellStyle name="Total 2 2 3 3 8 2" xfId="18582"/>
    <cellStyle name="Total 2 2 3 3 8 2 2" xfId="32478"/>
    <cellStyle name="Total 2 2 3 3 8 2 3" xfId="43543"/>
    <cellStyle name="Total 2 2 3 3 8 3" xfId="26848"/>
    <cellStyle name="Total 2 2 3 3 8 4" xfId="37913"/>
    <cellStyle name="Total 2 2 3 3 9" xfId="6466"/>
    <cellStyle name="Total 2 2 3 3 9 2" xfId="21502"/>
    <cellStyle name="Total 2 2 3 3 9 3" xfId="20810"/>
    <cellStyle name="Total 2 2 3 4" xfId="766"/>
    <cellStyle name="Total 2 2 3 4 10" xfId="13856"/>
    <cellStyle name="Total 2 2 3 4 10 2" xfId="27752"/>
    <cellStyle name="Total 2 2 3 4 10 3" xfId="38817"/>
    <cellStyle name="Total 2 2 3 4 11" xfId="4068"/>
    <cellStyle name="Total 2 2 3 4 11 2" xfId="20241"/>
    <cellStyle name="Total 2 2 3 4 11 3" xfId="21248"/>
    <cellStyle name="Total 2 2 3 4 12" xfId="1513"/>
    <cellStyle name="Total 2 2 3 4 13" xfId="19568"/>
    <cellStyle name="Total 2 2 3 4 14" xfId="19835"/>
    <cellStyle name="Total 2 2 3 4 2" xfId="5551"/>
    <cellStyle name="Total 2 2 3 4 2 10" xfId="19729"/>
    <cellStyle name="Total 2 2 3 4 2 2" xfId="11292"/>
    <cellStyle name="Total 2 2 3 4 2 2 2" xfId="16923"/>
    <cellStyle name="Total 2 2 3 4 2 2 2 2" xfId="30819"/>
    <cellStyle name="Total 2 2 3 4 2 2 2 3" xfId="41884"/>
    <cellStyle name="Total 2 2 3 4 2 2 3" xfId="25188"/>
    <cellStyle name="Total 2 2 3 4 2 2 4" xfId="36254"/>
    <cellStyle name="Total 2 2 3 4 2 3" xfId="11826"/>
    <cellStyle name="Total 2 2 3 4 2 3 2" xfId="17457"/>
    <cellStyle name="Total 2 2 3 4 2 3 2 2" xfId="31353"/>
    <cellStyle name="Total 2 2 3 4 2 3 2 3" xfId="42418"/>
    <cellStyle name="Total 2 2 3 4 2 3 3" xfId="25722"/>
    <cellStyle name="Total 2 2 3 4 2 3 4" xfId="36788"/>
    <cellStyle name="Total 2 2 3 4 2 4" xfId="12262"/>
    <cellStyle name="Total 2 2 3 4 2 4 2" xfId="17893"/>
    <cellStyle name="Total 2 2 3 4 2 4 2 2" xfId="31789"/>
    <cellStyle name="Total 2 2 3 4 2 4 2 3" xfId="42854"/>
    <cellStyle name="Total 2 2 3 4 2 4 3" xfId="26158"/>
    <cellStyle name="Total 2 2 3 4 2 4 4" xfId="37224"/>
    <cellStyle name="Total 2 2 3 4 2 5" xfId="12590"/>
    <cellStyle name="Total 2 2 3 4 2 5 2" xfId="18221"/>
    <cellStyle name="Total 2 2 3 4 2 5 2 2" xfId="32117"/>
    <cellStyle name="Total 2 2 3 4 2 5 2 3" xfId="43182"/>
    <cellStyle name="Total 2 2 3 4 2 5 3" xfId="26486"/>
    <cellStyle name="Total 2 2 3 4 2 5 4" xfId="37552"/>
    <cellStyle name="Total 2 2 3 4 2 6" xfId="13464"/>
    <cellStyle name="Total 2 2 3 4 2 6 2" xfId="19094"/>
    <cellStyle name="Total 2 2 3 4 2 6 2 2" xfId="32990"/>
    <cellStyle name="Total 2 2 3 4 2 6 2 3" xfId="44055"/>
    <cellStyle name="Total 2 2 3 4 2 6 3" xfId="27360"/>
    <cellStyle name="Total 2 2 3 4 2 6 4" xfId="38425"/>
    <cellStyle name="Total 2 2 3 4 2 7" xfId="9979"/>
    <cellStyle name="Total 2 2 3 4 2 7 2" xfId="23875"/>
    <cellStyle name="Total 2 2 3 4 2 7 3" xfId="34942"/>
    <cellStyle name="Total 2 2 3 4 2 8" xfId="15611"/>
    <cellStyle name="Total 2 2 3 4 2 8 2" xfId="29507"/>
    <cellStyle name="Total 2 2 3 4 2 8 3" xfId="40572"/>
    <cellStyle name="Total 2 2 3 4 2 9" xfId="20968"/>
    <cellStyle name="Total 2 2 3 4 3" xfId="8486"/>
    <cellStyle name="Total 2 2 3 4 3 2" xfId="15205"/>
    <cellStyle name="Total 2 2 3 4 3 2 2" xfId="29101"/>
    <cellStyle name="Total 2 2 3 4 3 2 3" xfId="40166"/>
    <cellStyle name="Total 2 2 3 4 3 3" xfId="23138"/>
    <cellStyle name="Total 2 2 3 4 3 4" xfId="34536"/>
    <cellStyle name="Total 2 2 3 4 4" xfId="10389"/>
    <cellStyle name="Total 2 2 3 4 4 2" xfId="16021"/>
    <cellStyle name="Total 2 2 3 4 4 2 2" xfId="29917"/>
    <cellStyle name="Total 2 2 3 4 4 2 3" xfId="40982"/>
    <cellStyle name="Total 2 2 3 4 4 3" xfId="24285"/>
    <cellStyle name="Total 2 2 3 4 4 4" xfId="35352"/>
    <cellStyle name="Total 2 2 3 4 5" xfId="8076"/>
    <cellStyle name="Total 2 2 3 4 5 2" xfId="14800"/>
    <cellStyle name="Total 2 2 3 4 5 2 2" xfId="28696"/>
    <cellStyle name="Total 2 2 3 4 5 2 3" xfId="39761"/>
    <cellStyle name="Total 2 2 3 4 5 3" xfId="22730"/>
    <cellStyle name="Total 2 2 3 4 5 4" xfId="34131"/>
    <cellStyle name="Total 2 2 3 4 6" xfId="11695"/>
    <cellStyle name="Total 2 2 3 4 6 2" xfId="17326"/>
    <cellStyle name="Total 2 2 3 4 6 2 2" xfId="31222"/>
    <cellStyle name="Total 2 2 3 4 6 2 3" xfId="42287"/>
    <cellStyle name="Total 2 2 3 4 6 3" xfId="25591"/>
    <cellStyle name="Total 2 2 3 4 6 4" xfId="36657"/>
    <cellStyle name="Total 2 2 3 4 7" xfId="12202"/>
    <cellStyle name="Total 2 2 3 4 7 2" xfId="17833"/>
    <cellStyle name="Total 2 2 3 4 7 2 2" xfId="31729"/>
    <cellStyle name="Total 2 2 3 4 7 2 3" xfId="42794"/>
    <cellStyle name="Total 2 2 3 4 7 3" xfId="26098"/>
    <cellStyle name="Total 2 2 3 4 7 4" xfId="37164"/>
    <cellStyle name="Total 2 2 3 4 8" xfId="13058"/>
    <cellStyle name="Total 2 2 3 4 8 2" xfId="18688"/>
    <cellStyle name="Total 2 2 3 4 8 2 2" xfId="32584"/>
    <cellStyle name="Total 2 2 3 4 8 2 3" xfId="43649"/>
    <cellStyle name="Total 2 2 3 4 8 3" xfId="26954"/>
    <cellStyle name="Total 2 2 3 4 8 4" xfId="38019"/>
    <cellStyle name="Total 2 2 3 4 9" xfId="7128"/>
    <cellStyle name="Total 2 2 3 4 9 2" xfId="21782"/>
    <cellStyle name="Total 2 2 3 4 9 3" xfId="33187"/>
    <cellStyle name="Total 2 2 3 5" xfId="832"/>
    <cellStyle name="Total 2 2 3 5 10" xfId="13682"/>
    <cellStyle name="Total 2 2 3 5 10 2" xfId="27578"/>
    <cellStyle name="Total 2 2 3 5 10 3" xfId="38643"/>
    <cellStyle name="Total 2 2 3 5 11" xfId="3887"/>
    <cellStyle name="Total 2 2 3 5 11 2" xfId="20138"/>
    <cellStyle name="Total 2 2 3 5 11 3" xfId="21257"/>
    <cellStyle name="Total 2 2 3 5 12" xfId="1514"/>
    <cellStyle name="Total 2 2 3 5 13" xfId="19569"/>
    <cellStyle name="Total 2 2 3 5 14" xfId="1118"/>
    <cellStyle name="Total 2 2 3 5 2" xfId="4846"/>
    <cellStyle name="Total 2 2 3 5 2 10" xfId="1151"/>
    <cellStyle name="Total 2 2 3 5 2 2" xfId="10872"/>
    <cellStyle name="Total 2 2 3 5 2 2 2" xfId="16504"/>
    <cellStyle name="Total 2 2 3 5 2 2 2 2" xfId="30400"/>
    <cellStyle name="Total 2 2 3 5 2 2 2 3" xfId="41465"/>
    <cellStyle name="Total 2 2 3 5 2 2 3" xfId="24768"/>
    <cellStyle name="Total 2 2 3 5 2 2 4" xfId="35835"/>
    <cellStyle name="Total 2 2 3 5 2 3" xfId="11032"/>
    <cellStyle name="Total 2 2 3 5 2 3 2" xfId="16664"/>
    <cellStyle name="Total 2 2 3 5 2 3 2 2" xfId="30560"/>
    <cellStyle name="Total 2 2 3 5 2 3 2 3" xfId="41625"/>
    <cellStyle name="Total 2 2 3 5 2 3 3" xfId="24928"/>
    <cellStyle name="Total 2 2 3 5 2 3 4" xfId="35995"/>
    <cellStyle name="Total 2 2 3 5 2 4" xfId="10635"/>
    <cellStyle name="Total 2 2 3 5 2 4 2" xfId="16267"/>
    <cellStyle name="Total 2 2 3 5 2 4 2 2" xfId="30163"/>
    <cellStyle name="Total 2 2 3 5 2 4 2 3" xfId="41228"/>
    <cellStyle name="Total 2 2 3 5 2 4 3" xfId="24531"/>
    <cellStyle name="Total 2 2 3 5 2 4 4" xfId="35598"/>
    <cellStyle name="Total 2 2 3 5 2 5" xfId="10802"/>
    <cellStyle name="Total 2 2 3 5 2 5 2" xfId="16434"/>
    <cellStyle name="Total 2 2 3 5 2 5 2 2" xfId="30330"/>
    <cellStyle name="Total 2 2 3 5 2 5 2 3" xfId="41395"/>
    <cellStyle name="Total 2 2 3 5 2 5 3" xfId="24698"/>
    <cellStyle name="Total 2 2 3 5 2 5 4" xfId="35765"/>
    <cellStyle name="Total 2 2 3 5 2 6" xfId="13298"/>
    <cellStyle name="Total 2 2 3 5 2 6 2" xfId="18928"/>
    <cellStyle name="Total 2 2 3 5 2 6 2 2" xfId="32824"/>
    <cellStyle name="Total 2 2 3 5 2 6 2 3" xfId="43889"/>
    <cellStyle name="Total 2 2 3 5 2 6 3" xfId="27194"/>
    <cellStyle name="Total 2 2 3 5 2 6 4" xfId="38259"/>
    <cellStyle name="Total 2 2 3 5 2 7" xfId="9269"/>
    <cellStyle name="Total 2 2 3 5 2 7 2" xfId="23543"/>
    <cellStyle name="Total 2 2 3 5 2 7 3" xfId="34776"/>
    <cellStyle name="Total 2 2 3 5 2 8" xfId="15445"/>
    <cellStyle name="Total 2 2 3 5 2 8 2" xfId="29341"/>
    <cellStyle name="Total 2 2 3 5 2 8 3" xfId="40406"/>
    <cellStyle name="Total 2 2 3 5 2 9" xfId="20641"/>
    <cellStyle name="Total 2 2 3 5 3" xfId="8307"/>
    <cellStyle name="Total 2 2 3 5 3 2" xfId="15029"/>
    <cellStyle name="Total 2 2 3 5 3 2 2" xfId="28925"/>
    <cellStyle name="Total 2 2 3 5 3 2 3" xfId="39990"/>
    <cellStyle name="Total 2 2 3 5 3 3" xfId="22961"/>
    <cellStyle name="Total 2 2 3 5 3 4" xfId="34360"/>
    <cellStyle name="Total 2 2 3 5 4" xfId="10224"/>
    <cellStyle name="Total 2 2 3 5 4 2" xfId="15856"/>
    <cellStyle name="Total 2 2 3 5 4 2 2" xfId="29752"/>
    <cellStyle name="Total 2 2 3 5 4 2 3" xfId="40817"/>
    <cellStyle name="Total 2 2 3 5 4 3" xfId="24120"/>
    <cellStyle name="Total 2 2 3 5 4 4" xfId="35187"/>
    <cellStyle name="Total 2 2 3 5 5" xfId="11171"/>
    <cellStyle name="Total 2 2 3 5 5 2" xfId="16803"/>
    <cellStyle name="Total 2 2 3 5 5 2 2" xfId="30699"/>
    <cellStyle name="Total 2 2 3 5 5 2 3" xfId="41764"/>
    <cellStyle name="Total 2 2 3 5 5 3" xfId="25067"/>
    <cellStyle name="Total 2 2 3 5 5 4" xfId="36134"/>
    <cellStyle name="Total 2 2 3 5 6" xfId="11065"/>
    <cellStyle name="Total 2 2 3 5 6 2" xfId="16697"/>
    <cellStyle name="Total 2 2 3 5 6 2 2" xfId="30593"/>
    <cellStyle name="Total 2 2 3 5 6 2 3" xfId="41658"/>
    <cellStyle name="Total 2 2 3 5 6 3" xfId="24961"/>
    <cellStyle name="Total 2 2 3 5 6 4" xfId="36028"/>
    <cellStyle name="Total 2 2 3 5 7" xfId="10630"/>
    <cellStyle name="Total 2 2 3 5 7 2" xfId="16262"/>
    <cellStyle name="Total 2 2 3 5 7 2 2" xfId="30158"/>
    <cellStyle name="Total 2 2 3 5 7 2 3" xfId="41223"/>
    <cellStyle name="Total 2 2 3 5 7 3" xfId="24526"/>
    <cellStyle name="Total 2 2 3 5 7 4" xfId="35593"/>
    <cellStyle name="Total 2 2 3 5 8" xfId="12897"/>
    <cellStyle name="Total 2 2 3 5 8 2" xfId="18527"/>
    <cellStyle name="Total 2 2 3 5 8 2 2" xfId="32423"/>
    <cellStyle name="Total 2 2 3 5 8 2 3" xfId="43488"/>
    <cellStyle name="Total 2 2 3 5 8 3" xfId="26793"/>
    <cellStyle name="Total 2 2 3 5 8 4" xfId="37858"/>
    <cellStyle name="Total 2 2 3 5 9" xfId="6410"/>
    <cellStyle name="Total 2 2 3 5 9 2" xfId="21447"/>
    <cellStyle name="Total 2 2 3 5 9 3" xfId="19979"/>
    <cellStyle name="Total 2 2 3 6" xfId="897"/>
    <cellStyle name="Total 2 2 3 6 2" xfId="14609"/>
    <cellStyle name="Total 2 2 3 6 2 2" xfId="28505"/>
    <cellStyle name="Total 2 2 3 6 2 3" xfId="39570"/>
    <cellStyle name="Total 2 2 3 6 3" xfId="7885"/>
    <cellStyle name="Total 2 2 3 6 3 2" xfId="22539"/>
    <cellStyle name="Total 2 2 3 6 3 3" xfId="33940"/>
    <cellStyle name="Total 2 2 3 6 4" xfId="19570"/>
    <cellStyle name="Total 2 2 3 6 5" xfId="1119"/>
    <cellStyle name="Total 2 2 3 7" xfId="7506"/>
    <cellStyle name="Total 2 2 3 7 2" xfId="14233"/>
    <cellStyle name="Total 2 2 3 7 2 2" xfId="28129"/>
    <cellStyle name="Total 2 2 3 7 2 3" xfId="39194"/>
    <cellStyle name="Total 2 2 3 7 3" xfId="22160"/>
    <cellStyle name="Total 2 2 3 7 4" xfId="33564"/>
    <cellStyle name="Total 2 2 3 8" xfId="7674"/>
    <cellStyle name="Total 2 2 3 8 2" xfId="14399"/>
    <cellStyle name="Total 2 2 3 8 2 2" xfId="28295"/>
    <cellStyle name="Total 2 2 3 8 2 3" xfId="39360"/>
    <cellStyle name="Total 2 2 3 8 3" xfId="22328"/>
    <cellStyle name="Total 2 2 3 8 4" xfId="33730"/>
    <cellStyle name="Total 2 2 3 9" xfId="7591"/>
    <cellStyle name="Total 2 2 3 9 2" xfId="14317"/>
    <cellStyle name="Total 2 2 3 9 2 2" xfId="28213"/>
    <cellStyle name="Total 2 2 3 9 2 3" xfId="39278"/>
    <cellStyle name="Total 2 2 3 9 3" xfId="22245"/>
    <cellStyle name="Total 2 2 3 9 4" xfId="33648"/>
    <cellStyle name="Total 2 2 4" xfId="475"/>
    <cellStyle name="Total 2 2 4 10" xfId="12849"/>
    <cellStyle name="Total 2 2 4 10 2" xfId="18479"/>
    <cellStyle name="Total 2 2 4 10 2 2" xfId="32375"/>
    <cellStyle name="Total 2 2 4 10 2 3" xfId="43440"/>
    <cellStyle name="Total 2 2 4 10 3" xfId="26745"/>
    <cellStyle name="Total 2 2 4 10 4" xfId="37810"/>
    <cellStyle name="Total 2 2 4 11" xfId="6343"/>
    <cellStyle name="Total 2 2 4 11 2" xfId="21396"/>
    <cellStyle name="Total 2 2 4 11 3" xfId="20820"/>
    <cellStyle name="Total 2 2 4 12" xfId="1515"/>
    <cellStyle name="Total 2 2 4 13" xfId="19571"/>
    <cellStyle name="Total 2 2 4 14" xfId="21431"/>
    <cellStyle name="Total 2 2 4 2" xfId="4017"/>
    <cellStyle name="Total 2 2 4 2 10" xfId="13810"/>
    <cellStyle name="Total 2 2 4 2 10 2" xfId="27706"/>
    <cellStyle name="Total 2 2 4 2 10 3" xfId="38771"/>
    <cellStyle name="Total 2 2 4 2 2" xfId="4971"/>
    <cellStyle name="Total 2 2 4 2 2 10" xfId="20488"/>
    <cellStyle name="Total 2 2 4 2 2 2" xfId="10997"/>
    <cellStyle name="Total 2 2 4 2 2 2 2" xfId="16629"/>
    <cellStyle name="Total 2 2 4 2 2 2 2 2" xfId="30525"/>
    <cellStyle name="Total 2 2 4 2 2 2 2 3" xfId="41590"/>
    <cellStyle name="Total 2 2 4 2 2 2 3" xfId="24893"/>
    <cellStyle name="Total 2 2 4 2 2 2 4" xfId="35960"/>
    <cellStyle name="Total 2 2 4 2 2 3" xfId="11580"/>
    <cellStyle name="Total 2 2 4 2 2 3 2" xfId="17211"/>
    <cellStyle name="Total 2 2 4 2 2 3 2 2" xfId="31107"/>
    <cellStyle name="Total 2 2 4 2 2 3 2 3" xfId="42172"/>
    <cellStyle name="Total 2 2 4 2 2 3 3" xfId="25476"/>
    <cellStyle name="Total 2 2 4 2 2 3 4" xfId="36542"/>
    <cellStyle name="Total 2 2 4 2 2 4" xfId="12112"/>
    <cellStyle name="Total 2 2 4 2 2 4 2" xfId="17743"/>
    <cellStyle name="Total 2 2 4 2 2 4 2 2" xfId="31639"/>
    <cellStyle name="Total 2 2 4 2 2 4 2 3" xfId="42704"/>
    <cellStyle name="Total 2 2 4 2 2 4 3" xfId="26008"/>
    <cellStyle name="Total 2 2 4 2 2 4 4" xfId="37074"/>
    <cellStyle name="Total 2 2 4 2 2 5" xfId="12548"/>
    <cellStyle name="Total 2 2 4 2 2 5 2" xfId="18179"/>
    <cellStyle name="Total 2 2 4 2 2 5 2 2" xfId="32075"/>
    <cellStyle name="Total 2 2 4 2 2 5 2 3" xfId="43140"/>
    <cellStyle name="Total 2 2 4 2 2 5 3" xfId="26444"/>
    <cellStyle name="Total 2 2 4 2 2 5 4" xfId="37510"/>
    <cellStyle name="Total 2 2 4 2 2 6" xfId="13422"/>
    <cellStyle name="Total 2 2 4 2 2 6 2" xfId="19052"/>
    <cellStyle name="Total 2 2 4 2 2 6 2 2" xfId="32948"/>
    <cellStyle name="Total 2 2 4 2 2 6 2 3" xfId="44013"/>
    <cellStyle name="Total 2 2 4 2 2 6 3" xfId="27318"/>
    <cellStyle name="Total 2 2 4 2 2 6 4" xfId="38383"/>
    <cellStyle name="Total 2 2 4 2 2 7" xfId="9394"/>
    <cellStyle name="Total 2 2 4 2 2 7 2" xfId="23667"/>
    <cellStyle name="Total 2 2 4 2 2 7 3" xfId="34900"/>
    <cellStyle name="Total 2 2 4 2 2 8" xfId="15569"/>
    <cellStyle name="Total 2 2 4 2 2 8 2" xfId="29465"/>
    <cellStyle name="Total 2 2 4 2 2 8 3" xfId="40530"/>
    <cellStyle name="Total 2 2 4 2 2 9" xfId="20765"/>
    <cellStyle name="Total 2 2 4 2 3" xfId="8437"/>
    <cellStyle name="Total 2 2 4 2 3 2" xfId="15157"/>
    <cellStyle name="Total 2 2 4 2 3 2 2" xfId="29053"/>
    <cellStyle name="Total 2 2 4 2 3 2 3" xfId="40118"/>
    <cellStyle name="Total 2 2 4 2 3 3" xfId="23089"/>
    <cellStyle name="Total 2 2 4 2 3 4" xfId="34488"/>
    <cellStyle name="Total 2 2 4 2 4" xfId="10354"/>
    <cellStyle name="Total 2 2 4 2 4 2" xfId="15986"/>
    <cellStyle name="Total 2 2 4 2 4 2 2" xfId="29882"/>
    <cellStyle name="Total 2 2 4 2 4 2 3" xfId="40947"/>
    <cellStyle name="Total 2 2 4 2 4 3" xfId="24250"/>
    <cellStyle name="Total 2 2 4 2 4 4" xfId="35317"/>
    <cellStyle name="Total 2 2 4 2 5" xfId="11142"/>
    <cellStyle name="Total 2 2 4 2 5 2" xfId="16774"/>
    <cellStyle name="Total 2 2 4 2 5 2 2" xfId="30670"/>
    <cellStyle name="Total 2 2 4 2 5 2 3" xfId="41735"/>
    <cellStyle name="Total 2 2 4 2 5 3" xfId="25038"/>
    <cellStyle name="Total 2 2 4 2 5 4" xfId="36105"/>
    <cellStyle name="Total 2 2 4 2 6" xfId="10613"/>
    <cellStyle name="Total 2 2 4 2 6 2" xfId="16245"/>
    <cellStyle name="Total 2 2 4 2 6 2 2" xfId="30141"/>
    <cellStyle name="Total 2 2 4 2 6 2 3" xfId="41206"/>
    <cellStyle name="Total 2 2 4 2 6 3" xfId="24509"/>
    <cellStyle name="Total 2 2 4 2 6 4" xfId="35576"/>
    <cellStyle name="Total 2 2 4 2 7" xfId="11267"/>
    <cellStyle name="Total 2 2 4 2 7 2" xfId="16898"/>
    <cellStyle name="Total 2 2 4 2 7 2 2" xfId="30794"/>
    <cellStyle name="Total 2 2 4 2 7 2 3" xfId="41859"/>
    <cellStyle name="Total 2 2 4 2 7 3" xfId="25163"/>
    <cellStyle name="Total 2 2 4 2 7 4" xfId="36229"/>
    <cellStyle name="Total 2 2 4 2 8" xfId="13025"/>
    <cellStyle name="Total 2 2 4 2 8 2" xfId="18655"/>
    <cellStyle name="Total 2 2 4 2 8 2 2" xfId="32551"/>
    <cellStyle name="Total 2 2 4 2 8 2 3" xfId="43616"/>
    <cellStyle name="Total 2 2 4 2 8 3" xfId="26921"/>
    <cellStyle name="Total 2 2 4 2 8 4" xfId="37986"/>
    <cellStyle name="Total 2 2 4 2 9" xfId="6539"/>
    <cellStyle name="Total 2 2 4 2 9 2" xfId="21575"/>
    <cellStyle name="Total 2 2 4 2 9 3" xfId="23862"/>
    <cellStyle name="Total 2 2 4 3" xfId="4141"/>
    <cellStyle name="Total 2 2 4 3 10" xfId="13929"/>
    <cellStyle name="Total 2 2 4 3 10 2" xfId="27825"/>
    <cellStyle name="Total 2 2 4 3 10 3" xfId="38890"/>
    <cellStyle name="Total 2 2 4 3 11" xfId="20314"/>
    <cellStyle name="Total 2 2 4 3 2" xfId="5624"/>
    <cellStyle name="Total 2 2 4 3 2 10" xfId="20006"/>
    <cellStyle name="Total 2 2 4 3 2 2" xfId="11365"/>
    <cellStyle name="Total 2 2 4 3 2 2 2" xfId="16996"/>
    <cellStyle name="Total 2 2 4 3 2 2 2 2" xfId="30892"/>
    <cellStyle name="Total 2 2 4 3 2 2 2 3" xfId="41957"/>
    <cellStyle name="Total 2 2 4 3 2 2 3" xfId="25261"/>
    <cellStyle name="Total 2 2 4 3 2 2 4" xfId="36327"/>
    <cellStyle name="Total 2 2 4 3 2 3" xfId="11899"/>
    <cellStyle name="Total 2 2 4 3 2 3 2" xfId="17530"/>
    <cellStyle name="Total 2 2 4 3 2 3 2 2" xfId="31426"/>
    <cellStyle name="Total 2 2 4 3 2 3 2 3" xfId="42491"/>
    <cellStyle name="Total 2 2 4 3 2 3 3" xfId="25795"/>
    <cellStyle name="Total 2 2 4 3 2 3 4" xfId="36861"/>
    <cellStyle name="Total 2 2 4 3 2 4" xfId="12335"/>
    <cellStyle name="Total 2 2 4 3 2 4 2" xfId="17966"/>
    <cellStyle name="Total 2 2 4 3 2 4 2 2" xfId="31862"/>
    <cellStyle name="Total 2 2 4 3 2 4 2 3" xfId="42927"/>
    <cellStyle name="Total 2 2 4 3 2 4 3" xfId="26231"/>
    <cellStyle name="Total 2 2 4 3 2 4 4" xfId="37297"/>
    <cellStyle name="Total 2 2 4 3 2 5" xfId="12663"/>
    <cellStyle name="Total 2 2 4 3 2 5 2" xfId="18294"/>
    <cellStyle name="Total 2 2 4 3 2 5 2 2" xfId="32190"/>
    <cellStyle name="Total 2 2 4 3 2 5 2 3" xfId="43255"/>
    <cellStyle name="Total 2 2 4 3 2 5 3" xfId="26559"/>
    <cellStyle name="Total 2 2 4 3 2 5 4" xfId="37625"/>
    <cellStyle name="Total 2 2 4 3 2 6" xfId="13537"/>
    <cellStyle name="Total 2 2 4 3 2 6 2" xfId="19167"/>
    <cellStyle name="Total 2 2 4 3 2 6 2 2" xfId="33063"/>
    <cellStyle name="Total 2 2 4 3 2 6 2 3" xfId="44128"/>
    <cellStyle name="Total 2 2 4 3 2 6 3" xfId="27433"/>
    <cellStyle name="Total 2 2 4 3 2 6 4" xfId="38498"/>
    <cellStyle name="Total 2 2 4 3 2 7" xfId="10052"/>
    <cellStyle name="Total 2 2 4 3 2 7 2" xfId="23948"/>
    <cellStyle name="Total 2 2 4 3 2 7 3" xfId="35015"/>
    <cellStyle name="Total 2 2 4 3 2 8" xfId="15684"/>
    <cellStyle name="Total 2 2 4 3 2 8 2" xfId="29580"/>
    <cellStyle name="Total 2 2 4 3 2 8 3" xfId="40645"/>
    <cellStyle name="Total 2 2 4 3 2 9" xfId="21041"/>
    <cellStyle name="Total 2 2 4 3 3" xfId="8559"/>
    <cellStyle name="Total 2 2 4 3 3 2" xfId="15278"/>
    <cellStyle name="Total 2 2 4 3 3 2 2" xfId="29174"/>
    <cellStyle name="Total 2 2 4 3 3 2 3" xfId="40239"/>
    <cellStyle name="Total 2 2 4 3 3 3" xfId="23211"/>
    <cellStyle name="Total 2 2 4 3 3 4" xfId="34609"/>
    <cellStyle name="Total 2 2 4 3 4" xfId="10462"/>
    <cellStyle name="Total 2 2 4 3 4 2" xfId="16094"/>
    <cellStyle name="Total 2 2 4 3 4 2 2" xfId="29990"/>
    <cellStyle name="Total 2 2 4 3 4 2 3" xfId="41055"/>
    <cellStyle name="Total 2 2 4 3 4 3" xfId="24358"/>
    <cellStyle name="Total 2 2 4 3 4 4" xfId="35425"/>
    <cellStyle name="Total 2 2 4 3 5" xfId="11118"/>
    <cellStyle name="Total 2 2 4 3 5 2" xfId="16750"/>
    <cellStyle name="Total 2 2 4 3 5 2 2" xfId="30646"/>
    <cellStyle name="Total 2 2 4 3 5 2 3" xfId="41711"/>
    <cellStyle name="Total 2 2 4 3 5 3" xfId="25014"/>
    <cellStyle name="Total 2 2 4 3 5 4" xfId="36081"/>
    <cellStyle name="Total 2 2 4 3 6" xfId="11077"/>
    <cellStyle name="Total 2 2 4 3 6 2" xfId="16709"/>
    <cellStyle name="Total 2 2 4 3 6 2 2" xfId="30605"/>
    <cellStyle name="Total 2 2 4 3 6 2 3" xfId="41670"/>
    <cellStyle name="Total 2 2 4 3 6 3" xfId="24973"/>
    <cellStyle name="Total 2 2 4 3 6 4" xfId="36040"/>
    <cellStyle name="Total 2 2 4 3 7" xfId="8099"/>
    <cellStyle name="Total 2 2 4 3 7 2" xfId="14823"/>
    <cellStyle name="Total 2 2 4 3 7 2 2" xfId="28719"/>
    <cellStyle name="Total 2 2 4 3 7 2 3" xfId="39784"/>
    <cellStyle name="Total 2 2 4 3 7 3" xfId="22753"/>
    <cellStyle name="Total 2 2 4 3 7 4" xfId="34154"/>
    <cellStyle name="Total 2 2 4 3 8" xfId="13131"/>
    <cellStyle name="Total 2 2 4 3 8 2" xfId="18761"/>
    <cellStyle name="Total 2 2 4 3 8 2 2" xfId="32657"/>
    <cellStyle name="Total 2 2 4 3 8 2 3" xfId="43722"/>
    <cellStyle name="Total 2 2 4 3 8 3" xfId="27027"/>
    <cellStyle name="Total 2 2 4 3 8 4" xfId="38092"/>
    <cellStyle name="Total 2 2 4 3 9" xfId="7201"/>
    <cellStyle name="Total 2 2 4 3 9 2" xfId="21855"/>
    <cellStyle name="Total 2 2 4 3 9 3" xfId="33260"/>
    <cellStyle name="Total 2 2 4 4" xfId="3921"/>
    <cellStyle name="Total 2 2 4 4 10" xfId="13716"/>
    <cellStyle name="Total 2 2 4 4 10 2" xfId="27612"/>
    <cellStyle name="Total 2 2 4 4 10 3" xfId="38677"/>
    <cellStyle name="Total 2 2 4 4 11" xfId="20172"/>
    <cellStyle name="Total 2 2 4 4 12" xfId="21254"/>
    <cellStyle name="Total 2 2 4 4 2" xfId="4880"/>
    <cellStyle name="Total 2 2 4 4 2 10" xfId="23395"/>
    <cellStyle name="Total 2 2 4 4 2 2" xfId="10906"/>
    <cellStyle name="Total 2 2 4 4 2 2 2" xfId="16538"/>
    <cellStyle name="Total 2 2 4 4 2 2 2 2" xfId="30434"/>
    <cellStyle name="Total 2 2 4 4 2 2 2 3" xfId="41499"/>
    <cellStyle name="Total 2 2 4 4 2 2 3" xfId="24802"/>
    <cellStyle name="Total 2 2 4 4 2 2 4" xfId="35869"/>
    <cellStyle name="Total 2 2 4 4 2 3" xfId="11489"/>
    <cellStyle name="Total 2 2 4 4 2 3 2" xfId="17120"/>
    <cellStyle name="Total 2 2 4 4 2 3 2 2" xfId="31016"/>
    <cellStyle name="Total 2 2 4 4 2 3 2 3" xfId="42081"/>
    <cellStyle name="Total 2 2 4 4 2 3 3" xfId="25385"/>
    <cellStyle name="Total 2 2 4 4 2 3 4" xfId="36451"/>
    <cellStyle name="Total 2 2 4 4 2 4" xfId="12022"/>
    <cellStyle name="Total 2 2 4 4 2 4 2" xfId="17653"/>
    <cellStyle name="Total 2 2 4 4 2 4 2 2" xfId="31549"/>
    <cellStyle name="Total 2 2 4 4 2 4 2 3" xfId="42614"/>
    <cellStyle name="Total 2 2 4 4 2 4 3" xfId="25918"/>
    <cellStyle name="Total 2 2 4 4 2 4 4" xfId="36984"/>
    <cellStyle name="Total 2 2 4 4 2 5" xfId="12458"/>
    <cellStyle name="Total 2 2 4 4 2 5 2" xfId="18089"/>
    <cellStyle name="Total 2 2 4 4 2 5 2 2" xfId="31985"/>
    <cellStyle name="Total 2 2 4 4 2 5 2 3" xfId="43050"/>
    <cellStyle name="Total 2 2 4 4 2 5 3" xfId="26354"/>
    <cellStyle name="Total 2 2 4 4 2 5 4" xfId="37420"/>
    <cellStyle name="Total 2 2 4 4 2 6" xfId="13332"/>
    <cellStyle name="Total 2 2 4 4 2 6 2" xfId="18962"/>
    <cellStyle name="Total 2 2 4 4 2 6 2 2" xfId="32858"/>
    <cellStyle name="Total 2 2 4 4 2 6 2 3" xfId="43923"/>
    <cellStyle name="Total 2 2 4 4 2 6 3" xfId="27228"/>
    <cellStyle name="Total 2 2 4 4 2 6 4" xfId="38293"/>
    <cellStyle name="Total 2 2 4 4 2 7" xfId="9303"/>
    <cellStyle name="Total 2 2 4 4 2 7 2" xfId="23577"/>
    <cellStyle name="Total 2 2 4 4 2 7 3" xfId="34810"/>
    <cellStyle name="Total 2 2 4 4 2 8" xfId="15479"/>
    <cellStyle name="Total 2 2 4 4 2 8 2" xfId="29375"/>
    <cellStyle name="Total 2 2 4 4 2 8 3" xfId="40440"/>
    <cellStyle name="Total 2 2 4 4 2 9" xfId="20675"/>
    <cellStyle name="Total 2 2 4 4 3" xfId="8341"/>
    <cellStyle name="Total 2 2 4 4 3 2" xfId="15063"/>
    <cellStyle name="Total 2 2 4 4 3 2 2" xfId="28959"/>
    <cellStyle name="Total 2 2 4 4 3 2 3" xfId="40024"/>
    <cellStyle name="Total 2 2 4 4 3 3" xfId="22995"/>
    <cellStyle name="Total 2 2 4 4 3 4" xfId="34394"/>
    <cellStyle name="Total 2 2 4 4 4" xfId="10258"/>
    <cellStyle name="Total 2 2 4 4 4 2" xfId="15890"/>
    <cellStyle name="Total 2 2 4 4 4 2 2" xfId="29786"/>
    <cellStyle name="Total 2 2 4 4 4 2 3" xfId="40851"/>
    <cellStyle name="Total 2 2 4 4 4 3" xfId="24154"/>
    <cellStyle name="Total 2 2 4 4 4 4" xfId="35221"/>
    <cellStyle name="Total 2 2 4 4 5" xfId="11164"/>
    <cellStyle name="Total 2 2 4 4 5 2" xfId="16796"/>
    <cellStyle name="Total 2 2 4 4 5 2 2" xfId="30692"/>
    <cellStyle name="Total 2 2 4 4 5 2 3" xfId="41757"/>
    <cellStyle name="Total 2 2 4 4 5 3" xfId="25060"/>
    <cellStyle name="Total 2 2 4 4 5 4" xfId="36127"/>
    <cellStyle name="Total 2 2 4 4 6" xfId="8108"/>
    <cellStyle name="Total 2 2 4 4 6 2" xfId="14832"/>
    <cellStyle name="Total 2 2 4 4 6 2 2" xfId="28728"/>
    <cellStyle name="Total 2 2 4 4 6 2 3" xfId="39793"/>
    <cellStyle name="Total 2 2 4 4 6 3" xfId="22762"/>
    <cellStyle name="Total 2 2 4 4 6 4" xfId="34163"/>
    <cellStyle name="Total 2 2 4 4 7" xfId="11631"/>
    <cellStyle name="Total 2 2 4 4 7 2" xfId="17262"/>
    <cellStyle name="Total 2 2 4 4 7 2 2" xfId="31158"/>
    <cellStyle name="Total 2 2 4 4 7 2 3" xfId="42223"/>
    <cellStyle name="Total 2 2 4 4 7 3" xfId="25527"/>
    <cellStyle name="Total 2 2 4 4 7 4" xfId="36593"/>
    <cellStyle name="Total 2 2 4 4 8" xfId="12931"/>
    <cellStyle name="Total 2 2 4 4 8 2" xfId="18561"/>
    <cellStyle name="Total 2 2 4 4 8 2 2" xfId="32457"/>
    <cellStyle name="Total 2 2 4 4 8 2 3" xfId="43522"/>
    <cellStyle name="Total 2 2 4 4 8 3" xfId="26827"/>
    <cellStyle name="Total 2 2 4 4 8 4" xfId="37892"/>
    <cellStyle name="Total 2 2 4 4 9" xfId="6444"/>
    <cellStyle name="Total 2 2 4 4 9 2" xfId="21481"/>
    <cellStyle name="Total 2 2 4 4 9 3" xfId="19688"/>
    <cellStyle name="Total 2 2 4 5" xfId="7962"/>
    <cellStyle name="Total 2 2 4 5 2" xfId="14686"/>
    <cellStyle name="Total 2 2 4 5 2 2" xfId="28582"/>
    <cellStyle name="Total 2 2 4 5 2 3" xfId="39647"/>
    <cellStyle name="Total 2 2 4 5 3" xfId="22616"/>
    <cellStyle name="Total 2 2 4 5 4" xfId="34017"/>
    <cellStyle name="Total 2 2 4 6" xfId="7471"/>
    <cellStyle name="Total 2 2 4 6 2" xfId="14198"/>
    <cellStyle name="Total 2 2 4 6 2 2" xfId="28094"/>
    <cellStyle name="Total 2 2 4 6 2 3" xfId="39159"/>
    <cellStyle name="Total 2 2 4 6 3" xfId="22125"/>
    <cellStyle name="Total 2 2 4 6 4" xfId="33529"/>
    <cellStyle name="Total 2 2 4 7" xfId="7724"/>
    <cellStyle name="Total 2 2 4 7 2" xfId="14449"/>
    <cellStyle name="Total 2 2 4 7 2 2" xfId="28345"/>
    <cellStyle name="Total 2 2 4 7 2 3" xfId="39410"/>
    <cellStyle name="Total 2 2 4 7 3" xfId="22378"/>
    <cellStyle name="Total 2 2 4 7 4" xfId="33780"/>
    <cellStyle name="Total 2 2 4 8" xfId="10169"/>
    <cellStyle name="Total 2 2 4 8 2" xfId="15801"/>
    <cellStyle name="Total 2 2 4 8 2 2" xfId="29697"/>
    <cellStyle name="Total 2 2 4 8 2 3" xfId="40762"/>
    <cellStyle name="Total 2 2 4 8 3" xfId="24065"/>
    <cellStyle name="Total 2 2 4 8 4" xfId="35132"/>
    <cellStyle name="Total 2 2 4 9" xfId="11781"/>
    <cellStyle name="Total 2 2 4 9 2" xfId="17412"/>
    <cellStyle name="Total 2 2 4 9 2 2" xfId="31308"/>
    <cellStyle name="Total 2 2 4 9 2 3" xfId="42373"/>
    <cellStyle name="Total 2 2 4 9 3" xfId="25677"/>
    <cellStyle name="Total 2 2 4 9 4" xfId="36743"/>
    <cellStyle name="Total 2 2 5" xfId="696"/>
    <cellStyle name="Total 2 2 5 10" xfId="12813"/>
    <cellStyle name="Total 2 2 5 10 2" xfId="18443"/>
    <cellStyle name="Total 2 2 5 10 2 2" xfId="32339"/>
    <cellStyle name="Total 2 2 5 10 2 3" xfId="43404"/>
    <cellStyle name="Total 2 2 5 10 3" xfId="26709"/>
    <cellStyle name="Total 2 2 5 10 4" xfId="37774"/>
    <cellStyle name="Total 2 2 5 11" xfId="6308"/>
    <cellStyle name="Total 2 2 5 11 2" xfId="21361"/>
    <cellStyle name="Total 2 2 5 11 3" xfId="20455"/>
    <cellStyle name="Total 2 2 5 12" xfId="1516"/>
    <cellStyle name="Total 2 2 5 13" xfId="19572"/>
    <cellStyle name="Total 2 2 5 14" xfId="23527"/>
    <cellStyle name="Total 2 2 5 2" xfId="3981"/>
    <cellStyle name="Total 2 2 5 2 10" xfId="13774"/>
    <cellStyle name="Total 2 2 5 2 10 2" xfId="27670"/>
    <cellStyle name="Total 2 2 5 2 10 3" xfId="38735"/>
    <cellStyle name="Total 2 2 5 2 2" xfId="4939"/>
    <cellStyle name="Total 2 2 5 2 2 10" xfId="23761"/>
    <cellStyle name="Total 2 2 5 2 2 2" xfId="10965"/>
    <cellStyle name="Total 2 2 5 2 2 2 2" xfId="16597"/>
    <cellStyle name="Total 2 2 5 2 2 2 2 2" xfId="30493"/>
    <cellStyle name="Total 2 2 5 2 2 2 2 3" xfId="41558"/>
    <cellStyle name="Total 2 2 5 2 2 2 3" xfId="24861"/>
    <cellStyle name="Total 2 2 5 2 2 2 4" xfId="35928"/>
    <cellStyle name="Total 2 2 5 2 2 3" xfId="11548"/>
    <cellStyle name="Total 2 2 5 2 2 3 2" xfId="17179"/>
    <cellStyle name="Total 2 2 5 2 2 3 2 2" xfId="31075"/>
    <cellStyle name="Total 2 2 5 2 2 3 2 3" xfId="42140"/>
    <cellStyle name="Total 2 2 5 2 2 3 3" xfId="25444"/>
    <cellStyle name="Total 2 2 5 2 2 3 4" xfId="36510"/>
    <cellStyle name="Total 2 2 5 2 2 4" xfId="12080"/>
    <cellStyle name="Total 2 2 5 2 2 4 2" xfId="17711"/>
    <cellStyle name="Total 2 2 5 2 2 4 2 2" xfId="31607"/>
    <cellStyle name="Total 2 2 5 2 2 4 2 3" xfId="42672"/>
    <cellStyle name="Total 2 2 5 2 2 4 3" xfId="25976"/>
    <cellStyle name="Total 2 2 5 2 2 4 4" xfId="37042"/>
    <cellStyle name="Total 2 2 5 2 2 5" xfId="12516"/>
    <cellStyle name="Total 2 2 5 2 2 5 2" xfId="18147"/>
    <cellStyle name="Total 2 2 5 2 2 5 2 2" xfId="32043"/>
    <cellStyle name="Total 2 2 5 2 2 5 2 3" xfId="43108"/>
    <cellStyle name="Total 2 2 5 2 2 5 3" xfId="26412"/>
    <cellStyle name="Total 2 2 5 2 2 5 4" xfId="37478"/>
    <cellStyle name="Total 2 2 5 2 2 6" xfId="13390"/>
    <cellStyle name="Total 2 2 5 2 2 6 2" xfId="19020"/>
    <cellStyle name="Total 2 2 5 2 2 6 2 2" xfId="32916"/>
    <cellStyle name="Total 2 2 5 2 2 6 2 3" xfId="43981"/>
    <cellStyle name="Total 2 2 5 2 2 6 3" xfId="27286"/>
    <cellStyle name="Total 2 2 5 2 2 6 4" xfId="38351"/>
    <cellStyle name="Total 2 2 5 2 2 7" xfId="9362"/>
    <cellStyle name="Total 2 2 5 2 2 7 2" xfId="23635"/>
    <cellStyle name="Total 2 2 5 2 2 7 3" xfId="34868"/>
    <cellStyle name="Total 2 2 5 2 2 8" xfId="15537"/>
    <cellStyle name="Total 2 2 5 2 2 8 2" xfId="29433"/>
    <cellStyle name="Total 2 2 5 2 2 8 3" xfId="40498"/>
    <cellStyle name="Total 2 2 5 2 2 9" xfId="20733"/>
    <cellStyle name="Total 2 2 5 2 3" xfId="8401"/>
    <cellStyle name="Total 2 2 5 2 3 2" xfId="15121"/>
    <cellStyle name="Total 2 2 5 2 3 2 2" xfId="29017"/>
    <cellStyle name="Total 2 2 5 2 3 2 3" xfId="40082"/>
    <cellStyle name="Total 2 2 5 2 3 3" xfId="23053"/>
    <cellStyle name="Total 2 2 5 2 3 4" xfId="34452"/>
    <cellStyle name="Total 2 2 5 2 4" xfId="10318"/>
    <cellStyle name="Total 2 2 5 2 4 2" xfId="15950"/>
    <cellStyle name="Total 2 2 5 2 4 2 2" xfId="29846"/>
    <cellStyle name="Total 2 2 5 2 4 2 3" xfId="40911"/>
    <cellStyle name="Total 2 2 5 2 4 3" xfId="24214"/>
    <cellStyle name="Total 2 2 5 2 4 4" xfId="35281"/>
    <cellStyle name="Total 2 2 5 2 5" xfId="10572"/>
    <cellStyle name="Total 2 2 5 2 5 2" xfId="16204"/>
    <cellStyle name="Total 2 2 5 2 5 2 2" xfId="30100"/>
    <cellStyle name="Total 2 2 5 2 5 2 3" xfId="41165"/>
    <cellStyle name="Total 2 2 5 2 5 3" xfId="24468"/>
    <cellStyle name="Total 2 2 5 2 5 4" xfId="35535"/>
    <cellStyle name="Total 2 2 5 2 6" xfId="11249"/>
    <cellStyle name="Total 2 2 5 2 6 2" xfId="16880"/>
    <cellStyle name="Total 2 2 5 2 6 2 2" xfId="30776"/>
    <cellStyle name="Total 2 2 5 2 6 2 3" xfId="41841"/>
    <cellStyle name="Total 2 2 5 2 6 3" xfId="25145"/>
    <cellStyle name="Total 2 2 5 2 6 4" xfId="36211"/>
    <cellStyle name="Total 2 2 5 2 7" xfId="10595"/>
    <cellStyle name="Total 2 2 5 2 7 2" xfId="16227"/>
    <cellStyle name="Total 2 2 5 2 7 2 2" xfId="30123"/>
    <cellStyle name="Total 2 2 5 2 7 2 3" xfId="41188"/>
    <cellStyle name="Total 2 2 5 2 7 3" xfId="24491"/>
    <cellStyle name="Total 2 2 5 2 7 4" xfId="35558"/>
    <cellStyle name="Total 2 2 5 2 8" xfId="12989"/>
    <cellStyle name="Total 2 2 5 2 8 2" xfId="18619"/>
    <cellStyle name="Total 2 2 5 2 8 2 2" xfId="32515"/>
    <cellStyle name="Total 2 2 5 2 8 2 3" xfId="43580"/>
    <cellStyle name="Total 2 2 5 2 8 3" xfId="26885"/>
    <cellStyle name="Total 2 2 5 2 8 4" xfId="37950"/>
    <cellStyle name="Total 2 2 5 2 9" xfId="6503"/>
    <cellStyle name="Total 2 2 5 2 9 2" xfId="21539"/>
    <cellStyle name="Total 2 2 5 2 9 3" xfId="20436"/>
    <cellStyle name="Total 2 2 5 3" xfId="4105"/>
    <cellStyle name="Total 2 2 5 3 10" xfId="13893"/>
    <cellStyle name="Total 2 2 5 3 10 2" xfId="27789"/>
    <cellStyle name="Total 2 2 5 3 10 3" xfId="38854"/>
    <cellStyle name="Total 2 2 5 3 11" xfId="20278"/>
    <cellStyle name="Total 2 2 5 3 2" xfId="5588"/>
    <cellStyle name="Total 2 2 5 3 2 10" xfId="21660"/>
    <cellStyle name="Total 2 2 5 3 2 2" xfId="11329"/>
    <cellStyle name="Total 2 2 5 3 2 2 2" xfId="16960"/>
    <cellStyle name="Total 2 2 5 3 2 2 2 2" xfId="30856"/>
    <cellStyle name="Total 2 2 5 3 2 2 2 3" xfId="41921"/>
    <cellStyle name="Total 2 2 5 3 2 2 3" xfId="25225"/>
    <cellStyle name="Total 2 2 5 3 2 2 4" xfId="36291"/>
    <cellStyle name="Total 2 2 5 3 2 3" xfId="11863"/>
    <cellStyle name="Total 2 2 5 3 2 3 2" xfId="17494"/>
    <cellStyle name="Total 2 2 5 3 2 3 2 2" xfId="31390"/>
    <cellStyle name="Total 2 2 5 3 2 3 2 3" xfId="42455"/>
    <cellStyle name="Total 2 2 5 3 2 3 3" xfId="25759"/>
    <cellStyle name="Total 2 2 5 3 2 3 4" xfId="36825"/>
    <cellStyle name="Total 2 2 5 3 2 4" xfId="12299"/>
    <cellStyle name="Total 2 2 5 3 2 4 2" xfId="17930"/>
    <cellStyle name="Total 2 2 5 3 2 4 2 2" xfId="31826"/>
    <cellStyle name="Total 2 2 5 3 2 4 2 3" xfId="42891"/>
    <cellStyle name="Total 2 2 5 3 2 4 3" xfId="26195"/>
    <cellStyle name="Total 2 2 5 3 2 4 4" xfId="37261"/>
    <cellStyle name="Total 2 2 5 3 2 5" xfId="12627"/>
    <cellStyle name="Total 2 2 5 3 2 5 2" xfId="18258"/>
    <cellStyle name="Total 2 2 5 3 2 5 2 2" xfId="32154"/>
    <cellStyle name="Total 2 2 5 3 2 5 2 3" xfId="43219"/>
    <cellStyle name="Total 2 2 5 3 2 5 3" xfId="26523"/>
    <cellStyle name="Total 2 2 5 3 2 5 4" xfId="37589"/>
    <cellStyle name="Total 2 2 5 3 2 6" xfId="13501"/>
    <cellStyle name="Total 2 2 5 3 2 6 2" xfId="19131"/>
    <cellStyle name="Total 2 2 5 3 2 6 2 2" xfId="33027"/>
    <cellStyle name="Total 2 2 5 3 2 6 2 3" xfId="44092"/>
    <cellStyle name="Total 2 2 5 3 2 6 3" xfId="27397"/>
    <cellStyle name="Total 2 2 5 3 2 6 4" xfId="38462"/>
    <cellStyle name="Total 2 2 5 3 2 7" xfId="10016"/>
    <cellStyle name="Total 2 2 5 3 2 7 2" xfId="23912"/>
    <cellStyle name="Total 2 2 5 3 2 7 3" xfId="34979"/>
    <cellStyle name="Total 2 2 5 3 2 8" xfId="15648"/>
    <cellStyle name="Total 2 2 5 3 2 8 2" xfId="29544"/>
    <cellStyle name="Total 2 2 5 3 2 8 3" xfId="40609"/>
    <cellStyle name="Total 2 2 5 3 2 9" xfId="21005"/>
    <cellStyle name="Total 2 2 5 3 3" xfId="8523"/>
    <cellStyle name="Total 2 2 5 3 3 2" xfId="15242"/>
    <cellStyle name="Total 2 2 5 3 3 2 2" xfId="29138"/>
    <cellStyle name="Total 2 2 5 3 3 2 3" xfId="40203"/>
    <cellStyle name="Total 2 2 5 3 3 3" xfId="23175"/>
    <cellStyle name="Total 2 2 5 3 3 4" xfId="34573"/>
    <cellStyle name="Total 2 2 5 3 4" xfId="10426"/>
    <cellStyle name="Total 2 2 5 3 4 2" xfId="16058"/>
    <cellStyle name="Total 2 2 5 3 4 2 2" xfId="29954"/>
    <cellStyle name="Total 2 2 5 3 4 2 3" xfId="41019"/>
    <cellStyle name="Total 2 2 5 3 4 3" xfId="24322"/>
    <cellStyle name="Total 2 2 5 3 4 4" xfId="35389"/>
    <cellStyle name="Total 2 2 5 3 5" xfId="10669"/>
    <cellStyle name="Total 2 2 5 3 5 2" xfId="16301"/>
    <cellStyle name="Total 2 2 5 3 5 2 2" xfId="30197"/>
    <cellStyle name="Total 2 2 5 3 5 2 3" xfId="41262"/>
    <cellStyle name="Total 2 2 5 3 5 3" xfId="24565"/>
    <cellStyle name="Total 2 2 5 3 5 4" xfId="35632"/>
    <cellStyle name="Total 2 2 5 3 6" xfId="10186"/>
    <cellStyle name="Total 2 2 5 3 6 2" xfId="15818"/>
    <cellStyle name="Total 2 2 5 3 6 2 2" xfId="29714"/>
    <cellStyle name="Total 2 2 5 3 6 2 3" xfId="40779"/>
    <cellStyle name="Total 2 2 5 3 6 3" xfId="24082"/>
    <cellStyle name="Total 2 2 5 3 6 4" xfId="35149"/>
    <cellStyle name="Total 2 2 5 3 7" xfId="11796"/>
    <cellStyle name="Total 2 2 5 3 7 2" xfId="17427"/>
    <cellStyle name="Total 2 2 5 3 7 2 2" xfId="31323"/>
    <cellStyle name="Total 2 2 5 3 7 2 3" xfId="42388"/>
    <cellStyle name="Total 2 2 5 3 7 3" xfId="25692"/>
    <cellStyle name="Total 2 2 5 3 7 4" xfId="36758"/>
    <cellStyle name="Total 2 2 5 3 8" xfId="13095"/>
    <cellStyle name="Total 2 2 5 3 8 2" xfId="18725"/>
    <cellStyle name="Total 2 2 5 3 8 2 2" xfId="32621"/>
    <cellStyle name="Total 2 2 5 3 8 2 3" xfId="43686"/>
    <cellStyle name="Total 2 2 5 3 8 3" xfId="26991"/>
    <cellStyle name="Total 2 2 5 3 8 4" xfId="38056"/>
    <cellStyle name="Total 2 2 5 3 9" xfId="7165"/>
    <cellStyle name="Total 2 2 5 3 9 2" xfId="21819"/>
    <cellStyle name="Total 2 2 5 3 9 3" xfId="33224"/>
    <cellStyle name="Total 2 2 5 4" xfId="4208"/>
    <cellStyle name="Total 2 2 5 4 10" xfId="13996"/>
    <cellStyle name="Total 2 2 5 4 10 2" xfId="27892"/>
    <cellStyle name="Total 2 2 5 4 10 3" xfId="38957"/>
    <cellStyle name="Total 2 2 5 4 11" xfId="20381"/>
    <cellStyle name="Total 2 2 5 4 12" xfId="21242"/>
    <cellStyle name="Total 2 2 5 4 2" xfId="5691"/>
    <cellStyle name="Total 2 2 5 4 2 10" xfId="21196"/>
    <cellStyle name="Total 2 2 5 4 2 2" xfId="11432"/>
    <cellStyle name="Total 2 2 5 4 2 2 2" xfId="17063"/>
    <cellStyle name="Total 2 2 5 4 2 2 2 2" xfId="30959"/>
    <cellStyle name="Total 2 2 5 4 2 2 2 3" xfId="42024"/>
    <cellStyle name="Total 2 2 5 4 2 2 3" xfId="25328"/>
    <cellStyle name="Total 2 2 5 4 2 2 4" xfId="36394"/>
    <cellStyle name="Total 2 2 5 4 2 3" xfId="11966"/>
    <cellStyle name="Total 2 2 5 4 2 3 2" xfId="17597"/>
    <cellStyle name="Total 2 2 5 4 2 3 2 2" xfId="31493"/>
    <cellStyle name="Total 2 2 5 4 2 3 2 3" xfId="42558"/>
    <cellStyle name="Total 2 2 5 4 2 3 3" xfId="25862"/>
    <cellStyle name="Total 2 2 5 4 2 3 4" xfId="36928"/>
    <cellStyle name="Total 2 2 5 4 2 4" xfId="12402"/>
    <cellStyle name="Total 2 2 5 4 2 4 2" xfId="18033"/>
    <cellStyle name="Total 2 2 5 4 2 4 2 2" xfId="31929"/>
    <cellStyle name="Total 2 2 5 4 2 4 2 3" xfId="42994"/>
    <cellStyle name="Total 2 2 5 4 2 4 3" xfId="26298"/>
    <cellStyle name="Total 2 2 5 4 2 4 4" xfId="37364"/>
    <cellStyle name="Total 2 2 5 4 2 5" xfId="12730"/>
    <cellStyle name="Total 2 2 5 4 2 5 2" xfId="18361"/>
    <cellStyle name="Total 2 2 5 4 2 5 2 2" xfId="32257"/>
    <cellStyle name="Total 2 2 5 4 2 5 2 3" xfId="43322"/>
    <cellStyle name="Total 2 2 5 4 2 5 3" xfId="26626"/>
    <cellStyle name="Total 2 2 5 4 2 5 4" xfId="37692"/>
    <cellStyle name="Total 2 2 5 4 2 6" xfId="13604"/>
    <cellStyle name="Total 2 2 5 4 2 6 2" xfId="19234"/>
    <cellStyle name="Total 2 2 5 4 2 6 2 2" xfId="33130"/>
    <cellStyle name="Total 2 2 5 4 2 6 2 3" xfId="44195"/>
    <cellStyle name="Total 2 2 5 4 2 6 3" xfId="27500"/>
    <cellStyle name="Total 2 2 5 4 2 6 4" xfId="38565"/>
    <cellStyle name="Total 2 2 5 4 2 7" xfId="10119"/>
    <cellStyle name="Total 2 2 5 4 2 7 2" xfId="24015"/>
    <cellStyle name="Total 2 2 5 4 2 7 3" xfId="35082"/>
    <cellStyle name="Total 2 2 5 4 2 8" xfId="15751"/>
    <cellStyle name="Total 2 2 5 4 2 8 2" xfId="29647"/>
    <cellStyle name="Total 2 2 5 4 2 8 3" xfId="40712"/>
    <cellStyle name="Total 2 2 5 4 2 9" xfId="21108"/>
    <cellStyle name="Total 2 2 5 4 3" xfId="8626"/>
    <cellStyle name="Total 2 2 5 4 3 2" xfId="15345"/>
    <cellStyle name="Total 2 2 5 4 3 2 2" xfId="29241"/>
    <cellStyle name="Total 2 2 5 4 3 2 3" xfId="40306"/>
    <cellStyle name="Total 2 2 5 4 3 3" xfId="23278"/>
    <cellStyle name="Total 2 2 5 4 3 4" xfId="34676"/>
    <cellStyle name="Total 2 2 5 4 4" xfId="10529"/>
    <cellStyle name="Total 2 2 5 4 4 2" xfId="16161"/>
    <cellStyle name="Total 2 2 5 4 4 2 2" xfId="30057"/>
    <cellStyle name="Total 2 2 5 4 4 2 3" xfId="41122"/>
    <cellStyle name="Total 2 2 5 4 4 3" xfId="24425"/>
    <cellStyle name="Total 2 2 5 4 4 4" xfId="35492"/>
    <cellStyle name="Total 2 2 5 4 5" xfId="8091"/>
    <cellStyle name="Total 2 2 5 4 5 2" xfId="14815"/>
    <cellStyle name="Total 2 2 5 4 5 2 2" xfId="28711"/>
    <cellStyle name="Total 2 2 5 4 5 2 3" xfId="39776"/>
    <cellStyle name="Total 2 2 5 4 5 3" xfId="22745"/>
    <cellStyle name="Total 2 2 5 4 5 4" xfId="34146"/>
    <cellStyle name="Total 2 2 5 4 6" xfId="11663"/>
    <cellStyle name="Total 2 2 5 4 6 2" xfId="17294"/>
    <cellStyle name="Total 2 2 5 4 6 2 2" xfId="31190"/>
    <cellStyle name="Total 2 2 5 4 6 2 3" xfId="42255"/>
    <cellStyle name="Total 2 2 5 4 6 3" xfId="25559"/>
    <cellStyle name="Total 2 2 5 4 6 4" xfId="36625"/>
    <cellStyle name="Total 2 2 5 4 7" xfId="12170"/>
    <cellStyle name="Total 2 2 5 4 7 2" xfId="17801"/>
    <cellStyle name="Total 2 2 5 4 7 2 2" xfId="31697"/>
    <cellStyle name="Total 2 2 5 4 7 2 3" xfId="42762"/>
    <cellStyle name="Total 2 2 5 4 7 3" xfId="26066"/>
    <cellStyle name="Total 2 2 5 4 7 4" xfId="37132"/>
    <cellStyle name="Total 2 2 5 4 8" xfId="13198"/>
    <cellStyle name="Total 2 2 5 4 8 2" xfId="18828"/>
    <cellStyle name="Total 2 2 5 4 8 2 2" xfId="32724"/>
    <cellStyle name="Total 2 2 5 4 8 2 3" xfId="43789"/>
    <cellStyle name="Total 2 2 5 4 8 3" xfId="27094"/>
    <cellStyle name="Total 2 2 5 4 8 4" xfId="38159"/>
    <cellStyle name="Total 2 2 5 4 9" xfId="7268"/>
    <cellStyle name="Total 2 2 5 4 9 2" xfId="21922"/>
    <cellStyle name="Total 2 2 5 4 9 3" xfId="33327"/>
    <cellStyle name="Total 2 2 5 5" xfId="7926"/>
    <cellStyle name="Total 2 2 5 5 2" xfId="14650"/>
    <cellStyle name="Total 2 2 5 5 2 2" xfId="28546"/>
    <cellStyle name="Total 2 2 5 5 2 3" xfId="39611"/>
    <cellStyle name="Total 2 2 5 5 3" xfId="22580"/>
    <cellStyle name="Total 2 2 5 5 4" xfId="33981"/>
    <cellStyle name="Total 2 2 5 6" xfId="7488"/>
    <cellStyle name="Total 2 2 5 6 2" xfId="14215"/>
    <cellStyle name="Total 2 2 5 6 2 2" xfId="28111"/>
    <cellStyle name="Total 2 2 5 6 2 3" xfId="39176"/>
    <cellStyle name="Total 2 2 5 6 3" xfId="22142"/>
    <cellStyle name="Total 2 2 5 6 4" xfId="33546"/>
    <cellStyle name="Total 2 2 5 7" xfId="7698"/>
    <cellStyle name="Total 2 2 5 7 2" xfId="14423"/>
    <cellStyle name="Total 2 2 5 7 2 2" xfId="28319"/>
    <cellStyle name="Total 2 2 5 7 2 3" xfId="39384"/>
    <cellStyle name="Total 2 2 5 7 3" xfId="22352"/>
    <cellStyle name="Total 2 2 5 7 4" xfId="33754"/>
    <cellStyle name="Total 2 2 5 8" xfId="7579"/>
    <cellStyle name="Total 2 2 5 8 2" xfId="14305"/>
    <cellStyle name="Total 2 2 5 8 2 2" xfId="28201"/>
    <cellStyle name="Total 2 2 5 8 2 3" xfId="39266"/>
    <cellStyle name="Total 2 2 5 8 3" xfId="22233"/>
    <cellStyle name="Total 2 2 5 8 4" xfId="33636"/>
    <cellStyle name="Total 2 2 5 9" xfId="7606"/>
    <cellStyle name="Total 2 2 5 9 2" xfId="14332"/>
    <cellStyle name="Total 2 2 5 9 2 2" xfId="28228"/>
    <cellStyle name="Total 2 2 5 9 2 3" xfId="39293"/>
    <cellStyle name="Total 2 2 5 9 3" xfId="22260"/>
    <cellStyle name="Total 2 2 5 9 4" xfId="33663"/>
    <cellStyle name="Total 2 2 6" xfId="763"/>
    <cellStyle name="Total 2 2 6 10" xfId="12845"/>
    <cellStyle name="Total 2 2 6 10 2" xfId="18475"/>
    <cellStyle name="Total 2 2 6 10 2 2" xfId="32371"/>
    <cellStyle name="Total 2 2 6 10 2 3" xfId="43436"/>
    <cellStyle name="Total 2 2 6 10 3" xfId="26741"/>
    <cellStyle name="Total 2 2 6 10 4" xfId="37806"/>
    <cellStyle name="Total 2 2 6 11" xfId="6340"/>
    <cellStyle name="Total 2 2 6 11 2" xfId="21393"/>
    <cellStyle name="Total 2 2 6 11 3" xfId="20451"/>
    <cellStyle name="Total 2 2 6 12" xfId="1517"/>
    <cellStyle name="Total 2 2 6 13" xfId="19573"/>
    <cellStyle name="Total 2 2 6 14" xfId="1120"/>
    <cellStyle name="Total 2 2 6 2" xfId="4013"/>
    <cellStyle name="Total 2 2 6 2 10" xfId="13806"/>
    <cellStyle name="Total 2 2 6 2 10 2" xfId="27702"/>
    <cellStyle name="Total 2 2 6 2 10 3" xfId="38767"/>
    <cellStyle name="Total 2 2 6 2 2" xfId="4967"/>
    <cellStyle name="Total 2 2 6 2 2 10" xfId="20124"/>
    <cellStyle name="Total 2 2 6 2 2 2" xfId="10993"/>
    <cellStyle name="Total 2 2 6 2 2 2 2" xfId="16625"/>
    <cellStyle name="Total 2 2 6 2 2 2 2 2" xfId="30521"/>
    <cellStyle name="Total 2 2 6 2 2 2 2 3" xfId="41586"/>
    <cellStyle name="Total 2 2 6 2 2 2 3" xfId="24889"/>
    <cellStyle name="Total 2 2 6 2 2 2 4" xfId="35956"/>
    <cellStyle name="Total 2 2 6 2 2 3" xfId="11576"/>
    <cellStyle name="Total 2 2 6 2 2 3 2" xfId="17207"/>
    <cellStyle name="Total 2 2 6 2 2 3 2 2" xfId="31103"/>
    <cellStyle name="Total 2 2 6 2 2 3 2 3" xfId="42168"/>
    <cellStyle name="Total 2 2 6 2 2 3 3" xfId="25472"/>
    <cellStyle name="Total 2 2 6 2 2 3 4" xfId="36538"/>
    <cellStyle name="Total 2 2 6 2 2 4" xfId="12108"/>
    <cellStyle name="Total 2 2 6 2 2 4 2" xfId="17739"/>
    <cellStyle name="Total 2 2 6 2 2 4 2 2" xfId="31635"/>
    <cellStyle name="Total 2 2 6 2 2 4 2 3" xfId="42700"/>
    <cellStyle name="Total 2 2 6 2 2 4 3" xfId="26004"/>
    <cellStyle name="Total 2 2 6 2 2 4 4" xfId="37070"/>
    <cellStyle name="Total 2 2 6 2 2 5" xfId="12544"/>
    <cellStyle name="Total 2 2 6 2 2 5 2" xfId="18175"/>
    <cellStyle name="Total 2 2 6 2 2 5 2 2" xfId="32071"/>
    <cellStyle name="Total 2 2 6 2 2 5 2 3" xfId="43136"/>
    <cellStyle name="Total 2 2 6 2 2 5 3" xfId="26440"/>
    <cellStyle name="Total 2 2 6 2 2 5 4" xfId="37506"/>
    <cellStyle name="Total 2 2 6 2 2 6" xfId="13418"/>
    <cellStyle name="Total 2 2 6 2 2 6 2" xfId="19048"/>
    <cellStyle name="Total 2 2 6 2 2 6 2 2" xfId="32944"/>
    <cellStyle name="Total 2 2 6 2 2 6 2 3" xfId="44009"/>
    <cellStyle name="Total 2 2 6 2 2 6 3" xfId="27314"/>
    <cellStyle name="Total 2 2 6 2 2 6 4" xfId="38379"/>
    <cellStyle name="Total 2 2 6 2 2 7" xfId="9390"/>
    <cellStyle name="Total 2 2 6 2 2 7 2" xfId="23663"/>
    <cellStyle name="Total 2 2 6 2 2 7 3" xfId="34896"/>
    <cellStyle name="Total 2 2 6 2 2 8" xfId="15565"/>
    <cellStyle name="Total 2 2 6 2 2 8 2" xfId="29461"/>
    <cellStyle name="Total 2 2 6 2 2 8 3" xfId="40526"/>
    <cellStyle name="Total 2 2 6 2 2 9" xfId="20761"/>
    <cellStyle name="Total 2 2 6 2 3" xfId="8433"/>
    <cellStyle name="Total 2 2 6 2 3 2" xfId="15153"/>
    <cellStyle name="Total 2 2 6 2 3 2 2" xfId="29049"/>
    <cellStyle name="Total 2 2 6 2 3 2 3" xfId="40114"/>
    <cellStyle name="Total 2 2 6 2 3 3" xfId="23085"/>
    <cellStyle name="Total 2 2 6 2 3 4" xfId="34484"/>
    <cellStyle name="Total 2 2 6 2 4" xfId="10350"/>
    <cellStyle name="Total 2 2 6 2 4 2" xfId="15982"/>
    <cellStyle name="Total 2 2 6 2 4 2 2" xfId="29878"/>
    <cellStyle name="Total 2 2 6 2 4 2 3" xfId="40943"/>
    <cellStyle name="Total 2 2 6 2 4 3" xfId="24246"/>
    <cellStyle name="Total 2 2 6 2 4 4" xfId="35313"/>
    <cellStyle name="Total 2 2 6 2 5" xfId="11143"/>
    <cellStyle name="Total 2 2 6 2 5 2" xfId="16775"/>
    <cellStyle name="Total 2 2 6 2 5 2 2" xfId="30671"/>
    <cellStyle name="Total 2 2 6 2 5 2 3" xfId="41736"/>
    <cellStyle name="Total 2 2 6 2 5 3" xfId="25039"/>
    <cellStyle name="Total 2 2 6 2 5 4" xfId="36106"/>
    <cellStyle name="Total 2 2 6 2 6" xfId="11071"/>
    <cellStyle name="Total 2 2 6 2 6 2" xfId="16703"/>
    <cellStyle name="Total 2 2 6 2 6 2 2" xfId="30599"/>
    <cellStyle name="Total 2 2 6 2 6 2 3" xfId="41664"/>
    <cellStyle name="Total 2 2 6 2 6 3" xfId="24967"/>
    <cellStyle name="Total 2 2 6 2 6 4" xfId="36034"/>
    <cellStyle name="Total 2 2 6 2 7" xfId="7805"/>
    <cellStyle name="Total 2 2 6 2 7 2" xfId="14530"/>
    <cellStyle name="Total 2 2 6 2 7 2 2" xfId="28426"/>
    <cellStyle name="Total 2 2 6 2 7 2 3" xfId="39491"/>
    <cellStyle name="Total 2 2 6 2 7 3" xfId="22459"/>
    <cellStyle name="Total 2 2 6 2 7 4" xfId="33861"/>
    <cellStyle name="Total 2 2 6 2 8" xfId="13021"/>
    <cellStyle name="Total 2 2 6 2 8 2" xfId="18651"/>
    <cellStyle name="Total 2 2 6 2 8 2 2" xfId="32547"/>
    <cellStyle name="Total 2 2 6 2 8 2 3" xfId="43612"/>
    <cellStyle name="Total 2 2 6 2 8 3" xfId="26917"/>
    <cellStyle name="Total 2 2 6 2 8 4" xfId="37982"/>
    <cellStyle name="Total 2 2 6 2 9" xfId="6535"/>
    <cellStyle name="Total 2 2 6 2 9 2" xfId="21571"/>
    <cellStyle name="Total 2 2 6 2 9 3" xfId="21432"/>
    <cellStyle name="Total 2 2 6 3" xfId="4137"/>
    <cellStyle name="Total 2 2 6 3 10" xfId="13925"/>
    <cellStyle name="Total 2 2 6 3 10 2" xfId="27821"/>
    <cellStyle name="Total 2 2 6 3 10 3" xfId="38886"/>
    <cellStyle name="Total 2 2 6 3 11" xfId="20310"/>
    <cellStyle name="Total 2 2 6 3 2" xfId="5620"/>
    <cellStyle name="Total 2 2 6 3 2 10" xfId="20475"/>
    <cellStyle name="Total 2 2 6 3 2 2" xfId="11361"/>
    <cellStyle name="Total 2 2 6 3 2 2 2" xfId="16992"/>
    <cellStyle name="Total 2 2 6 3 2 2 2 2" xfId="30888"/>
    <cellStyle name="Total 2 2 6 3 2 2 2 3" xfId="41953"/>
    <cellStyle name="Total 2 2 6 3 2 2 3" xfId="25257"/>
    <cellStyle name="Total 2 2 6 3 2 2 4" xfId="36323"/>
    <cellStyle name="Total 2 2 6 3 2 3" xfId="11895"/>
    <cellStyle name="Total 2 2 6 3 2 3 2" xfId="17526"/>
    <cellStyle name="Total 2 2 6 3 2 3 2 2" xfId="31422"/>
    <cellStyle name="Total 2 2 6 3 2 3 2 3" xfId="42487"/>
    <cellStyle name="Total 2 2 6 3 2 3 3" xfId="25791"/>
    <cellStyle name="Total 2 2 6 3 2 3 4" xfId="36857"/>
    <cellStyle name="Total 2 2 6 3 2 4" xfId="12331"/>
    <cellStyle name="Total 2 2 6 3 2 4 2" xfId="17962"/>
    <cellStyle name="Total 2 2 6 3 2 4 2 2" xfId="31858"/>
    <cellStyle name="Total 2 2 6 3 2 4 2 3" xfId="42923"/>
    <cellStyle name="Total 2 2 6 3 2 4 3" xfId="26227"/>
    <cellStyle name="Total 2 2 6 3 2 4 4" xfId="37293"/>
    <cellStyle name="Total 2 2 6 3 2 5" xfId="12659"/>
    <cellStyle name="Total 2 2 6 3 2 5 2" xfId="18290"/>
    <cellStyle name="Total 2 2 6 3 2 5 2 2" xfId="32186"/>
    <cellStyle name="Total 2 2 6 3 2 5 2 3" xfId="43251"/>
    <cellStyle name="Total 2 2 6 3 2 5 3" xfId="26555"/>
    <cellStyle name="Total 2 2 6 3 2 5 4" xfId="37621"/>
    <cellStyle name="Total 2 2 6 3 2 6" xfId="13533"/>
    <cellStyle name="Total 2 2 6 3 2 6 2" xfId="19163"/>
    <cellStyle name="Total 2 2 6 3 2 6 2 2" xfId="33059"/>
    <cellStyle name="Total 2 2 6 3 2 6 2 3" xfId="44124"/>
    <cellStyle name="Total 2 2 6 3 2 6 3" xfId="27429"/>
    <cellStyle name="Total 2 2 6 3 2 6 4" xfId="38494"/>
    <cellStyle name="Total 2 2 6 3 2 7" xfId="10048"/>
    <cellStyle name="Total 2 2 6 3 2 7 2" xfId="23944"/>
    <cellStyle name="Total 2 2 6 3 2 7 3" xfId="35011"/>
    <cellStyle name="Total 2 2 6 3 2 8" xfId="15680"/>
    <cellStyle name="Total 2 2 6 3 2 8 2" xfId="29576"/>
    <cellStyle name="Total 2 2 6 3 2 8 3" xfId="40641"/>
    <cellStyle name="Total 2 2 6 3 2 9" xfId="21037"/>
    <cellStyle name="Total 2 2 6 3 3" xfId="8555"/>
    <cellStyle name="Total 2 2 6 3 3 2" xfId="15274"/>
    <cellStyle name="Total 2 2 6 3 3 2 2" xfId="29170"/>
    <cellStyle name="Total 2 2 6 3 3 2 3" xfId="40235"/>
    <cellStyle name="Total 2 2 6 3 3 3" xfId="23207"/>
    <cellStyle name="Total 2 2 6 3 3 4" xfId="34605"/>
    <cellStyle name="Total 2 2 6 3 4" xfId="10458"/>
    <cellStyle name="Total 2 2 6 3 4 2" xfId="16090"/>
    <cellStyle name="Total 2 2 6 3 4 2 2" xfId="29986"/>
    <cellStyle name="Total 2 2 6 3 4 2 3" xfId="41051"/>
    <cellStyle name="Total 2 2 6 3 4 3" xfId="24354"/>
    <cellStyle name="Total 2 2 6 3 4 4" xfId="35421"/>
    <cellStyle name="Total 2 2 6 3 5" xfId="11119"/>
    <cellStyle name="Total 2 2 6 3 5 2" xfId="16751"/>
    <cellStyle name="Total 2 2 6 3 5 2 2" xfId="30647"/>
    <cellStyle name="Total 2 2 6 3 5 2 3" xfId="41712"/>
    <cellStyle name="Total 2 2 6 3 5 3" xfId="25015"/>
    <cellStyle name="Total 2 2 6 3 5 4" xfId="36082"/>
    <cellStyle name="Total 2 2 6 3 6" xfId="8103"/>
    <cellStyle name="Total 2 2 6 3 6 2" xfId="14827"/>
    <cellStyle name="Total 2 2 6 3 6 2 2" xfId="28723"/>
    <cellStyle name="Total 2 2 6 3 6 2 3" xfId="39788"/>
    <cellStyle name="Total 2 2 6 3 6 3" xfId="22757"/>
    <cellStyle name="Total 2 2 6 3 6 4" xfId="34158"/>
    <cellStyle name="Total 2 2 6 3 7" xfId="11642"/>
    <cellStyle name="Total 2 2 6 3 7 2" xfId="17273"/>
    <cellStyle name="Total 2 2 6 3 7 2 2" xfId="31169"/>
    <cellStyle name="Total 2 2 6 3 7 2 3" xfId="42234"/>
    <cellStyle name="Total 2 2 6 3 7 3" xfId="25538"/>
    <cellStyle name="Total 2 2 6 3 7 4" xfId="36604"/>
    <cellStyle name="Total 2 2 6 3 8" xfId="13127"/>
    <cellStyle name="Total 2 2 6 3 8 2" xfId="18757"/>
    <cellStyle name="Total 2 2 6 3 8 2 2" xfId="32653"/>
    <cellStyle name="Total 2 2 6 3 8 2 3" xfId="43718"/>
    <cellStyle name="Total 2 2 6 3 8 3" xfId="27023"/>
    <cellStyle name="Total 2 2 6 3 8 4" xfId="38088"/>
    <cellStyle name="Total 2 2 6 3 9" xfId="7197"/>
    <cellStyle name="Total 2 2 6 3 9 2" xfId="21851"/>
    <cellStyle name="Total 2 2 6 3 9 3" xfId="33256"/>
    <cellStyle name="Total 2 2 6 4" xfId="3919"/>
    <cellStyle name="Total 2 2 6 4 10" xfId="13714"/>
    <cellStyle name="Total 2 2 6 4 10 2" xfId="27610"/>
    <cellStyle name="Total 2 2 6 4 10 3" xfId="38675"/>
    <cellStyle name="Total 2 2 6 4 11" xfId="20170"/>
    <cellStyle name="Total 2 2 6 4 12" xfId="20127"/>
    <cellStyle name="Total 2 2 6 4 2" xfId="4878"/>
    <cellStyle name="Total 2 2 6 4 2 10" xfId="1152"/>
    <cellStyle name="Total 2 2 6 4 2 2" xfId="10904"/>
    <cellStyle name="Total 2 2 6 4 2 2 2" xfId="16536"/>
    <cellStyle name="Total 2 2 6 4 2 2 2 2" xfId="30432"/>
    <cellStyle name="Total 2 2 6 4 2 2 2 3" xfId="41497"/>
    <cellStyle name="Total 2 2 6 4 2 2 3" xfId="24800"/>
    <cellStyle name="Total 2 2 6 4 2 2 4" xfId="35867"/>
    <cellStyle name="Total 2 2 6 4 2 3" xfId="11487"/>
    <cellStyle name="Total 2 2 6 4 2 3 2" xfId="17118"/>
    <cellStyle name="Total 2 2 6 4 2 3 2 2" xfId="31014"/>
    <cellStyle name="Total 2 2 6 4 2 3 2 3" xfId="42079"/>
    <cellStyle name="Total 2 2 6 4 2 3 3" xfId="25383"/>
    <cellStyle name="Total 2 2 6 4 2 3 4" xfId="36449"/>
    <cellStyle name="Total 2 2 6 4 2 4" xfId="12020"/>
    <cellStyle name="Total 2 2 6 4 2 4 2" xfId="17651"/>
    <cellStyle name="Total 2 2 6 4 2 4 2 2" xfId="31547"/>
    <cellStyle name="Total 2 2 6 4 2 4 2 3" xfId="42612"/>
    <cellStyle name="Total 2 2 6 4 2 4 3" xfId="25916"/>
    <cellStyle name="Total 2 2 6 4 2 4 4" xfId="36982"/>
    <cellStyle name="Total 2 2 6 4 2 5" xfId="12456"/>
    <cellStyle name="Total 2 2 6 4 2 5 2" xfId="18087"/>
    <cellStyle name="Total 2 2 6 4 2 5 2 2" xfId="31983"/>
    <cellStyle name="Total 2 2 6 4 2 5 2 3" xfId="43048"/>
    <cellStyle name="Total 2 2 6 4 2 5 3" xfId="26352"/>
    <cellStyle name="Total 2 2 6 4 2 5 4" xfId="37418"/>
    <cellStyle name="Total 2 2 6 4 2 6" xfId="13330"/>
    <cellStyle name="Total 2 2 6 4 2 6 2" xfId="18960"/>
    <cellStyle name="Total 2 2 6 4 2 6 2 2" xfId="32856"/>
    <cellStyle name="Total 2 2 6 4 2 6 2 3" xfId="43921"/>
    <cellStyle name="Total 2 2 6 4 2 6 3" xfId="27226"/>
    <cellStyle name="Total 2 2 6 4 2 6 4" xfId="38291"/>
    <cellStyle name="Total 2 2 6 4 2 7" xfId="9301"/>
    <cellStyle name="Total 2 2 6 4 2 7 2" xfId="23575"/>
    <cellStyle name="Total 2 2 6 4 2 7 3" xfId="34808"/>
    <cellStyle name="Total 2 2 6 4 2 8" xfId="15477"/>
    <cellStyle name="Total 2 2 6 4 2 8 2" xfId="29373"/>
    <cellStyle name="Total 2 2 6 4 2 8 3" xfId="40438"/>
    <cellStyle name="Total 2 2 6 4 2 9" xfId="20673"/>
    <cellStyle name="Total 2 2 6 4 3" xfId="8339"/>
    <cellStyle name="Total 2 2 6 4 3 2" xfId="15061"/>
    <cellStyle name="Total 2 2 6 4 3 2 2" xfId="28957"/>
    <cellStyle name="Total 2 2 6 4 3 2 3" xfId="40022"/>
    <cellStyle name="Total 2 2 6 4 3 3" xfId="22993"/>
    <cellStyle name="Total 2 2 6 4 3 4" xfId="34392"/>
    <cellStyle name="Total 2 2 6 4 4" xfId="10256"/>
    <cellStyle name="Total 2 2 6 4 4 2" xfId="15888"/>
    <cellStyle name="Total 2 2 6 4 4 2 2" xfId="29784"/>
    <cellStyle name="Total 2 2 6 4 4 2 3" xfId="40849"/>
    <cellStyle name="Total 2 2 6 4 4 3" xfId="24152"/>
    <cellStyle name="Total 2 2 6 4 4 4" xfId="35219"/>
    <cellStyle name="Total 2 2 6 4 5" xfId="8254"/>
    <cellStyle name="Total 2 2 6 4 5 2" xfId="14978"/>
    <cellStyle name="Total 2 2 6 4 5 2 2" xfId="28874"/>
    <cellStyle name="Total 2 2 6 4 5 2 3" xfId="39939"/>
    <cellStyle name="Total 2 2 6 4 5 3" xfId="22908"/>
    <cellStyle name="Total 2 2 6 4 5 4" xfId="34309"/>
    <cellStyle name="Total 2 2 6 4 6" xfId="10735"/>
    <cellStyle name="Total 2 2 6 4 6 2" xfId="16367"/>
    <cellStyle name="Total 2 2 6 4 6 2 2" xfId="30263"/>
    <cellStyle name="Total 2 2 6 4 6 2 3" xfId="41328"/>
    <cellStyle name="Total 2 2 6 4 6 3" xfId="24631"/>
    <cellStyle name="Total 2 2 6 4 6 4" xfId="35698"/>
    <cellStyle name="Total 2 2 6 4 7" xfId="10175"/>
    <cellStyle name="Total 2 2 6 4 7 2" xfId="15807"/>
    <cellStyle name="Total 2 2 6 4 7 2 2" xfId="29703"/>
    <cellStyle name="Total 2 2 6 4 7 2 3" xfId="40768"/>
    <cellStyle name="Total 2 2 6 4 7 3" xfId="24071"/>
    <cellStyle name="Total 2 2 6 4 7 4" xfId="35138"/>
    <cellStyle name="Total 2 2 6 4 8" xfId="12929"/>
    <cellStyle name="Total 2 2 6 4 8 2" xfId="18559"/>
    <cellStyle name="Total 2 2 6 4 8 2 2" xfId="32455"/>
    <cellStyle name="Total 2 2 6 4 8 2 3" xfId="43520"/>
    <cellStyle name="Total 2 2 6 4 8 3" xfId="26825"/>
    <cellStyle name="Total 2 2 6 4 8 4" xfId="37890"/>
    <cellStyle name="Total 2 2 6 4 9" xfId="6442"/>
    <cellStyle name="Total 2 2 6 4 9 2" xfId="21479"/>
    <cellStyle name="Total 2 2 6 4 9 3" xfId="19976"/>
    <cellStyle name="Total 2 2 6 5" xfId="7958"/>
    <cellStyle name="Total 2 2 6 5 2" xfId="14682"/>
    <cellStyle name="Total 2 2 6 5 2 2" xfId="28578"/>
    <cellStyle name="Total 2 2 6 5 2 3" xfId="39643"/>
    <cellStyle name="Total 2 2 6 5 3" xfId="22612"/>
    <cellStyle name="Total 2 2 6 5 4" xfId="34013"/>
    <cellStyle name="Total 2 2 6 6" xfId="7473"/>
    <cellStyle name="Total 2 2 6 6 2" xfId="14200"/>
    <cellStyle name="Total 2 2 6 6 2 2" xfId="28096"/>
    <cellStyle name="Total 2 2 6 6 2 3" xfId="39161"/>
    <cellStyle name="Total 2 2 6 6 3" xfId="22127"/>
    <cellStyle name="Total 2 2 6 6 4" xfId="33531"/>
    <cellStyle name="Total 2 2 6 7" xfId="7722"/>
    <cellStyle name="Total 2 2 6 7 2" xfId="14447"/>
    <cellStyle name="Total 2 2 6 7 2 2" xfId="28343"/>
    <cellStyle name="Total 2 2 6 7 2 3" xfId="39408"/>
    <cellStyle name="Total 2 2 6 7 3" xfId="22376"/>
    <cellStyle name="Total 2 2 6 7 4" xfId="33778"/>
    <cellStyle name="Total 2 2 6 8" xfId="11235"/>
    <cellStyle name="Total 2 2 6 8 2" xfId="16866"/>
    <cellStyle name="Total 2 2 6 8 2 2" xfId="30762"/>
    <cellStyle name="Total 2 2 6 8 2 3" xfId="41827"/>
    <cellStyle name="Total 2 2 6 8 3" xfId="25131"/>
    <cellStyle name="Total 2 2 6 8 4" xfId="36197"/>
    <cellStyle name="Total 2 2 6 9" xfId="11054"/>
    <cellStyle name="Total 2 2 6 9 2" xfId="16686"/>
    <cellStyle name="Total 2 2 6 9 2 2" xfId="30582"/>
    <cellStyle name="Total 2 2 6 9 2 3" xfId="41647"/>
    <cellStyle name="Total 2 2 6 9 3" xfId="24950"/>
    <cellStyle name="Total 2 2 6 9 4" xfId="36017"/>
    <cellStyle name="Total 2 2 7" xfId="829"/>
    <cellStyle name="Total 2 2 7 10" xfId="12890"/>
    <cellStyle name="Total 2 2 7 10 2" xfId="18520"/>
    <cellStyle name="Total 2 2 7 10 2 2" xfId="32416"/>
    <cellStyle name="Total 2 2 7 10 2 3" xfId="43481"/>
    <cellStyle name="Total 2 2 7 10 3" xfId="26786"/>
    <cellStyle name="Total 2 2 7 10 4" xfId="37851"/>
    <cellStyle name="Total 2 2 7 11" xfId="7090"/>
    <cellStyle name="Total 2 2 7 11 2" xfId="21762"/>
    <cellStyle name="Total 2 2 7 11 3" xfId="33182"/>
    <cellStyle name="Total 2 2 7 12" xfId="13851"/>
    <cellStyle name="Total 2 2 7 12 2" xfId="27747"/>
    <cellStyle name="Total 2 2 7 12 3" xfId="38812"/>
    <cellStyle name="Total 2 2 7 13" xfId="3848"/>
    <cellStyle name="Total 2 2 7 13 2" xfId="20113"/>
    <cellStyle name="Total 2 2 7 13 3" xfId="23427"/>
    <cellStyle name="Total 2 2 7 14" xfId="1518"/>
    <cellStyle name="Total 2 2 7 2" xfId="4236"/>
    <cellStyle name="Total 2 2 7 2 10" xfId="14024"/>
    <cellStyle name="Total 2 2 7 2 10 2" xfId="27920"/>
    <cellStyle name="Total 2 2 7 2 10 3" xfId="38985"/>
    <cellStyle name="Total 2 2 7 2 11" xfId="20409"/>
    <cellStyle name="Total 2 2 7 2 12" xfId="23780"/>
    <cellStyle name="Total 2 2 7 2 2" xfId="5719"/>
    <cellStyle name="Total 2 2 7 2 2 10" xfId="23734"/>
    <cellStyle name="Total 2 2 7 2 2 2" xfId="11460"/>
    <cellStyle name="Total 2 2 7 2 2 2 2" xfId="17091"/>
    <cellStyle name="Total 2 2 7 2 2 2 2 2" xfId="30987"/>
    <cellStyle name="Total 2 2 7 2 2 2 2 3" xfId="42052"/>
    <cellStyle name="Total 2 2 7 2 2 2 3" xfId="25356"/>
    <cellStyle name="Total 2 2 7 2 2 2 4" xfId="36422"/>
    <cellStyle name="Total 2 2 7 2 2 3" xfId="11994"/>
    <cellStyle name="Total 2 2 7 2 2 3 2" xfId="17625"/>
    <cellStyle name="Total 2 2 7 2 2 3 2 2" xfId="31521"/>
    <cellStyle name="Total 2 2 7 2 2 3 2 3" xfId="42586"/>
    <cellStyle name="Total 2 2 7 2 2 3 3" xfId="25890"/>
    <cellStyle name="Total 2 2 7 2 2 3 4" xfId="36956"/>
    <cellStyle name="Total 2 2 7 2 2 4" xfId="12430"/>
    <cellStyle name="Total 2 2 7 2 2 4 2" xfId="18061"/>
    <cellStyle name="Total 2 2 7 2 2 4 2 2" xfId="31957"/>
    <cellStyle name="Total 2 2 7 2 2 4 2 3" xfId="43022"/>
    <cellStyle name="Total 2 2 7 2 2 4 3" xfId="26326"/>
    <cellStyle name="Total 2 2 7 2 2 4 4" xfId="37392"/>
    <cellStyle name="Total 2 2 7 2 2 5" xfId="12758"/>
    <cellStyle name="Total 2 2 7 2 2 5 2" xfId="18389"/>
    <cellStyle name="Total 2 2 7 2 2 5 2 2" xfId="32285"/>
    <cellStyle name="Total 2 2 7 2 2 5 2 3" xfId="43350"/>
    <cellStyle name="Total 2 2 7 2 2 5 3" xfId="26654"/>
    <cellStyle name="Total 2 2 7 2 2 5 4" xfId="37720"/>
    <cellStyle name="Total 2 2 7 2 2 6" xfId="13632"/>
    <cellStyle name="Total 2 2 7 2 2 6 2" xfId="19262"/>
    <cellStyle name="Total 2 2 7 2 2 6 2 2" xfId="33158"/>
    <cellStyle name="Total 2 2 7 2 2 6 2 3" xfId="44223"/>
    <cellStyle name="Total 2 2 7 2 2 6 3" xfId="27528"/>
    <cellStyle name="Total 2 2 7 2 2 6 4" xfId="38593"/>
    <cellStyle name="Total 2 2 7 2 2 7" xfId="10147"/>
    <cellStyle name="Total 2 2 7 2 2 7 2" xfId="24043"/>
    <cellStyle name="Total 2 2 7 2 2 7 3" xfId="35110"/>
    <cellStyle name="Total 2 2 7 2 2 8" xfId="15779"/>
    <cellStyle name="Total 2 2 7 2 2 8 2" xfId="29675"/>
    <cellStyle name="Total 2 2 7 2 2 8 3" xfId="40740"/>
    <cellStyle name="Total 2 2 7 2 2 9" xfId="21136"/>
    <cellStyle name="Total 2 2 7 2 3" xfId="8654"/>
    <cellStyle name="Total 2 2 7 2 3 2" xfId="15373"/>
    <cellStyle name="Total 2 2 7 2 3 2 2" xfId="29269"/>
    <cellStyle name="Total 2 2 7 2 3 2 3" xfId="40334"/>
    <cellStyle name="Total 2 2 7 2 3 3" xfId="23306"/>
    <cellStyle name="Total 2 2 7 2 3 4" xfId="34704"/>
    <cellStyle name="Total 2 2 7 2 4" xfId="10557"/>
    <cellStyle name="Total 2 2 7 2 4 2" xfId="16189"/>
    <cellStyle name="Total 2 2 7 2 4 2 2" xfId="30085"/>
    <cellStyle name="Total 2 2 7 2 4 2 3" xfId="41150"/>
    <cellStyle name="Total 2 2 7 2 4 3" xfId="24453"/>
    <cellStyle name="Total 2 2 7 2 4 4" xfId="35520"/>
    <cellStyle name="Total 2 2 7 2 5" xfId="11096"/>
    <cellStyle name="Total 2 2 7 2 5 2" xfId="16728"/>
    <cellStyle name="Total 2 2 7 2 5 2 2" xfId="30624"/>
    <cellStyle name="Total 2 2 7 2 5 2 3" xfId="41689"/>
    <cellStyle name="Total 2 2 7 2 5 3" xfId="24992"/>
    <cellStyle name="Total 2 2 7 2 5 4" xfId="36059"/>
    <cellStyle name="Total 2 2 7 2 6" xfId="10623"/>
    <cellStyle name="Total 2 2 7 2 6 2" xfId="16255"/>
    <cellStyle name="Total 2 2 7 2 6 2 2" xfId="30151"/>
    <cellStyle name="Total 2 2 7 2 6 2 3" xfId="41216"/>
    <cellStyle name="Total 2 2 7 2 6 3" xfId="24519"/>
    <cellStyle name="Total 2 2 7 2 6 4" xfId="35586"/>
    <cellStyle name="Total 2 2 7 2 7" xfId="11264"/>
    <cellStyle name="Total 2 2 7 2 7 2" xfId="16895"/>
    <cellStyle name="Total 2 2 7 2 7 2 2" xfId="30791"/>
    <cellStyle name="Total 2 2 7 2 7 2 3" xfId="41856"/>
    <cellStyle name="Total 2 2 7 2 7 3" xfId="25160"/>
    <cellStyle name="Total 2 2 7 2 7 4" xfId="36226"/>
    <cellStyle name="Total 2 2 7 2 8" xfId="13226"/>
    <cellStyle name="Total 2 2 7 2 8 2" xfId="18856"/>
    <cellStyle name="Total 2 2 7 2 8 2 2" xfId="32752"/>
    <cellStyle name="Total 2 2 7 2 8 2 3" xfId="43817"/>
    <cellStyle name="Total 2 2 7 2 8 3" xfId="27122"/>
    <cellStyle name="Total 2 2 7 2 8 4" xfId="38187"/>
    <cellStyle name="Total 2 2 7 2 9" xfId="7296"/>
    <cellStyle name="Total 2 2 7 2 9 2" xfId="21950"/>
    <cellStyle name="Total 2 2 7 2 9 3" xfId="33355"/>
    <cellStyle name="Total 2 2 7 3" xfId="4247"/>
    <cellStyle name="Total 2 2 7 3 10" xfId="14035"/>
    <cellStyle name="Total 2 2 7 3 10 2" xfId="27931"/>
    <cellStyle name="Total 2 2 7 3 10 3" xfId="38996"/>
    <cellStyle name="Total 2 2 7 3 11" xfId="20420"/>
    <cellStyle name="Total 2 2 7 3 12" xfId="19756"/>
    <cellStyle name="Total 2 2 7 3 2" xfId="5730"/>
    <cellStyle name="Total 2 2 7 3 2 10" xfId="19708"/>
    <cellStyle name="Total 2 2 7 3 2 2" xfId="11471"/>
    <cellStyle name="Total 2 2 7 3 2 2 2" xfId="17102"/>
    <cellStyle name="Total 2 2 7 3 2 2 2 2" xfId="30998"/>
    <cellStyle name="Total 2 2 7 3 2 2 2 3" xfId="42063"/>
    <cellStyle name="Total 2 2 7 3 2 2 3" xfId="25367"/>
    <cellStyle name="Total 2 2 7 3 2 2 4" xfId="36433"/>
    <cellStyle name="Total 2 2 7 3 2 3" xfId="12005"/>
    <cellStyle name="Total 2 2 7 3 2 3 2" xfId="17636"/>
    <cellStyle name="Total 2 2 7 3 2 3 2 2" xfId="31532"/>
    <cellStyle name="Total 2 2 7 3 2 3 2 3" xfId="42597"/>
    <cellStyle name="Total 2 2 7 3 2 3 3" xfId="25901"/>
    <cellStyle name="Total 2 2 7 3 2 3 4" xfId="36967"/>
    <cellStyle name="Total 2 2 7 3 2 4" xfId="12441"/>
    <cellStyle name="Total 2 2 7 3 2 4 2" xfId="18072"/>
    <cellStyle name="Total 2 2 7 3 2 4 2 2" xfId="31968"/>
    <cellStyle name="Total 2 2 7 3 2 4 2 3" xfId="43033"/>
    <cellStyle name="Total 2 2 7 3 2 4 3" xfId="26337"/>
    <cellStyle name="Total 2 2 7 3 2 4 4" xfId="37403"/>
    <cellStyle name="Total 2 2 7 3 2 5" xfId="12769"/>
    <cellStyle name="Total 2 2 7 3 2 5 2" xfId="18400"/>
    <cellStyle name="Total 2 2 7 3 2 5 2 2" xfId="32296"/>
    <cellStyle name="Total 2 2 7 3 2 5 2 3" xfId="43361"/>
    <cellStyle name="Total 2 2 7 3 2 5 3" xfId="26665"/>
    <cellStyle name="Total 2 2 7 3 2 5 4" xfId="37731"/>
    <cellStyle name="Total 2 2 7 3 2 6" xfId="13643"/>
    <cellStyle name="Total 2 2 7 3 2 6 2" xfId="19273"/>
    <cellStyle name="Total 2 2 7 3 2 6 2 2" xfId="33169"/>
    <cellStyle name="Total 2 2 7 3 2 6 2 3" xfId="44234"/>
    <cellStyle name="Total 2 2 7 3 2 6 3" xfId="27539"/>
    <cellStyle name="Total 2 2 7 3 2 6 4" xfId="38604"/>
    <cellStyle name="Total 2 2 7 3 2 7" xfId="10158"/>
    <cellStyle name="Total 2 2 7 3 2 7 2" xfId="24054"/>
    <cellStyle name="Total 2 2 7 3 2 7 3" xfId="35121"/>
    <cellStyle name="Total 2 2 7 3 2 8" xfId="15790"/>
    <cellStyle name="Total 2 2 7 3 2 8 2" xfId="29686"/>
    <cellStyle name="Total 2 2 7 3 2 8 3" xfId="40751"/>
    <cellStyle name="Total 2 2 7 3 2 9" xfId="21147"/>
    <cellStyle name="Total 2 2 7 3 3" xfId="8665"/>
    <cellStyle name="Total 2 2 7 3 3 2" xfId="15384"/>
    <cellStyle name="Total 2 2 7 3 3 2 2" xfId="29280"/>
    <cellStyle name="Total 2 2 7 3 3 2 3" xfId="40345"/>
    <cellStyle name="Total 2 2 7 3 3 3" xfId="23317"/>
    <cellStyle name="Total 2 2 7 3 3 4" xfId="34715"/>
    <cellStyle name="Total 2 2 7 3 4" xfId="10568"/>
    <cellStyle name="Total 2 2 7 3 4 2" xfId="16200"/>
    <cellStyle name="Total 2 2 7 3 4 2 2" xfId="30096"/>
    <cellStyle name="Total 2 2 7 3 4 2 3" xfId="41161"/>
    <cellStyle name="Total 2 2 7 3 4 3" xfId="24464"/>
    <cellStyle name="Total 2 2 7 3 4 4" xfId="35531"/>
    <cellStyle name="Total 2 2 7 3 5" xfId="11094"/>
    <cellStyle name="Total 2 2 7 3 5 2" xfId="16726"/>
    <cellStyle name="Total 2 2 7 3 5 2 2" xfId="30622"/>
    <cellStyle name="Total 2 2 7 3 5 2 3" xfId="41687"/>
    <cellStyle name="Total 2 2 7 3 5 3" xfId="24990"/>
    <cellStyle name="Total 2 2 7 3 5 4" xfId="36057"/>
    <cellStyle name="Total 2 2 7 3 6" xfId="8101"/>
    <cellStyle name="Total 2 2 7 3 6 2" xfId="14825"/>
    <cellStyle name="Total 2 2 7 3 6 2 2" xfId="28721"/>
    <cellStyle name="Total 2 2 7 3 6 2 3" xfId="39786"/>
    <cellStyle name="Total 2 2 7 3 6 3" xfId="22755"/>
    <cellStyle name="Total 2 2 7 3 6 4" xfId="34156"/>
    <cellStyle name="Total 2 2 7 3 7" xfId="11647"/>
    <cellStyle name="Total 2 2 7 3 7 2" xfId="17278"/>
    <cellStyle name="Total 2 2 7 3 7 2 2" xfId="31174"/>
    <cellStyle name="Total 2 2 7 3 7 2 3" xfId="42239"/>
    <cellStyle name="Total 2 2 7 3 7 3" xfId="25543"/>
    <cellStyle name="Total 2 2 7 3 7 4" xfId="36609"/>
    <cellStyle name="Total 2 2 7 3 8" xfId="13237"/>
    <cellStyle name="Total 2 2 7 3 8 2" xfId="18867"/>
    <cellStyle name="Total 2 2 7 3 8 2 2" xfId="32763"/>
    <cellStyle name="Total 2 2 7 3 8 2 3" xfId="43828"/>
    <cellStyle name="Total 2 2 7 3 8 3" xfId="27133"/>
    <cellStyle name="Total 2 2 7 3 8 4" xfId="38198"/>
    <cellStyle name="Total 2 2 7 3 9" xfId="7307"/>
    <cellStyle name="Total 2 2 7 3 9 2" xfId="21961"/>
    <cellStyle name="Total 2 2 7 3 9 3" xfId="33366"/>
    <cellStyle name="Total 2 2 7 4" xfId="5516"/>
    <cellStyle name="Total 2 2 7 4 10" xfId="23754"/>
    <cellStyle name="Total 2 2 7 4 2" xfId="11272"/>
    <cellStyle name="Total 2 2 7 4 2 2" xfId="16903"/>
    <cellStyle name="Total 2 2 7 4 2 2 2" xfId="30799"/>
    <cellStyle name="Total 2 2 7 4 2 2 3" xfId="41864"/>
    <cellStyle name="Total 2 2 7 4 2 3" xfId="25168"/>
    <cellStyle name="Total 2 2 7 4 2 4" xfId="36234"/>
    <cellStyle name="Total 2 2 7 4 3" xfId="11810"/>
    <cellStyle name="Total 2 2 7 4 3 2" xfId="17441"/>
    <cellStyle name="Total 2 2 7 4 3 2 2" xfId="31337"/>
    <cellStyle name="Total 2 2 7 4 3 2 3" xfId="42402"/>
    <cellStyle name="Total 2 2 7 4 3 3" xfId="25706"/>
    <cellStyle name="Total 2 2 7 4 3 4" xfId="36772"/>
    <cellStyle name="Total 2 2 7 4 4" xfId="12254"/>
    <cellStyle name="Total 2 2 7 4 4 2" xfId="17885"/>
    <cellStyle name="Total 2 2 7 4 4 2 2" xfId="31781"/>
    <cellStyle name="Total 2 2 7 4 4 2 3" xfId="42846"/>
    <cellStyle name="Total 2 2 7 4 4 3" xfId="26150"/>
    <cellStyle name="Total 2 2 7 4 4 4" xfId="37216"/>
    <cellStyle name="Total 2 2 7 4 5" xfId="12585"/>
    <cellStyle name="Total 2 2 7 4 5 2" xfId="18216"/>
    <cellStyle name="Total 2 2 7 4 5 2 2" xfId="32112"/>
    <cellStyle name="Total 2 2 7 4 5 2 3" xfId="43177"/>
    <cellStyle name="Total 2 2 7 4 5 3" xfId="26481"/>
    <cellStyle name="Total 2 2 7 4 5 4" xfId="37547"/>
    <cellStyle name="Total 2 2 7 4 6" xfId="13459"/>
    <cellStyle name="Total 2 2 7 4 6 2" xfId="19089"/>
    <cellStyle name="Total 2 2 7 4 6 2 2" xfId="32985"/>
    <cellStyle name="Total 2 2 7 4 6 2 3" xfId="44050"/>
    <cellStyle name="Total 2 2 7 4 6 3" xfId="27355"/>
    <cellStyle name="Total 2 2 7 4 6 4" xfId="38420"/>
    <cellStyle name="Total 2 2 7 4 7" xfId="9941"/>
    <cellStyle name="Total 2 2 7 4 7 2" xfId="23853"/>
    <cellStyle name="Total 2 2 7 4 7 3" xfId="34937"/>
    <cellStyle name="Total 2 2 7 4 8" xfId="15606"/>
    <cellStyle name="Total 2 2 7 4 8 2" xfId="29502"/>
    <cellStyle name="Total 2 2 7 4 8 3" xfId="40567"/>
    <cellStyle name="Total 2 2 7 4 9" xfId="20948"/>
    <cellStyle name="Total 2 2 7 5" xfId="8283"/>
    <cellStyle name="Total 2 2 7 5 2" xfId="15007"/>
    <cellStyle name="Total 2 2 7 5 2 2" xfId="28903"/>
    <cellStyle name="Total 2 2 7 5 2 3" xfId="39968"/>
    <cellStyle name="Total 2 2 7 5 3" xfId="22937"/>
    <cellStyle name="Total 2 2 7 5 4" xfId="34338"/>
    <cellStyle name="Total 2 2 7 6" xfId="10205"/>
    <cellStyle name="Total 2 2 7 6 2" xfId="15837"/>
    <cellStyle name="Total 2 2 7 6 2 2" xfId="29733"/>
    <cellStyle name="Total 2 2 7 6 2 3" xfId="40798"/>
    <cellStyle name="Total 2 2 7 6 3" xfId="24101"/>
    <cellStyle name="Total 2 2 7 6 4" xfId="35168"/>
    <cellStyle name="Total 2 2 7 7" xfId="11174"/>
    <cellStyle name="Total 2 2 7 7 2" xfId="16806"/>
    <cellStyle name="Total 2 2 7 7 2 2" xfId="30702"/>
    <cellStyle name="Total 2 2 7 7 2 3" xfId="41767"/>
    <cellStyle name="Total 2 2 7 7 3" xfId="25070"/>
    <cellStyle name="Total 2 2 7 7 4" xfId="36137"/>
    <cellStyle name="Total 2 2 7 8" xfId="7317"/>
    <cellStyle name="Total 2 2 7 8 2" xfId="14044"/>
    <cellStyle name="Total 2 2 7 8 2 2" xfId="27940"/>
    <cellStyle name="Total 2 2 7 8 2 3" xfId="39005"/>
    <cellStyle name="Total 2 2 7 8 3" xfId="21971"/>
    <cellStyle name="Total 2 2 7 8 4" xfId="33375"/>
    <cellStyle name="Total 2 2 7 9" xfId="7753"/>
    <cellStyle name="Total 2 2 7 9 2" xfId="14478"/>
    <cellStyle name="Total 2 2 7 9 2 2" xfId="28374"/>
    <cellStyle name="Total 2 2 7 9 2 3" xfId="39439"/>
    <cellStyle name="Total 2 2 7 9 3" xfId="22407"/>
    <cellStyle name="Total 2 2 7 9 4" xfId="33809"/>
    <cellStyle name="Total 2 2 8" xfId="894"/>
    <cellStyle name="Total 2 2 8 10" xfId="19574"/>
    <cellStyle name="Total 2 2 8 11" xfId="23861"/>
    <cellStyle name="Total 2 2 8 2" xfId="10812"/>
    <cellStyle name="Total 2 2 8 2 2" xfId="16444"/>
    <cellStyle name="Total 2 2 8 2 2 2" xfId="30340"/>
    <cellStyle name="Total 2 2 8 2 2 3" xfId="41405"/>
    <cellStyle name="Total 2 2 8 2 3" xfId="24708"/>
    <cellStyle name="Total 2 2 8 2 4" xfId="35775"/>
    <cellStyle name="Total 2 2 8 3" xfId="11046"/>
    <cellStyle name="Total 2 2 8 3 2" xfId="16678"/>
    <cellStyle name="Total 2 2 8 3 2 2" xfId="30574"/>
    <cellStyle name="Total 2 2 8 3 2 3" xfId="41639"/>
    <cellStyle name="Total 2 2 8 3 3" xfId="24942"/>
    <cellStyle name="Total 2 2 8 3 4" xfId="36009"/>
    <cellStyle name="Total 2 2 8 4" xfId="7418"/>
    <cellStyle name="Total 2 2 8 4 2" xfId="14145"/>
    <cellStyle name="Total 2 2 8 4 2 2" xfId="28041"/>
    <cellStyle name="Total 2 2 8 4 2 3" xfId="39106"/>
    <cellStyle name="Total 2 2 8 4 3" xfId="22072"/>
    <cellStyle name="Total 2 2 8 4 4" xfId="33476"/>
    <cellStyle name="Total 2 2 8 5" xfId="11649"/>
    <cellStyle name="Total 2 2 8 5 2" xfId="17280"/>
    <cellStyle name="Total 2 2 8 5 2 2" xfId="31176"/>
    <cellStyle name="Total 2 2 8 5 2 3" xfId="42241"/>
    <cellStyle name="Total 2 2 8 5 3" xfId="25545"/>
    <cellStyle name="Total 2 2 8 5 4" xfId="36611"/>
    <cellStyle name="Total 2 2 8 6" xfId="13253"/>
    <cellStyle name="Total 2 2 8 6 2" xfId="18883"/>
    <cellStyle name="Total 2 2 8 6 2 2" xfId="32779"/>
    <cellStyle name="Total 2 2 8 6 2 3" xfId="43844"/>
    <cellStyle name="Total 2 2 8 6 3" xfId="27149"/>
    <cellStyle name="Total 2 2 8 6 4" xfId="38214"/>
    <cellStyle name="Total 2 2 8 7" xfId="9191"/>
    <cellStyle name="Total 2 2 8 7 2" xfId="23481"/>
    <cellStyle name="Total 2 2 8 7 3" xfId="34731"/>
    <cellStyle name="Total 2 2 8 8" xfId="15400"/>
    <cellStyle name="Total 2 2 8 8 2" xfId="29296"/>
    <cellStyle name="Total 2 2 8 8 3" xfId="40361"/>
    <cellStyle name="Total 2 2 8 9" xfId="4771"/>
    <cellStyle name="Total 2 2 8 9 2" xfId="20581"/>
    <cellStyle name="Total 2 2 8 9 3" xfId="19753"/>
    <cellStyle name="Total 2 2 9" xfId="6263"/>
    <cellStyle name="Total 2 2 9 2" xfId="21316"/>
    <cellStyle name="Total 2 2 9 3" xfId="21187"/>
    <cellStyle name="Total 2 3" xfId="403"/>
    <cellStyle name="Total 2 3 10" xfId="21305"/>
    <cellStyle name="Total 2 3 11" xfId="44498"/>
    <cellStyle name="Total 2 3 2" xfId="404"/>
    <cellStyle name="Total 2 3 2 2" xfId="471"/>
    <cellStyle name="Total 2 3 2 2 2" xfId="1519"/>
    <cellStyle name="Total 2 3 2 2 3" xfId="19575"/>
    <cellStyle name="Total 2 3 2 2 4" xfId="1158"/>
    <cellStyle name="Total 2 3 2 3" xfId="701"/>
    <cellStyle name="Total 2 3 2 3 2" xfId="1520"/>
    <cellStyle name="Total 2 3 2 3 3" xfId="19576"/>
    <cellStyle name="Total 2 3 2 3 4" xfId="1121"/>
    <cellStyle name="Total 2 3 2 4" xfId="768"/>
    <cellStyle name="Total 2 3 2 4 2" xfId="1521"/>
    <cellStyle name="Total 2 3 2 4 3" xfId="19577"/>
    <cellStyle name="Total 2 3 2 4 4" xfId="1122"/>
    <cellStyle name="Total 2 3 2 5" xfId="834"/>
    <cellStyle name="Total 2 3 2 5 2" xfId="1522"/>
    <cellStyle name="Total 2 3 2 5 3" xfId="19578"/>
    <cellStyle name="Total 2 3 2 5 4" xfId="1123"/>
    <cellStyle name="Total 2 3 2 6" xfId="899"/>
    <cellStyle name="Total 2 3 2 6 2" xfId="19579"/>
    <cellStyle name="Total 2 3 2 6 3" xfId="1124"/>
    <cellStyle name="Total 2 3 2 7" xfId="1258"/>
    <cellStyle name="Total 2 3 2 8" xfId="23472"/>
    <cellStyle name="Total 2 3 3" xfId="472"/>
    <cellStyle name="Total 2 3 3 2" xfId="1523"/>
    <cellStyle name="Total 2 3 3 3" xfId="19580"/>
    <cellStyle name="Total 2 3 3 4" xfId="21279"/>
    <cellStyle name="Total 2 3 4" xfId="700"/>
    <cellStyle name="Total 2 3 4 2" xfId="1524"/>
    <cellStyle name="Total 2 3 4 3" xfId="19581"/>
    <cellStyle name="Total 2 3 4 4" xfId="23445"/>
    <cellStyle name="Total 2 3 5" xfId="767"/>
    <cellStyle name="Total 2 3 5 2" xfId="1525"/>
    <cellStyle name="Total 2 3 5 3" xfId="19582"/>
    <cellStyle name="Total 2 3 5 4" xfId="20546"/>
    <cellStyle name="Total 2 3 6" xfId="833"/>
    <cellStyle name="Total 2 3 6 2" xfId="1526"/>
    <cellStyle name="Total 2 3 6 3" xfId="19583"/>
    <cellStyle name="Total 2 3 6 4" xfId="21724"/>
    <cellStyle name="Total 2 3 7" xfId="898"/>
    <cellStyle name="Total 2 3 7 2" xfId="19584"/>
    <cellStyle name="Total 2 3 7 3" xfId="23817"/>
    <cellStyle name="Total 2 3 8" xfId="3198"/>
    <cellStyle name="Total 2 3 9" xfId="1160"/>
    <cellStyle name="Total 2 4" xfId="405"/>
    <cellStyle name="Total 2 4 10" xfId="13653"/>
    <cellStyle name="Total 2 4 10 2" xfId="27549"/>
    <cellStyle name="Total 2 4 10 3" xfId="38614"/>
    <cellStyle name="Total 2 4 11" xfId="44532"/>
    <cellStyle name="Total 2 4 2" xfId="595"/>
    <cellStyle name="Total 2 4 2 10" xfId="7584"/>
    <cellStyle name="Total 2 4 2 10 2" xfId="14310"/>
    <cellStyle name="Total 2 4 2 10 2 2" xfId="28206"/>
    <cellStyle name="Total 2 4 2 10 2 3" xfId="39271"/>
    <cellStyle name="Total 2 4 2 10 3" xfId="22238"/>
    <cellStyle name="Total 2 4 2 10 4" xfId="33641"/>
    <cellStyle name="Total 2 4 2 11" xfId="7598"/>
    <cellStyle name="Total 2 4 2 11 2" xfId="14324"/>
    <cellStyle name="Total 2 4 2 11 2 2" xfId="28220"/>
    <cellStyle name="Total 2 4 2 11 2 3" xfId="39285"/>
    <cellStyle name="Total 2 4 2 11 3" xfId="22252"/>
    <cellStyle name="Total 2 4 2 11 4" xfId="33655"/>
    <cellStyle name="Total 2 4 2 12" xfId="12797"/>
    <cellStyle name="Total 2 4 2 12 2" xfId="18427"/>
    <cellStyle name="Total 2 4 2 12 2 2" xfId="32323"/>
    <cellStyle name="Total 2 4 2 12 2 3" xfId="43388"/>
    <cellStyle name="Total 2 4 2 12 3" xfId="26693"/>
    <cellStyle name="Total 2 4 2 12 4" xfId="37758"/>
    <cellStyle name="Total 2 4 2 13" xfId="6290"/>
    <cellStyle name="Total 2 4 2 13 2" xfId="21343"/>
    <cellStyle name="Total 2 4 2 13 3" xfId="21185"/>
    <cellStyle name="Total 2 4 2 14" xfId="1527"/>
    <cellStyle name="Total 2 4 2 15" xfId="19585"/>
    <cellStyle name="Total 2 4 2 16" xfId="20910"/>
    <cellStyle name="Total 2 4 2 2" xfId="3295"/>
    <cellStyle name="Total 2 4 2 2 10" xfId="12878"/>
    <cellStyle name="Total 2 4 2 2 10 2" xfId="18508"/>
    <cellStyle name="Total 2 4 2 2 10 2 2" xfId="32404"/>
    <cellStyle name="Total 2 4 2 2 10 2 3" xfId="43469"/>
    <cellStyle name="Total 2 4 2 2 10 3" xfId="26774"/>
    <cellStyle name="Total 2 4 2 2 10 4" xfId="37839"/>
    <cellStyle name="Total 2 4 2 2 11" xfId="6371"/>
    <cellStyle name="Total 2 4 2 2 11 2" xfId="21424"/>
    <cellStyle name="Total 2 4 2 2 11 3" xfId="21175"/>
    <cellStyle name="Total 2 4 2 2 12" xfId="19934"/>
    <cellStyle name="Total 2 4 2 2 13" xfId="19780"/>
    <cellStyle name="Total 2 4 2 2 2" xfId="4046"/>
    <cellStyle name="Total 2 4 2 2 2 10" xfId="13839"/>
    <cellStyle name="Total 2 4 2 2 2 10 2" xfId="27735"/>
    <cellStyle name="Total 2 4 2 2 2 10 3" xfId="38800"/>
    <cellStyle name="Total 2 4 2 2 2 2" xfId="4996"/>
    <cellStyle name="Total 2 4 2 2 2 2 10" xfId="20485"/>
    <cellStyle name="Total 2 4 2 2 2 2 2" xfId="11022"/>
    <cellStyle name="Total 2 4 2 2 2 2 2 2" xfId="16654"/>
    <cellStyle name="Total 2 4 2 2 2 2 2 2 2" xfId="30550"/>
    <cellStyle name="Total 2 4 2 2 2 2 2 2 3" xfId="41615"/>
    <cellStyle name="Total 2 4 2 2 2 2 2 3" xfId="24918"/>
    <cellStyle name="Total 2 4 2 2 2 2 2 4" xfId="35985"/>
    <cellStyle name="Total 2 4 2 2 2 2 3" xfId="11605"/>
    <cellStyle name="Total 2 4 2 2 2 2 3 2" xfId="17236"/>
    <cellStyle name="Total 2 4 2 2 2 2 3 2 2" xfId="31132"/>
    <cellStyle name="Total 2 4 2 2 2 2 3 2 3" xfId="42197"/>
    <cellStyle name="Total 2 4 2 2 2 2 3 3" xfId="25501"/>
    <cellStyle name="Total 2 4 2 2 2 2 3 4" xfId="36567"/>
    <cellStyle name="Total 2 4 2 2 2 2 4" xfId="12137"/>
    <cellStyle name="Total 2 4 2 2 2 2 4 2" xfId="17768"/>
    <cellStyle name="Total 2 4 2 2 2 2 4 2 2" xfId="31664"/>
    <cellStyle name="Total 2 4 2 2 2 2 4 2 3" xfId="42729"/>
    <cellStyle name="Total 2 4 2 2 2 2 4 3" xfId="26033"/>
    <cellStyle name="Total 2 4 2 2 2 2 4 4" xfId="37099"/>
    <cellStyle name="Total 2 4 2 2 2 2 5" xfId="12573"/>
    <cellStyle name="Total 2 4 2 2 2 2 5 2" xfId="18204"/>
    <cellStyle name="Total 2 4 2 2 2 2 5 2 2" xfId="32100"/>
    <cellStyle name="Total 2 4 2 2 2 2 5 2 3" xfId="43165"/>
    <cellStyle name="Total 2 4 2 2 2 2 5 3" xfId="26469"/>
    <cellStyle name="Total 2 4 2 2 2 2 5 4" xfId="37535"/>
    <cellStyle name="Total 2 4 2 2 2 2 6" xfId="13447"/>
    <cellStyle name="Total 2 4 2 2 2 2 6 2" xfId="19077"/>
    <cellStyle name="Total 2 4 2 2 2 2 6 2 2" xfId="32973"/>
    <cellStyle name="Total 2 4 2 2 2 2 6 2 3" xfId="44038"/>
    <cellStyle name="Total 2 4 2 2 2 2 6 3" xfId="27343"/>
    <cellStyle name="Total 2 4 2 2 2 2 6 4" xfId="38408"/>
    <cellStyle name="Total 2 4 2 2 2 2 7" xfId="9419"/>
    <cellStyle name="Total 2 4 2 2 2 2 7 2" xfId="23692"/>
    <cellStyle name="Total 2 4 2 2 2 2 7 3" xfId="34925"/>
    <cellStyle name="Total 2 4 2 2 2 2 8" xfId="15594"/>
    <cellStyle name="Total 2 4 2 2 2 2 8 2" xfId="29490"/>
    <cellStyle name="Total 2 4 2 2 2 2 8 3" xfId="40555"/>
    <cellStyle name="Total 2 4 2 2 2 2 9" xfId="20790"/>
    <cellStyle name="Total 2 4 2 2 2 3" xfId="8466"/>
    <cellStyle name="Total 2 4 2 2 2 3 2" xfId="15186"/>
    <cellStyle name="Total 2 4 2 2 2 3 2 2" xfId="29082"/>
    <cellStyle name="Total 2 4 2 2 2 3 2 3" xfId="40147"/>
    <cellStyle name="Total 2 4 2 2 2 3 3" xfId="23118"/>
    <cellStyle name="Total 2 4 2 2 2 3 4" xfId="34517"/>
    <cellStyle name="Total 2 4 2 2 2 4" xfId="10383"/>
    <cellStyle name="Total 2 4 2 2 2 4 2" xfId="16015"/>
    <cellStyle name="Total 2 4 2 2 2 4 2 2" xfId="29911"/>
    <cellStyle name="Total 2 4 2 2 2 4 2 3" xfId="40976"/>
    <cellStyle name="Total 2 4 2 2 2 4 3" xfId="24279"/>
    <cellStyle name="Total 2 4 2 2 2 4 4" xfId="35346"/>
    <cellStyle name="Total 2 4 2 2 2 5" xfId="10679"/>
    <cellStyle name="Total 2 4 2 2 2 5 2" xfId="16311"/>
    <cellStyle name="Total 2 4 2 2 2 5 2 2" xfId="30207"/>
    <cellStyle name="Total 2 4 2 2 2 5 2 3" xfId="41272"/>
    <cellStyle name="Total 2 4 2 2 2 5 3" xfId="24575"/>
    <cellStyle name="Total 2 4 2 2 2 5 4" xfId="35642"/>
    <cellStyle name="Total 2 4 2 2 2 6" xfId="7514"/>
    <cellStyle name="Total 2 4 2 2 2 6 2" xfId="14240"/>
    <cellStyle name="Total 2 4 2 2 2 6 2 2" xfId="28136"/>
    <cellStyle name="Total 2 4 2 2 2 6 2 3" xfId="39201"/>
    <cellStyle name="Total 2 4 2 2 2 6 3" xfId="22168"/>
    <cellStyle name="Total 2 4 2 2 2 6 4" xfId="33571"/>
    <cellStyle name="Total 2 4 2 2 2 7" xfId="7667"/>
    <cellStyle name="Total 2 4 2 2 2 7 2" xfId="14393"/>
    <cellStyle name="Total 2 4 2 2 2 7 2 2" xfId="28289"/>
    <cellStyle name="Total 2 4 2 2 2 7 2 3" xfId="39354"/>
    <cellStyle name="Total 2 4 2 2 2 7 3" xfId="22321"/>
    <cellStyle name="Total 2 4 2 2 2 7 4" xfId="33724"/>
    <cellStyle name="Total 2 4 2 2 2 8" xfId="13054"/>
    <cellStyle name="Total 2 4 2 2 2 8 2" xfId="18684"/>
    <cellStyle name="Total 2 4 2 2 2 8 2 2" xfId="32580"/>
    <cellStyle name="Total 2 4 2 2 2 8 2 3" xfId="43645"/>
    <cellStyle name="Total 2 4 2 2 2 8 3" xfId="26950"/>
    <cellStyle name="Total 2 4 2 2 2 8 4" xfId="38015"/>
    <cellStyle name="Total 2 4 2 2 2 9" xfId="6568"/>
    <cellStyle name="Total 2 4 2 2 2 9 2" xfId="21604"/>
    <cellStyle name="Total 2 4 2 2 2 9 3" xfId="21157"/>
    <cellStyle name="Total 2 4 2 2 3" xfId="4170"/>
    <cellStyle name="Total 2 4 2 2 3 10" xfId="13958"/>
    <cellStyle name="Total 2 4 2 2 3 10 2" xfId="27854"/>
    <cellStyle name="Total 2 4 2 2 3 10 3" xfId="38919"/>
    <cellStyle name="Total 2 4 2 2 3 11" xfId="20343"/>
    <cellStyle name="Total 2 4 2 2 3 2" xfId="5653"/>
    <cellStyle name="Total 2 4 2 2 3 2 10" xfId="21653"/>
    <cellStyle name="Total 2 4 2 2 3 2 2" xfId="11394"/>
    <cellStyle name="Total 2 4 2 2 3 2 2 2" xfId="17025"/>
    <cellStyle name="Total 2 4 2 2 3 2 2 2 2" xfId="30921"/>
    <cellStyle name="Total 2 4 2 2 3 2 2 2 3" xfId="41986"/>
    <cellStyle name="Total 2 4 2 2 3 2 2 3" xfId="25290"/>
    <cellStyle name="Total 2 4 2 2 3 2 2 4" xfId="36356"/>
    <cellStyle name="Total 2 4 2 2 3 2 3" xfId="11928"/>
    <cellStyle name="Total 2 4 2 2 3 2 3 2" xfId="17559"/>
    <cellStyle name="Total 2 4 2 2 3 2 3 2 2" xfId="31455"/>
    <cellStyle name="Total 2 4 2 2 3 2 3 2 3" xfId="42520"/>
    <cellStyle name="Total 2 4 2 2 3 2 3 3" xfId="25824"/>
    <cellStyle name="Total 2 4 2 2 3 2 3 4" xfId="36890"/>
    <cellStyle name="Total 2 4 2 2 3 2 4" xfId="12364"/>
    <cellStyle name="Total 2 4 2 2 3 2 4 2" xfId="17995"/>
    <cellStyle name="Total 2 4 2 2 3 2 4 2 2" xfId="31891"/>
    <cellStyle name="Total 2 4 2 2 3 2 4 2 3" xfId="42956"/>
    <cellStyle name="Total 2 4 2 2 3 2 4 3" xfId="26260"/>
    <cellStyle name="Total 2 4 2 2 3 2 4 4" xfId="37326"/>
    <cellStyle name="Total 2 4 2 2 3 2 5" xfId="12692"/>
    <cellStyle name="Total 2 4 2 2 3 2 5 2" xfId="18323"/>
    <cellStyle name="Total 2 4 2 2 3 2 5 2 2" xfId="32219"/>
    <cellStyle name="Total 2 4 2 2 3 2 5 2 3" xfId="43284"/>
    <cellStyle name="Total 2 4 2 2 3 2 5 3" xfId="26588"/>
    <cellStyle name="Total 2 4 2 2 3 2 5 4" xfId="37654"/>
    <cellStyle name="Total 2 4 2 2 3 2 6" xfId="13566"/>
    <cellStyle name="Total 2 4 2 2 3 2 6 2" xfId="19196"/>
    <cellStyle name="Total 2 4 2 2 3 2 6 2 2" xfId="33092"/>
    <cellStyle name="Total 2 4 2 2 3 2 6 2 3" xfId="44157"/>
    <cellStyle name="Total 2 4 2 2 3 2 6 3" xfId="27462"/>
    <cellStyle name="Total 2 4 2 2 3 2 6 4" xfId="38527"/>
    <cellStyle name="Total 2 4 2 2 3 2 7" xfId="10081"/>
    <cellStyle name="Total 2 4 2 2 3 2 7 2" xfId="23977"/>
    <cellStyle name="Total 2 4 2 2 3 2 7 3" xfId="35044"/>
    <cellStyle name="Total 2 4 2 2 3 2 8" xfId="15713"/>
    <cellStyle name="Total 2 4 2 2 3 2 8 2" xfId="29609"/>
    <cellStyle name="Total 2 4 2 2 3 2 8 3" xfId="40674"/>
    <cellStyle name="Total 2 4 2 2 3 2 9" xfId="21070"/>
    <cellStyle name="Total 2 4 2 2 3 3" xfId="8588"/>
    <cellStyle name="Total 2 4 2 2 3 3 2" xfId="15307"/>
    <cellStyle name="Total 2 4 2 2 3 3 2 2" xfId="29203"/>
    <cellStyle name="Total 2 4 2 2 3 3 2 3" xfId="40268"/>
    <cellStyle name="Total 2 4 2 2 3 3 3" xfId="23240"/>
    <cellStyle name="Total 2 4 2 2 3 3 4" xfId="34638"/>
    <cellStyle name="Total 2 4 2 2 3 4" xfId="10491"/>
    <cellStyle name="Total 2 4 2 2 3 4 2" xfId="16123"/>
    <cellStyle name="Total 2 4 2 2 3 4 2 2" xfId="30019"/>
    <cellStyle name="Total 2 4 2 2 3 4 2 3" xfId="41084"/>
    <cellStyle name="Total 2 4 2 2 3 4 3" xfId="24387"/>
    <cellStyle name="Total 2 4 2 2 3 4 4" xfId="35454"/>
    <cellStyle name="Total 2 4 2 2 3 5" xfId="11285"/>
    <cellStyle name="Total 2 4 2 2 3 5 2" xfId="16916"/>
    <cellStyle name="Total 2 4 2 2 3 5 2 2" xfId="30812"/>
    <cellStyle name="Total 2 4 2 2 3 5 2 3" xfId="41877"/>
    <cellStyle name="Total 2 4 2 2 3 5 3" xfId="25181"/>
    <cellStyle name="Total 2 4 2 2 3 5 4" xfId="36247"/>
    <cellStyle name="Total 2 4 2 2 3 6" xfId="10580"/>
    <cellStyle name="Total 2 4 2 2 3 6 2" xfId="16212"/>
    <cellStyle name="Total 2 4 2 2 3 6 2 2" xfId="30108"/>
    <cellStyle name="Total 2 4 2 2 3 6 2 3" xfId="41173"/>
    <cellStyle name="Total 2 4 2 2 3 6 3" xfId="24476"/>
    <cellStyle name="Total 2 4 2 2 3 6 4" xfId="35543"/>
    <cellStyle name="Total 2 4 2 2 3 7" xfId="8196"/>
    <cellStyle name="Total 2 4 2 2 3 7 2" xfId="14920"/>
    <cellStyle name="Total 2 4 2 2 3 7 2 2" xfId="28816"/>
    <cellStyle name="Total 2 4 2 2 3 7 2 3" xfId="39881"/>
    <cellStyle name="Total 2 4 2 2 3 7 3" xfId="22850"/>
    <cellStyle name="Total 2 4 2 2 3 7 4" xfId="34251"/>
    <cellStyle name="Total 2 4 2 2 3 8" xfId="13160"/>
    <cellStyle name="Total 2 4 2 2 3 8 2" xfId="18790"/>
    <cellStyle name="Total 2 4 2 2 3 8 2 2" xfId="32686"/>
    <cellStyle name="Total 2 4 2 2 3 8 2 3" xfId="43751"/>
    <cellStyle name="Total 2 4 2 2 3 8 3" xfId="27056"/>
    <cellStyle name="Total 2 4 2 2 3 8 4" xfId="38121"/>
    <cellStyle name="Total 2 4 2 2 3 9" xfId="7230"/>
    <cellStyle name="Total 2 4 2 2 3 9 2" xfId="21884"/>
    <cellStyle name="Total 2 4 2 2 3 9 3" xfId="33289"/>
    <cellStyle name="Total 2 4 2 2 4" xfId="4178"/>
    <cellStyle name="Total 2 4 2 2 4 10" xfId="13966"/>
    <cellStyle name="Total 2 4 2 2 4 10 2" xfId="27862"/>
    <cellStyle name="Total 2 4 2 2 4 10 3" xfId="38927"/>
    <cellStyle name="Total 2 4 2 2 4 11" xfId="20351"/>
    <cellStyle name="Total 2 4 2 2 4 12" xfId="21772"/>
    <cellStyle name="Total 2 4 2 2 4 2" xfId="5661"/>
    <cellStyle name="Total 2 4 2 2 4 2 10" xfId="20471"/>
    <cellStyle name="Total 2 4 2 2 4 2 2" xfId="11402"/>
    <cellStyle name="Total 2 4 2 2 4 2 2 2" xfId="17033"/>
    <cellStyle name="Total 2 4 2 2 4 2 2 2 2" xfId="30929"/>
    <cellStyle name="Total 2 4 2 2 4 2 2 2 3" xfId="41994"/>
    <cellStyle name="Total 2 4 2 2 4 2 2 3" xfId="25298"/>
    <cellStyle name="Total 2 4 2 2 4 2 2 4" xfId="36364"/>
    <cellStyle name="Total 2 4 2 2 4 2 3" xfId="11936"/>
    <cellStyle name="Total 2 4 2 2 4 2 3 2" xfId="17567"/>
    <cellStyle name="Total 2 4 2 2 4 2 3 2 2" xfId="31463"/>
    <cellStyle name="Total 2 4 2 2 4 2 3 2 3" xfId="42528"/>
    <cellStyle name="Total 2 4 2 2 4 2 3 3" xfId="25832"/>
    <cellStyle name="Total 2 4 2 2 4 2 3 4" xfId="36898"/>
    <cellStyle name="Total 2 4 2 2 4 2 4" xfId="12372"/>
    <cellStyle name="Total 2 4 2 2 4 2 4 2" xfId="18003"/>
    <cellStyle name="Total 2 4 2 2 4 2 4 2 2" xfId="31899"/>
    <cellStyle name="Total 2 4 2 2 4 2 4 2 3" xfId="42964"/>
    <cellStyle name="Total 2 4 2 2 4 2 4 3" xfId="26268"/>
    <cellStyle name="Total 2 4 2 2 4 2 4 4" xfId="37334"/>
    <cellStyle name="Total 2 4 2 2 4 2 5" xfId="12700"/>
    <cellStyle name="Total 2 4 2 2 4 2 5 2" xfId="18331"/>
    <cellStyle name="Total 2 4 2 2 4 2 5 2 2" xfId="32227"/>
    <cellStyle name="Total 2 4 2 2 4 2 5 2 3" xfId="43292"/>
    <cellStyle name="Total 2 4 2 2 4 2 5 3" xfId="26596"/>
    <cellStyle name="Total 2 4 2 2 4 2 5 4" xfId="37662"/>
    <cellStyle name="Total 2 4 2 2 4 2 6" xfId="13574"/>
    <cellStyle name="Total 2 4 2 2 4 2 6 2" xfId="19204"/>
    <cellStyle name="Total 2 4 2 2 4 2 6 2 2" xfId="33100"/>
    <cellStyle name="Total 2 4 2 2 4 2 6 2 3" xfId="44165"/>
    <cellStyle name="Total 2 4 2 2 4 2 6 3" xfId="27470"/>
    <cellStyle name="Total 2 4 2 2 4 2 6 4" xfId="38535"/>
    <cellStyle name="Total 2 4 2 2 4 2 7" xfId="10089"/>
    <cellStyle name="Total 2 4 2 2 4 2 7 2" xfId="23985"/>
    <cellStyle name="Total 2 4 2 2 4 2 7 3" xfId="35052"/>
    <cellStyle name="Total 2 4 2 2 4 2 8" xfId="15721"/>
    <cellStyle name="Total 2 4 2 2 4 2 8 2" xfId="29617"/>
    <cellStyle name="Total 2 4 2 2 4 2 8 3" xfId="40682"/>
    <cellStyle name="Total 2 4 2 2 4 2 9" xfId="21078"/>
    <cellStyle name="Total 2 4 2 2 4 3" xfId="8596"/>
    <cellStyle name="Total 2 4 2 2 4 3 2" xfId="15315"/>
    <cellStyle name="Total 2 4 2 2 4 3 2 2" xfId="29211"/>
    <cellStyle name="Total 2 4 2 2 4 3 2 3" xfId="40276"/>
    <cellStyle name="Total 2 4 2 2 4 3 3" xfId="23248"/>
    <cellStyle name="Total 2 4 2 2 4 3 4" xfId="34646"/>
    <cellStyle name="Total 2 4 2 2 4 4" xfId="10499"/>
    <cellStyle name="Total 2 4 2 2 4 4 2" xfId="16131"/>
    <cellStyle name="Total 2 4 2 2 4 4 2 2" xfId="30027"/>
    <cellStyle name="Total 2 4 2 2 4 4 2 3" xfId="41092"/>
    <cellStyle name="Total 2 4 2 2 4 4 3" xfId="24395"/>
    <cellStyle name="Total 2 4 2 2 4 4 4" xfId="35462"/>
    <cellStyle name="Total 2 4 2 2 4 5" xfId="10653"/>
    <cellStyle name="Total 2 4 2 2 4 5 2" xfId="16285"/>
    <cellStyle name="Total 2 4 2 2 4 5 2 2" xfId="30181"/>
    <cellStyle name="Total 2 4 2 2 4 5 2 3" xfId="41246"/>
    <cellStyle name="Total 2 4 2 2 4 5 3" xfId="24549"/>
    <cellStyle name="Total 2 4 2 2 4 5 4" xfId="35616"/>
    <cellStyle name="Total 2 4 2 2 4 6" xfId="7516"/>
    <cellStyle name="Total 2 4 2 2 4 6 2" xfId="14242"/>
    <cellStyle name="Total 2 4 2 2 4 6 2 2" xfId="28138"/>
    <cellStyle name="Total 2 4 2 2 4 6 2 3" xfId="39203"/>
    <cellStyle name="Total 2 4 2 2 4 6 3" xfId="22170"/>
    <cellStyle name="Total 2 4 2 2 4 6 4" xfId="33573"/>
    <cellStyle name="Total 2 4 2 2 4 7" xfId="8183"/>
    <cellStyle name="Total 2 4 2 2 4 7 2" xfId="14907"/>
    <cellStyle name="Total 2 4 2 2 4 7 2 2" xfId="28803"/>
    <cellStyle name="Total 2 4 2 2 4 7 2 3" xfId="39868"/>
    <cellStyle name="Total 2 4 2 2 4 7 3" xfId="22837"/>
    <cellStyle name="Total 2 4 2 2 4 7 4" xfId="34238"/>
    <cellStyle name="Total 2 4 2 2 4 8" xfId="13168"/>
    <cellStyle name="Total 2 4 2 2 4 8 2" xfId="18798"/>
    <cellStyle name="Total 2 4 2 2 4 8 2 2" xfId="32694"/>
    <cellStyle name="Total 2 4 2 2 4 8 2 3" xfId="43759"/>
    <cellStyle name="Total 2 4 2 2 4 8 3" xfId="27064"/>
    <cellStyle name="Total 2 4 2 2 4 8 4" xfId="38129"/>
    <cellStyle name="Total 2 4 2 2 4 9" xfId="7238"/>
    <cellStyle name="Total 2 4 2 2 4 9 2" xfId="21892"/>
    <cellStyle name="Total 2 4 2 2 4 9 3" xfId="33297"/>
    <cellStyle name="Total 2 4 2 2 5" xfId="7991"/>
    <cellStyle name="Total 2 4 2 2 5 2" xfId="14715"/>
    <cellStyle name="Total 2 4 2 2 5 2 2" xfId="28611"/>
    <cellStyle name="Total 2 4 2 2 5 2 3" xfId="39676"/>
    <cellStyle name="Total 2 4 2 2 5 3" xfId="22645"/>
    <cellStyle name="Total 2 4 2 2 5 4" xfId="34046"/>
    <cellStyle name="Total 2 4 2 2 6" xfId="7457"/>
    <cellStyle name="Total 2 4 2 2 6 2" xfId="14184"/>
    <cellStyle name="Total 2 4 2 2 6 2 2" xfId="28080"/>
    <cellStyle name="Total 2 4 2 2 6 2 3" xfId="39145"/>
    <cellStyle name="Total 2 4 2 2 6 3" xfId="22111"/>
    <cellStyle name="Total 2 4 2 2 6 4" xfId="33515"/>
    <cellStyle name="Total 2 4 2 2 7" xfId="7741"/>
    <cellStyle name="Total 2 4 2 2 7 2" xfId="14466"/>
    <cellStyle name="Total 2 4 2 2 7 2 2" xfId="28362"/>
    <cellStyle name="Total 2 4 2 2 7 2 3" xfId="39427"/>
    <cellStyle name="Total 2 4 2 2 7 3" xfId="22395"/>
    <cellStyle name="Total 2 4 2 2 7 4" xfId="33797"/>
    <cellStyle name="Total 2 4 2 2 8" xfId="11239"/>
    <cellStyle name="Total 2 4 2 2 8 2" xfId="16870"/>
    <cellStyle name="Total 2 4 2 2 8 2 2" xfId="30766"/>
    <cellStyle name="Total 2 4 2 2 8 2 3" xfId="41831"/>
    <cellStyle name="Total 2 4 2 2 8 3" xfId="25135"/>
    <cellStyle name="Total 2 4 2 2 8 4" xfId="36201"/>
    <cellStyle name="Total 2 4 2 2 9" xfId="11053"/>
    <cellStyle name="Total 2 4 2 2 9 2" xfId="16685"/>
    <cellStyle name="Total 2 4 2 2 9 2 2" xfId="30581"/>
    <cellStyle name="Total 2 4 2 2 9 2 3" xfId="41646"/>
    <cellStyle name="Total 2 4 2 2 9 3" xfId="24949"/>
    <cellStyle name="Total 2 4 2 2 9 4" xfId="36016"/>
    <cellStyle name="Total 2 4 2 3" xfId="3289"/>
    <cellStyle name="Total 2 4 2 3 10" xfId="12865"/>
    <cellStyle name="Total 2 4 2 3 10 2" xfId="18495"/>
    <cellStyle name="Total 2 4 2 3 10 2 2" xfId="32391"/>
    <cellStyle name="Total 2 4 2 3 10 2 3" xfId="43456"/>
    <cellStyle name="Total 2 4 2 3 10 3" xfId="26761"/>
    <cellStyle name="Total 2 4 2 3 10 4" xfId="37826"/>
    <cellStyle name="Total 2 4 2 3 11" xfId="6358"/>
    <cellStyle name="Total 2 4 2 3 11 2" xfId="21411"/>
    <cellStyle name="Total 2 4 2 3 11 3" xfId="23719"/>
    <cellStyle name="Total 2 4 2 3 12" xfId="19928"/>
    <cellStyle name="Total 2 4 2 3 13" xfId="19786"/>
    <cellStyle name="Total 2 4 2 3 2" xfId="4033"/>
    <cellStyle name="Total 2 4 2 3 2 10" xfId="13826"/>
    <cellStyle name="Total 2 4 2 3 2 10 2" xfId="27722"/>
    <cellStyle name="Total 2 4 2 3 2 10 3" xfId="38787"/>
    <cellStyle name="Total 2 4 2 3 2 2" xfId="4985"/>
    <cellStyle name="Total 2 4 2 3 2 2 10" xfId="19733"/>
    <cellStyle name="Total 2 4 2 3 2 2 2" xfId="11011"/>
    <cellStyle name="Total 2 4 2 3 2 2 2 2" xfId="16643"/>
    <cellStyle name="Total 2 4 2 3 2 2 2 2 2" xfId="30539"/>
    <cellStyle name="Total 2 4 2 3 2 2 2 2 3" xfId="41604"/>
    <cellStyle name="Total 2 4 2 3 2 2 2 3" xfId="24907"/>
    <cellStyle name="Total 2 4 2 3 2 2 2 4" xfId="35974"/>
    <cellStyle name="Total 2 4 2 3 2 2 3" xfId="11594"/>
    <cellStyle name="Total 2 4 2 3 2 2 3 2" xfId="17225"/>
    <cellStyle name="Total 2 4 2 3 2 2 3 2 2" xfId="31121"/>
    <cellStyle name="Total 2 4 2 3 2 2 3 2 3" xfId="42186"/>
    <cellStyle name="Total 2 4 2 3 2 2 3 3" xfId="25490"/>
    <cellStyle name="Total 2 4 2 3 2 2 3 4" xfId="36556"/>
    <cellStyle name="Total 2 4 2 3 2 2 4" xfId="12126"/>
    <cellStyle name="Total 2 4 2 3 2 2 4 2" xfId="17757"/>
    <cellStyle name="Total 2 4 2 3 2 2 4 2 2" xfId="31653"/>
    <cellStyle name="Total 2 4 2 3 2 2 4 2 3" xfId="42718"/>
    <cellStyle name="Total 2 4 2 3 2 2 4 3" xfId="26022"/>
    <cellStyle name="Total 2 4 2 3 2 2 4 4" xfId="37088"/>
    <cellStyle name="Total 2 4 2 3 2 2 5" xfId="12562"/>
    <cellStyle name="Total 2 4 2 3 2 2 5 2" xfId="18193"/>
    <cellStyle name="Total 2 4 2 3 2 2 5 2 2" xfId="32089"/>
    <cellStyle name="Total 2 4 2 3 2 2 5 2 3" xfId="43154"/>
    <cellStyle name="Total 2 4 2 3 2 2 5 3" xfId="26458"/>
    <cellStyle name="Total 2 4 2 3 2 2 5 4" xfId="37524"/>
    <cellStyle name="Total 2 4 2 3 2 2 6" xfId="13436"/>
    <cellStyle name="Total 2 4 2 3 2 2 6 2" xfId="19066"/>
    <cellStyle name="Total 2 4 2 3 2 2 6 2 2" xfId="32962"/>
    <cellStyle name="Total 2 4 2 3 2 2 6 2 3" xfId="44027"/>
    <cellStyle name="Total 2 4 2 3 2 2 6 3" xfId="27332"/>
    <cellStyle name="Total 2 4 2 3 2 2 6 4" xfId="38397"/>
    <cellStyle name="Total 2 4 2 3 2 2 7" xfId="9408"/>
    <cellStyle name="Total 2 4 2 3 2 2 7 2" xfId="23681"/>
    <cellStyle name="Total 2 4 2 3 2 2 7 3" xfId="34914"/>
    <cellStyle name="Total 2 4 2 3 2 2 8" xfId="15583"/>
    <cellStyle name="Total 2 4 2 3 2 2 8 2" xfId="29479"/>
    <cellStyle name="Total 2 4 2 3 2 2 8 3" xfId="40544"/>
    <cellStyle name="Total 2 4 2 3 2 2 9" xfId="20779"/>
    <cellStyle name="Total 2 4 2 3 2 3" xfId="8453"/>
    <cellStyle name="Total 2 4 2 3 2 3 2" xfId="15173"/>
    <cellStyle name="Total 2 4 2 3 2 3 2 2" xfId="29069"/>
    <cellStyle name="Total 2 4 2 3 2 3 2 3" xfId="40134"/>
    <cellStyle name="Total 2 4 2 3 2 3 3" xfId="23105"/>
    <cellStyle name="Total 2 4 2 3 2 3 4" xfId="34504"/>
    <cellStyle name="Total 2 4 2 3 2 4" xfId="10370"/>
    <cellStyle name="Total 2 4 2 3 2 4 2" xfId="16002"/>
    <cellStyle name="Total 2 4 2 3 2 4 2 2" xfId="29898"/>
    <cellStyle name="Total 2 4 2 3 2 4 2 3" xfId="40963"/>
    <cellStyle name="Total 2 4 2 3 2 4 3" xfId="24266"/>
    <cellStyle name="Total 2 4 2 3 2 4 4" xfId="35333"/>
    <cellStyle name="Total 2 4 2 3 2 5" xfId="11138"/>
    <cellStyle name="Total 2 4 2 3 2 5 2" xfId="16770"/>
    <cellStyle name="Total 2 4 2 3 2 5 2 2" xfId="30666"/>
    <cellStyle name="Total 2 4 2 3 2 5 2 3" xfId="41731"/>
    <cellStyle name="Total 2 4 2 3 2 5 3" xfId="25034"/>
    <cellStyle name="Total 2 4 2 3 2 5 4" xfId="36101"/>
    <cellStyle name="Total 2 4 2 3 2 6" xfId="10614"/>
    <cellStyle name="Total 2 4 2 3 2 6 2" xfId="16246"/>
    <cellStyle name="Total 2 4 2 3 2 6 2 2" xfId="30142"/>
    <cellStyle name="Total 2 4 2 3 2 6 2 3" xfId="41207"/>
    <cellStyle name="Total 2 4 2 3 2 6 3" xfId="24510"/>
    <cellStyle name="Total 2 4 2 3 2 6 4" xfId="35577"/>
    <cellStyle name="Total 2 4 2 3 2 7" xfId="10199"/>
    <cellStyle name="Total 2 4 2 3 2 7 2" xfId="15831"/>
    <cellStyle name="Total 2 4 2 3 2 7 2 2" xfId="29727"/>
    <cellStyle name="Total 2 4 2 3 2 7 2 3" xfId="40792"/>
    <cellStyle name="Total 2 4 2 3 2 7 3" xfId="24095"/>
    <cellStyle name="Total 2 4 2 3 2 7 4" xfId="35162"/>
    <cellStyle name="Total 2 4 2 3 2 8" xfId="13041"/>
    <cellStyle name="Total 2 4 2 3 2 8 2" xfId="18671"/>
    <cellStyle name="Total 2 4 2 3 2 8 2 2" xfId="32567"/>
    <cellStyle name="Total 2 4 2 3 2 8 2 3" xfId="43632"/>
    <cellStyle name="Total 2 4 2 3 2 8 3" xfId="26937"/>
    <cellStyle name="Total 2 4 2 3 2 8 4" xfId="38002"/>
    <cellStyle name="Total 2 4 2 3 2 9" xfId="6555"/>
    <cellStyle name="Total 2 4 2 3 2 9 2" xfId="21591"/>
    <cellStyle name="Total 2 4 2 3 2 9 3" xfId="21614"/>
    <cellStyle name="Total 2 4 2 3 3" xfId="4157"/>
    <cellStyle name="Total 2 4 2 3 3 10" xfId="13945"/>
    <cellStyle name="Total 2 4 2 3 3 10 2" xfId="27841"/>
    <cellStyle name="Total 2 4 2 3 3 10 3" xfId="38906"/>
    <cellStyle name="Total 2 4 2 3 3 11" xfId="20330"/>
    <cellStyle name="Total 2 4 2 3 3 2" xfId="5640"/>
    <cellStyle name="Total 2 4 2 3 3 2 10" xfId="20795"/>
    <cellStyle name="Total 2 4 2 3 3 2 2" xfId="11381"/>
    <cellStyle name="Total 2 4 2 3 3 2 2 2" xfId="17012"/>
    <cellStyle name="Total 2 4 2 3 3 2 2 2 2" xfId="30908"/>
    <cellStyle name="Total 2 4 2 3 3 2 2 2 3" xfId="41973"/>
    <cellStyle name="Total 2 4 2 3 3 2 2 3" xfId="25277"/>
    <cellStyle name="Total 2 4 2 3 3 2 2 4" xfId="36343"/>
    <cellStyle name="Total 2 4 2 3 3 2 3" xfId="11915"/>
    <cellStyle name="Total 2 4 2 3 3 2 3 2" xfId="17546"/>
    <cellStyle name="Total 2 4 2 3 3 2 3 2 2" xfId="31442"/>
    <cellStyle name="Total 2 4 2 3 3 2 3 2 3" xfId="42507"/>
    <cellStyle name="Total 2 4 2 3 3 2 3 3" xfId="25811"/>
    <cellStyle name="Total 2 4 2 3 3 2 3 4" xfId="36877"/>
    <cellStyle name="Total 2 4 2 3 3 2 4" xfId="12351"/>
    <cellStyle name="Total 2 4 2 3 3 2 4 2" xfId="17982"/>
    <cellStyle name="Total 2 4 2 3 3 2 4 2 2" xfId="31878"/>
    <cellStyle name="Total 2 4 2 3 3 2 4 2 3" xfId="42943"/>
    <cellStyle name="Total 2 4 2 3 3 2 4 3" xfId="26247"/>
    <cellStyle name="Total 2 4 2 3 3 2 4 4" xfId="37313"/>
    <cellStyle name="Total 2 4 2 3 3 2 5" xfId="12679"/>
    <cellStyle name="Total 2 4 2 3 3 2 5 2" xfId="18310"/>
    <cellStyle name="Total 2 4 2 3 3 2 5 2 2" xfId="32206"/>
    <cellStyle name="Total 2 4 2 3 3 2 5 2 3" xfId="43271"/>
    <cellStyle name="Total 2 4 2 3 3 2 5 3" xfId="26575"/>
    <cellStyle name="Total 2 4 2 3 3 2 5 4" xfId="37641"/>
    <cellStyle name="Total 2 4 2 3 3 2 6" xfId="13553"/>
    <cellStyle name="Total 2 4 2 3 3 2 6 2" xfId="19183"/>
    <cellStyle name="Total 2 4 2 3 3 2 6 2 2" xfId="33079"/>
    <cellStyle name="Total 2 4 2 3 3 2 6 2 3" xfId="44144"/>
    <cellStyle name="Total 2 4 2 3 3 2 6 3" xfId="27449"/>
    <cellStyle name="Total 2 4 2 3 3 2 6 4" xfId="38514"/>
    <cellStyle name="Total 2 4 2 3 3 2 7" xfId="10068"/>
    <cellStyle name="Total 2 4 2 3 3 2 7 2" xfId="23964"/>
    <cellStyle name="Total 2 4 2 3 3 2 7 3" xfId="35031"/>
    <cellStyle name="Total 2 4 2 3 3 2 8" xfId="15700"/>
    <cellStyle name="Total 2 4 2 3 3 2 8 2" xfId="29596"/>
    <cellStyle name="Total 2 4 2 3 3 2 8 3" xfId="40661"/>
    <cellStyle name="Total 2 4 2 3 3 2 9" xfId="21057"/>
    <cellStyle name="Total 2 4 2 3 3 3" xfId="8575"/>
    <cellStyle name="Total 2 4 2 3 3 3 2" xfId="15294"/>
    <cellStyle name="Total 2 4 2 3 3 3 2 2" xfId="29190"/>
    <cellStyle name="Total 2 4 2 3 3 3 2 3" xfId="40255"/>
    <cellStyle name="Total 2 4 2 3 3 3 3" xfId="23227"/>
    <cellStyle name="Total 2 4 2 3 3 3 4" xfId="34625"/>
    <cellStyle name="Total 2 4 2 3 3 4" xfId="10478"/>
    <cellStyle name="Total 2 4 2 3 3 4 2" xfId="16110"/>
    <cellStyle name="Total 2 4 2 3 3 4 2 2" xfId="30006"/>
    <cellStyle name="Total 2 4 2 3 3 4 2 3" xfId="41071"/>
    <cellStyle name="Total 2 4 2 3 3 4 3" xfId="24374"/>
    <cellStyle name="Total 2 4 2 3 3 4 4" xfId="35441"/>
    <cellStyle name="Total 2 4 2 3 3 5" xfId="11114"/>
    <cellStyle name="Total 2 4 2 3 3 5 2" xfId="16746"/>
    <cellStyle name="Total 2 4 2 3 3 5 2 2" xfId="30642"/>
    <cellStyle name="Total 2 4 2 3 3 5 2 3" xfId="41707"/>
    <cellStyle name="Total 2 4 2 3 3 5 3" xfId="25010"/>
    <cellStyle name="Total 2 4 2 3 3 5 4" xfId="36077"/>
    <cellStyle name="Total 2 4 2 3 3 6" xfId="11282"/>
    <cellStyle name="Total 2 4 2 3 3 6 2" xfId="16913"/>
    <cellStyle name="Total 2 4 2 3 3 6 2 2" xfId="30809"/>
    <cellStyle name="Total 2 4 2 3 3 6 2 3" xfId="41874"/>
    <cellStyle name="Total 2 4 2 3 3 6 3" xfId="25178"/>
    <cellStyle name="Total 2 4 2 3 3 6 4" xfId="36244"/>
    <cellStyle name="Total 2 4 2 3 3 7" xfId="10581"/>
    <cellStyle name="Total 2 4 2 3 3 7 2" xfId="16213"/>
    <cellStyle name="Total 2 4 2 3 3 7 2 2" xfId="30109"/>
    <cellStyle name="Total 2 4 2 3 3 7 2 3" xfId="41174"/>
    <cellStyle name="Total 2 4 2 3 3 7 3" xfId="24477"/>
    <cellStyle name="Total 2 4 2 3 3 7 4" xfId="35544"/>
    <cellStyle name="Total 2 4 2 3 3 8" xfId="13147"/>
    <cellStyle name="Total 2 4 2 3 3 8 2" xfId="18777"/>
    <cellStyle name="Total 2 4 2 3 3 8 2 2" xfId="32673"/>
    <cellStyle name="Total 2 4 2 3 3 8 2 3" xfId="43738"/>
    <cellStyle name="Total 2 4 2 3 3 8 3" xfId="27043"/>
    <cellStyle name="Total 2 4 2 3 3 8 4" xfId="38108"/>
    <cellStyle name="Total 2 4 2 3 3 9" xfId="7217"/>
    <cellStyle name="Total 2 4 2 3 3 9 2" xfId="21871"/>
    <cellStyle name="Total 2 4 2 3 3 9 3" xfId="33276"/>
    <cellStyle name="Total 2 4 2 3 4" xfId="3928"/>
    <cellStyle name="Total 2 4 2 3 4 10" xfId="13723"/>
    <cellStyle name="Total 2 4 2 3 4 10 2" xfId="27619"/>
    <cellStyle name="Total 2 4 2 3 4 10 3" xfId="38684"/>
    <cellStyle name="Total 2 4 2 3 4 11" xfId="20179"/>
    <cellStyle name="Total 2 4 2 3 4 12" xfId="19773"/>
    <cellStyle name="Total 2 4 2 3 4 2" xfId="4887"/>
    <cellStyle name="Total 2 4 2 3 4 2 10" xfId="21225"/>
    <cellStyle name="Total 2 4 2 3 4 2 2" xfId="10913"/>
    <cellStyle name="Total 2 4 2 3 4 2 2 2" xfId="16545"/>
    <cellStyle name="Total 2 4 2 3 4 2 2 2 2" xfId="30441"/>
    <cellStyle name="Total 2 4 2 3 4 2 2 2 3" xfId="41506"/>
    <cellStyle name="Total 2 4 2 3 4 2 2 3" xfId="24809"/>
    <cellStyle name="Total 2 4 2 3 4 2 2 4" xfId="35876"/>
    <cellStyle name="Total 2 4 2 3 4 2 3" xfId="11496"/>
    <cellStyle name="Total 2 4 2 3 4 2 3 2" xfId="17127"/>
    <cellStyle name="Total 2 4 2 3 4 2 3 2 2" xfId="31023"/>
    <cellStyle name="Total 2 4 2 3 4 2 3 2 3" xfId="42088"/>
    <cellStyle name="Total 2 4 2 3 4 2 3 3" xfId="25392"/>
    <cellStyle name="Total 2 4 2 3 4 2 3 4" xfId="36458"/>
    <cellStyle name="Total 2 4 2 3 4 2 4" xfId="12029"/>
    <cellStyle name="Total 2 4 2 3 4 2 4 2" xfId="17660"/>
    <cellStyle name="Total 2 4 2 3 4 2 4 2 2" xfId="31556"/>
    <cellStyle name="Total 2 4 2 3 4 2 4 2 3" xfId="42621"/>
    <cellStyle name="Total 2 4 2 3 4 2 4 3" xfId="25925"/>
    <cellStyle name="Total 2 4 2 3 4 2 4 4" xfId="36991"/>
    <cellStyle name="Total 2 4 2 3 4 2 5" xfId="12465"/>
    <cellStyle name="Total 2 4 2 3 4 2 5 2" xfId="18096"/>
    <cellStyle name="Total 2 4 2 3 4 2 5 2 2" xfId="31992"/>
    <cellStyle name="Total 2 4 2 3 4 2 5 2 3" xfId="43057"/>
    <cellStyle name="Total 2 4 2 3 4 2 5 3" xfId="26361"/>
    <cellStyle name="Total 2 4 2 3 4 2 5 4" xfId="37427"/>
    <cellStyle name="Total 2 4 2 3 4 2 6" xfId="13339"/>
    <cellStyle name="Total 2 4 2 3 4 2 6 2" xfId="18969"/>
    <cellStyle name="Total 2 4 2 3 4 2 6 2 2" xfId="32865"/>
    <cellStyle name="Total 2 4 2 3 4 2 6 2 3" xfId="43930"/>
    <cellStyle name="Total 2 4 2 3 4 2 6 3" xfId="27235"/>
    <cellStyle name="Total 2 4 2 3 4 2 6 4" xfId="38300"/>
    <cellStyle name="Total 2 4 2 3 4 2 7" xfId="9310"/>
    <cellStyle name="Total 2 4 2 3 4 2 7 2" xfId="23584"/>
    <cellStyle name="Total 2 4 2 3 4 2 7 3" xfId="34817"/>
    <cellStyle name="Total 2 4 2 3 4 2 8" xfId="15486"/>
    <cellStyle name="Total 2 4 2 3 4 2 8 2" xfId="29382"/>
    <cellStyle name="Total 2 4 2 3 4 2 8 3" xfId="40447"/>
    <cellStyle name="Total 2 4 2 3 4 2 9" xfId="20682"/>
    <cellStyle name="Total 2 4 2 3 4 3" xfId="8348"/>
    <cellStyle name="Total 2 4 2 3 4 3 2" xfId="15070"/>
    <cellStyle name="Total 2 4 2 3 4 3 2 2" xfId="28966"/>
    <cellStyle name="Total 2 4 2 3 4 3 2 3" xfId="40031"/>
    <cellStyle name="Total 2 4 2 3 4 3 3" xfId="23002"/>
    <cellStyle name="Total 2 4 2 3 4 3 4" xfId="34401"/>
    <cellStyle name="Total 2 4 2 3 4 4" xfId="10265"/>
    <cellStyle name="Total 2 4 2 3 4 4 2" xfId="15897"/>
    <cellStyle name="Total 2 4 2 3 4 4 2 2" xfId="29793"/>
    <cellStyle name="Total 2 4 2 3 4 4 2 3" xfId="40858"/>
    <cellStyle name="Total 2 4 2 3 4 4 3" xfId="24161"/>
    <cellStyle name="Total 2 4 2 3 4 4 4" xfId="35228"/>
    <cellStyle name="Total 2 4 2 3 4 5" xfId="10706"/>
    <cellStyle name="Total 2 4 2 3 4 5 2" xfId="16338"/>
    <cellStyle name="Total 2 4 2 3 4 5 2 2" xfId="30234"/>
    <cellStyle name="Total 2 4 2 3 4 5 2 3" xfId="41299"/>
    <cellStyle name="Total 2 4 2 3 4 5 3" xfId="24602"/>
    <cellStyle name="Total 2 4 2 3 4 5 4" xfId="35669"/>
    <cellStyle name="Total 2 4 2 3 4 6" xfId="10177"/>
    <cellStyle name="Total 2 4 2 3 4 6 2" xfId="15809"/>
    <cellStyle name="Total 2 4 2 3 4 6 2 2" xfId="29705"/>
    <cellStyle name="Total 2 4 2 3 4 6 2 3" xfId="40770"/>
    <cellStyle name="Total 2 4 2 3 4 6 3" xfId="24073"/>
    <cellStyle name="Total 2 4 2 3 4 6 4" xfId="35140"/>
    <cellStyle name="Total 2 4 2 3 4 7" xfId="11787"/>
    <cellStyle name="Total 2 4 2 3 4 7 2" xfId="17418"/>
    <cellStyle name="Total 2 4 2 3 4 7 2 2" xfId="31314"/>
    <cellStyle name="Total 2 4 2 3 4 7 2 3" xfId="42379"/>
    <cellStyle name="Total 2 4 2 3 4 7 3" xfId="25683"/>
    <cellStyle name="Total 2 4 2 3 4 7 4" xfId="36749"/>
    <cellStyle name="Total 2 4 2 3 4 8" xfId="12938"/>
    <cellStyle name="Total 2 4 2 3 4 8 2" xfId="18568"/>
    <cellStyle name="Total 2 4 2 3 4 8 2 2" xfId="32464"/>
    <cellStyle name="Total 2 4 2 3 4 8 2 3" xfId="43529"/>
    <cellStyle name="Total 2 4 2 3 4 8 3" xfId="26834"/>
    <cellStyle name="Total 2 4 2 3 4 8 4" xfId="37899"/>
    <cellStyle name="Total 2 4 2 3 4 9" xfId="6451"/>
    <cellStyle name="Total 2 4 2 3 4 9 2" xfId="21488"/>
    <cellStyle name="Total 2 4 2 3 4 9 3" xfId="19975"/>
    <cellStyle name="Total 2 4 2 3 5" xfId="7978"/>
    <cellStyle name="Total 2 4 2 3 5 2" xfId="14702"/>
    <cellStyle name="Total 2 4 2 3 5 2 2" xfId="28598"/>
    <cellStyle name="Total 2 4 2 3 5 2 3" xfId="39663"/>
    <cellStyle name="Total 2 4 2 3 5 3" xfId="22632"/>
    <cellStyle name="Total 2 4 2 3 5 4" xfId="34033"/>
    <cellStyle name="Total 2 4 2 3 6" xfId="8138"/>
    <cellStyle name="Total 2 4 2 3 6 2" xfId="14862"/>
    <cellStyle name="Total 2 4 2 3 6 2 2" xfId="28758"/>
    <cellStyle name="Total 2 4 2 3 6 2 3" xfId="39823"/>
    <cellStyle name="Total 2 4 2 3 6 3" xfId="22792"/>
    <cellStyle name="Total 2 4 2 3 6 4" xfId="34193"/>
    <cellStyle name="Total 2 4 2 3 7" xfId="7734"/>
    <cellStyle name="Total 2 4 2 3 7 2" xfId="14459"/>
    <cellStyle name="Total 2 4 2 3 7 2 2" xfId="28355"/>
    <cellStyle name="Total 2 4 2 3 7 2 3" xfId="39420"/>
    <cellStyle name="Total 2 4 2 3 7 3" xfId="22388"/>
    <cellStyle name="Total 2 4 2 3 7 4" xfId="33790"/>
    <cellStyle name="Total 2 4 2 3 8" xfId="7455"/>
    <cellStyle name="Total 2 4 2 3 8 2" xfId="14182"/>
    <cellStyle name="Total 2 4 2 3 8 2 2" xfId="28078"/>
    <cellStyle name="Total 2 4 2 3 8 2 3" xfId="39143"/>
    <cellStyle name="Total 2 4 2 3 8 3" xfId="22109"/>
    <cellStyle name="Total 2 4 2 3 8 4" xfId="33513"/>
    <cellStyle name="Total 2 4 2 3 9" xfId="10719"/>
    <cellStyle name="Total 2 4 2 3 9 2" xfId="16351"/>
    <cellStyle name="Total 2 4 2 3 9 2 2" xfId="30247"/>
    <cellStyle name="Total 2 4 2 3 9 2 3" xfId="41312"/>
    <cellStyle name="Total 2 4 2 3 9 3" xfId="24615"/>
    <cellStyle name="Total 2 4 2 3 9 4" xfId="35682"/>
    <cellStyle name="Total 2 4 2 4" xfId="3965"/>
    <cellStyle name="Total 2 4 2 4 10" xfId="13758"/>
    <cellStyle name="Total 2 4 2 4 10 2" xfId="27654"/>
    <cellStyle name="Total 2 4 2 4 10 3" xfId="38719"/>
    <cellStyle name="Total 2 4 2 4 2" xfId="4923"/>
    <cellStyle name="Total 2 4 2 4 2 10" xfId="23763"/>
    <cellStyle name="Total 2 4 2 4 2 2" xfId="10949"/>
    <cellStyle name="Total 2 4 2 4 2 2 2" xfId="16581"/>
    <cellStyle name="Total 2 4 2 4 2 2 2 2" xfId="30477"/>
    <cellStyle name="Total 2 4 2 4 2 2 2 3" xfId="41542"/>
    <cellStyle name="Total 2 4 2 4 2 2 3" xfId="24845"/>
    <cellStyle name="Total 2 4 2 4 2 2 4" xfId="35912"/>
    <cellStyle name="Total 2 4 2 4 2 3" xfId="11532"/>
    <cellStyle name="Total 2 4 2 4 2 3 2" xfId="17163"/>
    <cellStyle name="Total 2 4 2 4 2 3 2 2" xfId="31059"/>
    <cellStyle name="Total 2 4 2 4 2 3 2 3" xfId="42124"/>
    <cellStyle name="Total 2 4 2 4 2 3 3" xfId="25428"/>
    <cellStyle name="Total 2 4 2 4 2 3 4" xfId="36494"/>
    <cellStyle name="Total 2 4 2 4 2 4" xfId="12064"/>
    <cellStyle name="Total 2 4 2 4 2 4 2" xfId="17695"/>
    <cellStyle name="Total 2 4 2 4 2 4 2 2" xfId="31591"/>
    <cellStyle name="Total 2 4 2 4 2 4 2 3" xfId="42656"/>
    <cellStyle name="Total 2 4 2 4 2 4 3" xfId="25960"/>
    <cellStyle name="Total 2 4 2 4 2 4 4" xfId="37026"/>
    <cellStyle name="Total 2 4 2 4 2 5" xfId="12500"/>
    <cellStyle name="Total 2 4 2 4 2 5 2" xfId="18131"/>
    <cellStyle name="Total 2 4 2 4 2 5 2 2" xfId="32027"/>
    <cellStyle name="Total 2 4 2 4 2 5 2 3" xfId="43092"/>
    <cellStyle name="Total 2 4 2 4 2 5 3" xfId="26396"/>
    <cellStyle name="Total 2 4 2 4 2 5 4" xfId="37462"/>
    <cellStyle name="Total 2 4 2 4 2 6" xfId="13374"/>
    <cellStyle name="Total 2 4 2 4 2 6 2" xfId="19004"/>
    <cellStyle name="Total 2 4 2 4 2 6 2 2" xfId="32900"/>
    <cellStyle name="Total 2 4 2 4 2 6 2 3" xfId="43965"/>
    <cellStyle name="Total 2 4 2 4 2 6 3" xfId="27270"/>
    <cellStyle name="Total 2 4 2 4 2 6 4" xfId="38335"/>
    <cellStyle name="Total 2 4 2 4 2 7" xfId="9346"/>
    <cellStyle name="Total 2 4 2 4 2 7 2" xfId="23619"/>
    <cellStyle name="Total 2 4 2 4 2 7 3" xfId="34852"/>
    <cellStyle name="Total 2 4 2 4 2 8" xfId="15521"/>
    <cellStyle name="Total 2 4 2 4 2 8 2" xfId="29417"/>
    <cellStyle name="Total 2 4 2 4 2 8 3" xfId="40482"/>
    <cellStyle name="Total 2 4 2 4 2 9" xfId="20717"/>
    <cellStyle name="Total 2 4 2 4 3" xfId="8385"/>
    <cellStyle name="Total 2 4 2 4 3 2" xfId="15105"/>
    <cellStyle name="Total 2 4 2 4 3 2 2" xfId="29001"/>
    <cellStyle name="Total 2 4 2 4 3 2 3" xfId="40066"/>
    <cellStyle name="Total 2 4 2 4 3 3" xfId="23037"/>
    <cellStyle name="Total 2 4 2 4 3 4" xfId="34436"/>
    <cellStyle name="Total 2 4 2 4 4" xfId="10302"/>
    <cellStyle name="Total 2 4 2 4 4 2" xfId="15934"/>
    <cellStyle name="Total 2 4 2 4 4 2 2" xfId="29830"/>
    <cellStyle name="Total 2 4 2 4 4 2 3" xfId="40895"/>
    <cellStyle name="Total 2 4 2 4 4 3" xfId="24198"/>
    <cellStyle name="Total 2 4 2 4 4 4" xfId="35265"/>
    <cellStyle name="Total 2 4 2 4 5" xfId="10697"/>
    <cellStyle name="Total 2 4 2 4 5 2" xfId="16329"/>
    <cellStyle name="Total 2 4 2 4 5 2 2" xfId="30225"/>
    <cellStyle name="Total 2 4 2 4 5 2 3" xfId="41290"/>
    <cellStyle name="Total 2 4 2 4 5 3" xfId="24593"/>
    <cellStyle name="Total 2 4 2 4 5 4" xfId="35660"/>
    <cellStyle name="Total 2 4 2 4 6" xfId="11248"/>
    <cellStyle name="Total 2 4 2 4 6 2" xfId="16879"/>
    <cellStyle name="Total 2 4 2 4 6 2 2" xfId="30775"/>
    <cellStyle name="Total 2 4 2 4 6 2 3" xfId="41840"/>
    <cellStyle name="Total 2 4 2 4 6 3" xfId="25144"/>
    <cellStyle name="Total 2 4 2 4 6 4" xfId="36210"/>
    <cellStyle name="Total 2 4 2 4 7" xfId="7874"/>
    <cellStyle name="Total 2 4 2 4 7 2" xfId="14599"/>
    <cellStyle name="Total 2 4 2 4 7 2 2" xfId="28495"/>
    <cellStyle name="Total 2 4 2 4 7 2 3" xfId="39560"/>
    <cellStyle name="Total 2 4 2 4 7 3" xfId="22528"/>
    <cellStyle name="Total 2 4 2 4 7 4" xfId="33930"/>
    <cellStyle name="Total 2 4 2 4 8" xfId="12973"/>
    <cellStyle name="Total 2 4 2 4 8 2" xfId="18603"/>
    <cellStyle name="Total 2 4 2 4 8 2 2" xfId="32499"/>
    <cellStyle name="Total 2 4 2 4 8 2 3" xfId="43564"/>
    <cellStyle name="Total 2 4 2 4 8 3" xfId="26869"/>
    <cellStyle name="Total 2 4 2 4 8 4" xfId="37934"/>
    <cellStyle name="Total 2 4 2 4 9" xfId="6487"/>
    <cellStyle name="Total 2 4 2 4 9 2" xfId="21523"/>
    <cellStyle name="Total 2 4 2 4 9 3" xfId="20438"/>
    <cellStyle name="Total 2 4 2 5" xfId="4089"/>
    <cellStyle name="Total 2 4 2 5 10" xfId="13877"/>
    <cellStyle name="Total 2 4 2 5 10 2" xfId="27773"/>
    <cellStyle name="Total 2 4 2 5 10 3" xfId="38838"/>
    <cellStyle name="Total 2 4 2 5 11" xfId="20262"/>
    <cellStyle name="Total 2 4 2 5 2" xfId="5572"/>
    <cellStyle name="Total 2 4 2 5 2 10" xfId="23751"/>
    <cellStyle name="Total 2 4 2 5 2 2" xfId="11313"/>
    <cellStyle name="Total 2 4 2 5 2 2 2" xfId="16944"/>
    <cellStyle name="Total 2 4 2 5 2 2 2 2" xfId="30840"/>
    <cellStyle name="Total 2 4 2 5 2 2 2 3" xfId="41905"/>
    <cellStyle name="Total 2 4 2 5 2 2 3" xfId="25209"/>
    <cellStyle name="Total 2 4 2 5 2 2 4" xfId="36275"/>
    <cellStyle name="Total 2 4 2 5 2 3" xfId="11847"/>
    <cellStyle name="Total 2 4 2 5 2 3 2" xfId="17478"/>
    <cellStyle name="Total 2 4 2 5 2 3 2 2" xfId="31374"/>
    <cellStyle name="Total 2 4 2 5 2 3 2 3" xfId="42439"/>
    <cellStyle name="Total 2 4 2 5 2 3 3" xfId="25743"/>
    <cellStyle name="Total 2 4 2 5 2 3 4" xfId="36809"/>
    <cellStyle name="Total 2 4 2 5 2 4" xfId="12283"/>
    <cellStyle name="Total 2 4 2 5 2 4 2" xfId="17914"/>
    <cellStyle name="Total 2 4 2 5 2 4 2 2" xfId="31810"/>
    <cellStyle name="Total 2 4 2 5 2 4 2 3" xfId="42875"/>
    <cellStyle name="Total 2 4 2 5 2 4 3" xfId="26179"/>
    <cellStyle name="Total 2 4 2 5 2 4 4" xfId="37245"/>
    <cellStyle name="Total 2 4 2 5 2 5" xfId="12611"/>
    <cellStyle name="Total 2 4 2 5 2 5 2" xfId="18242"/>
    <cellStyle name="Total 2 4 2 5 2 5 2 2" xfId="32138"/>
    <cellStyle name="Total 2 4 2 5 2 5 2 3" xfId="43203"/>
    <cellStyle name="Total 2 4 2 5 2 5 3" xfId="26507"/>
    <cellStyle name="Total 2 4 2 5 2 5 4" xfId="37573"/>
    <cellStyle name="Total 2 4 2 5 2 6" xfId="13485"/>
    <cellStyle name="Total 2 4 2 5 2 6 2" xfId="19115"/>
    <cellStyle name="Total 2 4 2 5 2 6 2 2" xfId="33011"/>
    <cellStyle name="Total 2 4 2 5 2 6 2 3" xfId="44076"/>
    <cellStyle name="Total 2 4 2 5 2 6 3" xfId="27381"/>
    <cellStyle name="Total 2 4 2 5 2 6 4" xfId="38446"/>
    <cellStyle name="Total 2 4 2 5 2 7" xfId="10000"/>
    <cellStyle name="Total 2 4 2 5 2 7 2" xfId="23896"/>
    <cellStyle name="Total 2 4 2 5 2 7 3" xfId="34963"/>
    <cellStyle name="Total 2 4 2 5 2 8" xfId="15632"/>
    <cellStyle name="Total 2 4 2 5 2 8 2" xfId="29528"/>
    <cellStyle name="Total 2 4 2 5 2 8 3" xfId="40593"/>
    <cellStyle name="Total 2 4 2 5 2 9" xfId="20989"/>
    <cellStyle name="Total 2 4 2 5 3" xfId="8507"/>
    <cellStyle name="Total 2 4 2 5 3 2" xfId="15226"/>
    <cellStyle name="Total 2 4 2 5 3 2 2" xfId="29122"/>
    <cellStyle name="Total 2 4 2 5 3 2 3" xfId="40187"/>
    <cellStyle name="Total 2 4 2 5 3 3" xfId="23159"/>
    <cellStyle name="Total 2 4 2 5 3 4" xfId="34557"/>
    <cellStyle name="Total 2 4 2 5 4" xfId="10410"/>
    <cellStyle name="Total 2 4 2 5 4 2" xfId="16042"/>
    <cellStyle name="Total 2 4 2 5 4 2 2" xfId="29938"/>
    <cellStyle name="Total 2 4 2 5 4 2 3" xfId="41003"/>
    <cellStyle name="Total 2 4 2 5 4 3" xfId="24306"/>
    <cellStyle name="Total 2 4 2 5 4 4" xfId="35373"/>
    <cellStyle name="Total 2 4 2 5 5" xfId="10673"/>
    <cellStyle name="Total 2 4 2 5 5 2" xfId="16305"/>
    <cellStyle name="Total 2 4 2 5 5 2 2" xfId="30201"/>
    <cellStyle name="Total 2 4 2 5 5 2 3" xfId="41266"/>
    <cellStyle name="Total 2 4 2 5 5 3" xfId="24569"/>
    <cellStyle name="Total 2 4 2 5 5 4" xfId="35636"/>
    <cellStyle name="Total 2 4 2 5 6" xfId="10865"/>
    <cellStyle name="Total 2 4 2 5 6 2" xfId="16497"/>
    <cellStyle name="Total 2 4 2 5 6 2 2" xfId="30393"/>
    <cellStyle name="Total 2 4 2 5 6 2 3" xfId="41458"/>
    <cellStyle name="Total 2 4 2 5 6 3" xfId="24761"/>
    <cellStyle name="Total 2 4 2 5 6 4" xfId="35828"/>
    <cellStyle name="Total 2 4 2 5 7" xfId="7638"/>
    <cellStyle name="Total 2 4 2 5 7 2" xfId="14364"/>
    <cellStyle name="Total 2 4 2 5 7 2 2" xfId="28260"/>
    <cellStyle name="Total 2 4 2 5 7 2 3" xfId="39325"/>
    <cellStyle name="Total 2 4 2 5 7 3" xfId="22292"/>
    <cellStyle name="Total 2 4 2 5 7 4" xfId="33695"/>
    <cellStyle name="Total 2 4 2 5 8" xfId="13079"/>
    <cellStyle name="Total 2 4 2 5 8 2" xfId="18709"/>
    <cellStyle name="Total 2 4 2 5 8 2 2" xfId="32605"/>
    <cellStyle name="Total 2 4 2 5 8 2 3" xfId="43670"/>
    <cellStyle name="Total 2 4 2 5 8 3" xfId="26975"/>
    <cellStyle name="Total 2 4 2 5 8 4" xfId="38040"/>
    <cellStyle name="Total 2 4 2 5 9" xfId="7149"/>
    <cellStyle name="Total 2 4 2 5 9 2" xfId="21803"/>
    <cellStyle name="Total 2 4 2 5 9 3" xfId="33208"/>
    <cellStyle name="Total 2 4 2 6" xfId="4214"/>
    <cellStyle name="Total 2 4 2 6 10" xfId="14002"/>
    <cellStyle name="Total 2 4 2 6 10 2" xfId="27898"/>
    <cellStyle name="Total 2 4 2 6 10 3" xfId="38963"/>
    <cellStyle name="Total 2 4 2 6 11" xfId="20387"/>
    <cellStyle name="Total 2 4 2 6 12" xfId="20044"/>
    <cellStyle name="Total 2 4 2 6 2" xfId="5697"/>
    <cellStyle name="Total 2 4 2 6 2 10" xfId="19998"/>
    <cellStyle name="Total 2 4 2 6 2 2" xfId="11438"/>
    <cellStyle name="Total 2 4 2 6 2 2 2" xfId="17069"/>
    <cellStyle name="Total 2 4 2 6 2 2 2 2" xfId="30965"/>
    <cellStyle name="Total 2 4 2 6 2 2 2 3" xfId="42030"/>
    <cellStyle name="Total 2 4 2 6 2 2 3" xfId="25334"/>
    <cellStyle name="Total 2 4 2 6 2 2 4" xfId="36400"/>
    <cellStyle name="Total 2 4 2 6 2 3" xfId="11972"/>
    <cellStyle name="Total 2 4 2 6 2 3 2" xfId="17603"/>
    <cellStyle name="Total 2 4 2 6 2 3 2 2" xfId="31499"/>
    <cellStyle name="Total 2 4 2 6 2 3 2 3" xfId="42564"/>
    <cellStyle name="Total 2 4 2 6 2 3 3" xfId="25868"/>
    <cellStyle name="Total 2 4 2 6 2 3 4" xfId="36934"/>
    <cellStyle name="Total 2 4 2 6 2 4" xfId="12408"/>
    <cellStyle name="Total 2 4 2 6 2 4 2" xfId="18039"/>
    <cellStyle name="Total 2 4 2 6 2 4 2 2" xfId="31935"/>
    <cellStyle name="Total 2 4 2 6 2 4 2 3" xfId="43000"/>
    <cellStyle name="Total 2 4 2 6 2 4 3" xfId="26304"/>
    <cellStyle name="Total 2 4 2 6 2 4 4" xfId="37370"/>
    <cellStyle name="Total 2 4 2 6 2 5" xfId="12736"/>
    <cellStyle name="Total 2 4 2 6 2 5 2" xfId="18367"/>
    <cellStyle name="Total 2 4 2 6 2 5 2 2" xfId="32263"/>
    <cellStyle name="Total 2 4 2 6 2 5 2 3" xfId="43328"/>
    <cellStyle name="Total 2 4 2 6 2 5 3" xfId="26632"/>
    <cellStyle name="Total 2 4 2 6 2 5 4" xfId="37698"/>
    <cellStyle name="Total 2 4 2 6 2 6" xfId="13610"/>
    <cellStyle name="Total 2 4 2 6 2 6 2" xfId="19240"/>
    <cellStyle name="Total 2 4 2 6 2 6 2 2" xfId="33136"/>
    <cellStyle name="Total 2 4 2 6 2 6 2 3" xfId="44201"/>
    <cellStyle name="Total 2 4 2 6 2 6 3" xfId="27506"/>
    <cellStyle name="Total 2 4 2 6 2 6 4" xfId="38571"/>
    <cellStyle name="Total 2 4 2 6 2 7" xfId="10125"/>
    <cellStyle name="Total 2 4 2 6 2 7 2" xfId="24021"/>
    <cellStyle name="Total 2 4 2 6 2 7 3" xfId="35088"/>
    <cellStyle name="Total 2 4 2 6 2 8" xfId="15757"/>
    <cellStyle name="Total 2 4 2 6 2 8 2" xfId="29653"/>
    <cellStyle name="Total 2 4 2 6 2 8 3" xfId="40718"/>
    <cellStyle name="Total 2 4 2 6 2 9" xfId="21114"/>
    <cellStyle name="Total 2 4 2 6 3" xfId="8632"/>
    <cellStyle name="Total 2 4 2 6 3 2" xfId="15351"/>
    <cellStyle name="Total 2 4 2 6 3 2 2" xfId="29247"/>
    <cellStyle name="Total 2 4 2 6 3 2 3" xfId="40312"/>
    <cellStyle name="Total 2 4 2 6 3 3" xfId="23284"/>
    <cellStyle name="Total 2 4 2 6 3 4" xfId="34682"/>
    <cellStyle name="Total 2 4 2 6 4" xfId="10535"/>
    <cellStyle name="Total 2 4 2 6 4 2" xfId="16167"/>
    <cellStyle name="Total 2 4 2 6 4 2 2" xfId="30063"/>
    <cellStyle name="Total 2 4 2 6 4 2 3" xfId="41128"/>
    <cellStyle name="Total 2 4 2 6 4 3" xfId="24431"/>
    <cellStyle name="Total 2 4 2 6 4 4" xfId="35498"/>
    <cellStyle name="Total 2 4 2 6 5" xfId="10644"/>
    <cellStyle name="Total 2 4 2 6 5 2" xfId="16276"/>
    <cellStyle name="Total 2 4 2 6 5 2 2" xfId="30172"/>
    <cellStyle name="Total 2 4 2 6 5 2 3" xfId="41237"/>
    <cellStyle name="Total 2 4 2 6 5 3" xfId="24540"/>
    <cellStyle name="Total 2 4 2 6 5 4" xfId="35607"/>
    <cellStyle name="Total 2 4 2 6 6" xfId="11261"/>
    <cellStyle name="Total 2 4 2 6 6 2" xfId="16892"/>
    <cellStyle name="Total 2 4 2 6 6 2 2" xfId="30788"/>
    <cellStyle name="Total 2 4 2 6 6 2 3" xfId="41853"/>
    <cellStyle name="Total 2 4 2 6 6 3" xfId="25157"/>
    <cellStyle name="Total 2 4 2 6 6 4" xfId="36223"/>
    <cellStyle name="Total 2 4 2 6 7" xfId="11048"/>
    <cellStyle name="Total 2 4 2 6 7 2" xfId="16680"/>
    <cellStyle name="Total 2 4 2 6 7 2 2" xfId="30576"/>
    <cellStyle name="Total 2 4 2 6 7 2 3" xfId="41641"/>
    <cellStyle name="Total 2 4 2 6 7 3" xfId="24944"/>
    <cellStyle name="Total 2 4 2 6 7 4" xfId="36011"/>
    <cellStyle name="Total 2 4 2 6 8" xfId="13204"/>
    <cellStyle name="Total 2 4 2 6 8 2" xfId="18834"/>
    <cellStyle name="Total 2 4 2 6 8 2 2" xfId="32730"/>
    <cellStyle name="Total 2 4 2 6 8 2 3" xfId="43795"/>
    <cellStyle name="Total 2 4 2 6 8 3" xfId="27100"/>
    <cellStyle name="Total 2 4 2 6 8 4" xfId="38165"/>
    <cellStyle name="Total 2 4 2 6 9" xfId="7274"/>
    <cellStyle name="Total 2 4 2 6 9 2" xfId="21928"/>
    <cellStyle name="Total 2 4 2 6 9 3" xfId="33333"/>
    <cellStyle name="Total 2 4 2 7" xfId="7908"/>
    <cellStyle name="Total 2 4 2 7 2" xfId="14632"/>
    <cellStyle name="Total 2 4 2 7 2 2" xfId="28528"/>
    <cellStyle name="Total 2 4 2 7 2 3" xfId="39593"/>
    <cellStyle name="Total 2 4 2 7 3" xfId="22562"/>
    <cellStyle name="Total 2 4 2 7 4" xfId="33963"/>
    <cellStyle name="Total 2 4 2 8" xfId="7496"/>
    <cellStyle name="Total 2 4 2 8 2" xfId="14223"/>
    <cellStyle name="Total 2 4 2 8 2 2" xfId="28119"/>
    <cellStyle name="Total 2 4 2 8 2 3" xfId="39184"/>
    <cellStyle name="Total 2 4 2 8 3" xfId="22150"/>
    <cellStyle name="Total 2 4 2 8 4" xfId="33554"/>
    <cellStyle name="Total 2 4 2 9" xfId="7688"/>
    <cellStyle name="Total 2 4 2 9 2" xfId="14413"/>
    <cellStyle name="Total 2 4 2 9 2 2" xfId="28309"/>
    <cellStyle name="Total 2 4 2 9 2 3" xfId="39374"/>
    <cellStyle name="Total 2 4 2 9 3" xfId="22342"/>
    <cellStyle name="Total 2 4 2 9 4" xfId="33744"/>
    <cellStyle name="Total 2 4 3" xfId="702"/>
    <cellStyle name="Total 2 4 3 10" xfId="7594"/>
    <cellStyle name="Total 2 4 3 10 2" xfId="14320"/>
    <cellStyle name="Total 2 4 3 10 2 2" xfId="28216"/>
    <cellStyle name="Total 2 4 3 10 2 3" xfId="39281"/>
    <cellStyle name="Total 2 4 3 10 3" xfId="22248"/>
    <cellStyle name="Total 2 4 3 10 4" xfId="33651"/>
    <cellStyle name="Total 2 4 3 11" xfId="12775"/>
    <cellStyle name="Total 2 4 3 11 2" xfId="18405"/>
    <cellStyle name="Total 2 4 3 11 2 2" xfId="32301"/>
    <cellStyle name="Total 2 4 3 11 2 3" xfId="43366"/>
    <cellStyle name="Total 2 4 3 11 3" xfId="26671"/>
    <cellStyle name="Total 2 4 3 11 4" xfId="37736"/>
    <cellStyle name="Total 2 4 3 12" xfId="6266"/>
    <cellStyle name="Total 2 4 3 12 2" xfId="21319"/>
    <cellStyle name="Total 2 4 3 12 3" xfId="21642"/>
    <cellStyle name="Total 2 4 3 13" xfId="1528"/>
    <cellStyle name="Total 2 4 3 14" xfId="19586"/>
    <cellStyle name="Total 2 4 3 15" xfId="20074"/>
    <cellStyle name="Total 2 4 3 2" xfId="3275"/>
    <cellStyle name="Total 2 4 3 2 10" xfId="12811"/>
    <cellStyle name="Total 2 4 3 2 10 2" xfId="18441"/>
    <cellStyle name="Total 2 4 3 2 10 2 2" xfId="32337"/>
    <cellStyle name="Total 2 4 3 2 10 2 3" xfId="43402"/>
    <cellStyle name="Total 2 4 3 2 10 3" xfId="26707"/>
    <cellStyle name="Total 2 4 3 2 10 4" xfId="37772"/>
    <cellStyle name="Total 2 4 3 2 11" xfId="6306"/>
    <cellStyle name="Total 2 4 3 2 11 2" xfId="21359"/>
    <cellStyle name="Total 2 4 3 2 11 3" xfId="21183"/>
    <cellStyle name="Total 2 4 3 2 12" xfId="19916"/>
    <cellStyle name="Total 2 4 3 2 13" xfId="1035"/>
    <cellStyle name="Total 2 4 3 2 2" xfId="3979"/>
    <cellStyle name="Total 2 4 3 2 2 10" xfId="13772"/>
    <cellStyle name="Total 2 4 3 2 2 10 2" xfId="27668"/>
    <cellStyle name="Total 2 4 3 2 2 10 3" xfId="38733"/>
    <cellStyle name="Total 2 4 3 2 2 2" xfId="4937"/>
    <cellStyle name="Total 2 4 3 2 2 2 10" xfId="20491"/>
    <cellStyle name="Total 2 4 3 2 2 2 2" xfId="10963"/>
    <cellStyle name="Total 2 4 3 2 2 2 2 2" xfId="16595"/>
    <cellStyle name="Total 2 4 3 2 2 2 2 2 2" xfId="30491"/>
    <cellStyle name="Total 2 4 3 2 2 2 2 2 3" xfId="41556"/>
    <cellStyle name="Total 2 4 3 2 2 2 2 3" xfId="24859"/>
    <cellStyle name="Total 2 4 3 2 2 2 2 4" xfId="35926"/>
    <cellStyle name="Total 2 4 3 2 2 2 3" xfId="11546"/>
    <cellStyle name="Total 2 4 3 2 2 2 3 2" xfId="17177"/>
    <cellStyle name="Total 2 4 3 2 2 2 3 2 2" xfId="31073"/>
    <cellStyle name="Total 2 4 3 2 2 2 3 2 3" xfId="42138"/>
    <cellStyle name="Total 2 4 3 2 2 2 3 3" xfId="25442"/>
    <cellStyle name="Total 2 4 3 2 2 2 3 4" xfId="36508"/>
    <cellStyle name="Total 2 4 3 2 2 2 4" xfId="12078"/>
    <cellStyle name="Total 2 4 3 2 2 2 4 2" xfId="17709"/>
    <cellStyle name="Total 2 4 3 2 2 2 4 2 2" xfId="31605"/>
    <cellStyle name="Total 2 4 3 2 2 2 4 2 3" xfId="42670"/>
    <cellStyle name="Total 2 4 3 2 2 2 4 3" xfId="25974"/>
    <cellStyle name="Total 2 4 3 2 2 2 4 4" xfId="37040"/>
    <cellStyle name="Total 2 4 3 2 2 2 5" xfId="12514"/>
    <cellStyle name="Total 2 4 3 2 2 2 5 2" xfId="18145"/>
    <cellStyle name="Total 2 4 3 2 2 2 5 2 2" xfId="32041"/>
    <cellStyle name="Total 2 4 3 2 2 2 5 2 3" xfId="43106"/>
    <cellStyle name="Total 2 4 3 2 2 2 5 3" xfId="26410"/>
    <cellStyle name="Total 2 4 3 2 2 2 5 4" xfId="37476"/>
    <cellStyle name="Total 2 4 3 2 2 2 6" xfId="13388"/>
    <cellStyle name="Total 2 4 3 2 2 2 6 2" xfId="19018"/>
    <cellStyle name="Total 2 4 3 2 2 2 6 2 2" xfId="32914"/>
    <cellStyle name="Total 2 4 3 2 2 2 6 2 3" xfId="43979"/>
    <cellStyle name="Total 2 4 3 2 2 2 6 3" xfId="27284"/>
    <cellStyle name="Total 2 4 3 2 2 2 6 4" xfId="38349"/>
    <cellStyle name="Total 2 4 3 2 2 2 7" xfId="9360"/>
    <cellStyle name="Total 2 4 3 2 2 2 7 2" xfId="23633"/>
    <cellStyle name="Total 2 4 3 2 2 2 7 3" xfId="34866"/>
    <cellStyle name="Total 2 4 3 2 2 2 8" xfId="15535"/>
    <cellStyle name="Total 2 4 3 2 2 2 8 2" xfId="29431"/>
    <cellStyle name="Total 2 4 3 2 2 2 8 3" xfId="40496"/>
    <cellStyle name="Total 2 4 3 2 2 2 9" xfId="20731"/>
    <cellStyle name="Total 2 4 3 2 2 3" xfId="8399"/>
    <cellStyle name="Total 2 4 3 2 2 3 2" xfId="15119"/>
    <cellStyle name="Total 2 4 3 2 2 3 2 2" xfId="29015"/>
    <cellStyle name="Total 2 4 3 2 2 3 2 3" xfId="40080"/>
    <cellStyle name="Total 2 4 3 2 2 3 3" xfId="23051"/>
    <cellStyle name="Total 2 4 3 2 2 3 4" xfId="34450"/>
    <cellStyle name="Total 2 4 3 2 2 4" xfId="10316"/>
    <cellStyle name="Total 2 4 3 2 2 4 2" xfId="15948"/>
    <cellStyle name="Total 2 4 3 2 2 4 2 2" xfId="29844"/>
    <cellStyle name="Total 2 4 3 2 2 4 2 3" xfId="40909"/>
    <cellStyle name="Total 2 4 3 2 2 4 3" xfId="24212"/>
    <cellStyle name="Total 2 4 3 2 2 4 4" xfId="35279"/>
    <cellStyle name="Total 2 4 3 2 2 5" xfId="8068"/>
    <cellStyle name="Total 2 4 3 2 2 5 2" xfId="14792"/>
    <cellStyle name="Total 2 4 3 2 2 5 2 2" xfId="28688"/>
    <cellStyle name="Total 2 4 3 2 2 5 2 3" xfId="39753"/>
    <cellStyle name="Total 2 4 3 2 2 5 3" xfId="22722"/>
    <cellStyle name="Total 2 4 3 2 2 5 4" xfId="34123"/>
    <cellStyle name="Total 2 4 3 2 2 6" xfId="11710"/>
    <cellStyle name="Total 2 4 3 2 2 6 2" xfId="17341"/>
    <cellStyle name="Total 2 4 3 2 2 6 2 2" xfId="31237"/>
    <cellStyle name="Total 2 4 3 2 2 6 2 3" xfId="42302"/>
    <cellStyle name="Total 2 4 3 2 2 6 3" xfId="25606"/>
    <cellStyle name="Total 2 4 3 2 2 6 4" xfId="36672"/>
    <cellStyle name="Total 2 4 3 2 2 7" xfId="12217"/>
    <cellStyle name="Total 2 4 3 2 2 7 2" xfId="17848"/>
    <cellStyle name="Total 2 4 3 2 2 7 2 2" xfId="31744"/>
    <cellStyle name="Total 2 4 3 2 2 7 2 3" xfId="42809"/>
    <cellStyle name="Total 2 4 3 2 2 7 3" xfId="26113"/>
    <cellStyle name="Total 2 4 3 2 2 7 4" xfId="37179"/>
    <cellStyle name="Total 2 4 3 2 2 8" xfId="12987"/>
    <cellStyle name="Total 2 4 3 2 2 8 2" xfId="18617"/>
    <cellStyle name="Total 2 4 3 2 2 8 2 2" xfId="32513"/>
    <cellStyle name="Total 2 4 3 2 2 8 2 3" xfId="43578"/>
    <cellStyle name="Total 2 4 3 2 2 8 3" xfId="26883"/>
    <cellStyle name="Total 2 4 3 2 2 8 4" xfId="37948"/>
    <cellStyle name="Total 2 4 3 2 2 9" xfId="6501"/>
    <cellStyle name="Total 2 4 3 2 2 9 2" xfId="21537"/>
    <cellStyle name="Total 2 4 3 2 2 9 3" xfId="21164"/>
    <cellStyle name="Total 2 4 3 2 3" xfId="4103"/>
    <cellStyle name="Total 2 4 3 2 3 10" xfId="13891"/>
    <cellStyle name="Total 2 4 3 2 3 10 2" xfId="27787"/>
    <cellStyle name="Total 2 4 3 2 3 10 3" xfId="38852"/>
    <cellStyle name="Total 2 4 3 2 3 11" xfId="20276"/>
    <cellStyle name="Total 2 4 3 2 3 2" xfId="5586"/>
    <cellStyle name="Total 2 4 3 2 3 2 10" xfId="23377"/>
    <cellStyle name="Total 2 4 3 2 3 2 2" xfId="11327"/>
    <cellStyle name="Total 2 4 3 2 3 2 2 2" xfId="16958"/>
    <cellStyle name="Total 2 4 3 2 3 2 2 2 2" xfId="30854"/>
    <cellStyle name="Total 2 4 3 2 3 2 2 2 3" xfId="41919"/>
    <cellStyle name="Total 2 4 3 2 3 2 2 3" xfId="25223"/>
    <cellStyle name="Total 2 4 3 2 3 2 2 4" xfId="36289"/>
    <cellStyle name="Total 2 4 3 2 3 2 3" xfId="11861"/>
    <cellStyle name="Total 2 4 3 2 3 2 3 2" xfId="17492"/>
    <cellStyle name="Total 2 4 3 2 3 2 3 2 2" xfId="31388"/>
    <cellStyle name="Total 2 4 3 2 3 2 3 2 3" xfId="42453"/>
    <cellStyle name="Total 2 4 3 2 3 2 3 3" xfId="25757"/>
    <cellStyle name="Total 2 4 3 2 3 2 3 4" xfId="36823"/>
    <cellStyle name="Total 2 4 3 2 3 2 4" xfId="12297"/>
    <cellStyle name="Total 2 4 3 2 3 2 4 2" xfId="17928"/>
    <cellStyle name="Total 2 4 3 2 3 2 4 2 2" xfId="31824"/>
    <cellStyle name="Total 2 4 3 2 3 2 4 2 3" xfId="42889"/>
    <cellStyle name="Total 2 4 3 2 3 2 4 3" xfId="26193"/>
    <cellStyle name="Total 2 4 3 2 3 2 4 4" xfId="37259"/>
    <cellStyle name="Total 2 4 3 2 3 2 5" xfId="12625"/>
    <cellStyle name="Total 2 4 3 2 3 2 5 2" xfId="18256"/>
    <cellStyle name="Total 2 4 3 2 3 2 5 2 2" xfId="32152"/>
    <cellStyle name="Total 2 4 3 2 3 2 5 2 3" xfId="43217"/>
    <cellStyle name="Total 2 4 3 2 3 2 5 3" xfId="26521"/>
    <cellStyle name="Total 2 4 3 2 3 2 5 4" xfId="37587"/>
    <cellStyle name="Total 2 4 3 2 3 2 6" xfId="13499"/>
    <cellStyle name="Total 2 4 3 2 3 2 6 2" xfId="19129"/>
    <cellStyle name="Total 2 4 3 2 3 2 6 2 2" xfId="33025"/>
    <cellStyle name="Total 2 4 3 2 3 2 6 2 3" xfId="44090"/>
    <cellStyle name="Total 2 4 3 2 3 2 6 3" xfId="27395"/>
    <cellStyle name="Total 2 4 3 2 3 2 6 4" xfId="38460"/>
    <cellStyle name="Total 2 4 3 2 3 2 7" xfId="10014"/>
    <cellStyle name="Total 2 4 3 2 3 2 7 2" xfId="23910"/>
    <cellStyle name="Total 2 4 3 2 3 2 7 3" xfId="34977"/>
    <cellStyle name="Total 2 4 3 2 3 2 8" xfId="15646"/>
    <cellStyle name="Total 2 4 3 2 3 2 8 2" xfId="29542"/>
    <cellStyle name="Total 2 4 3 2 3 2 8 3" xfId="40607"/>
    <cellStyle name="Total 2 4 3 2 3 2 9" xfId="21003"/>
    <cellStyle name="Total 2 4 3 2 3 3" xfId="8521"/>
    <cellStyle name="Total 2 4 3 2 3 3 2" xfId="15240"/>
    <cellStyle name="Total 2 4 3 2 3 3 2 2" xfId="29136"/>
    <cellStyle name="Total 2 4 3 2 3 3 2 3" xfId="40201"/>
    <cellStyle name="Total 2 4 3 2 3 3 3" xfId="23173"/>
    <cellStyle name="Total 2 4 3 2 3 3 4" xfId="34571"/>
    <cellStyle name="Total 2 4 3 2 3 4" xfId="10424"/>
    <cellStyle name="Total 2 4 3 2 3 4 2" xfId="16056"/>
    <cellStyle name="Total 2 4 3 2 3 4 2 2" xfId="29952"/>
    <cellStyle name="Total 2 4 3 2 3 4 2 3" xfId="41017"/>
    <cellStyle name="Total 2 4 3 2 3 4 3" xfId="24320"/>
    <cellStyle name="Total 2 4 3 2 3 4 4" xfId="35387"/>
    <cellStyle name="Total 2 4 3 2 3 5" xfId="7400"/>
    <cellStyle name="Total 2 4 3 2 3 5 2" xfId="14127"/>
    <cellStyle name="Total 2 4 3 2 3 5 2 2" xfId="28023"/>
    <cellStyle name="Total 2 4 3 2 3 5 2 3" xfId="39088"/>
    <cellStyle name="Total 2 4 3 2 3 5 3" xfId="22054"/>
    <cellStyle name="Total 2 4 3 2 3 5 4" xfId="33458"/>
    <cellStyle name="Total 2 4 3 2 3 6" xfId="11687"/>
    <cellStyle name="Total 2 4 3 2 3 6 2" xfId="17318"/>
    <cellStyle name="Total 2 4 3 2 3 6 2 2" xfId="31214"/>
    <cellStyle name="Total 2 4 3 2 3 6 2 3" xfId="42279"/>
    <cellStyle name="Total 2 4 3 2 3 6 3" xfId="25583"/>
    <cellStyle name="Total 2 4 3 2 3 6 4" xfId="36649"/>
    <cellStyle name="Total 2 4 3 2 3 7" xfId="12194"/>
    <cellStyle name="Total 2 4 3 2 3 7 2" xfId="17825"/>
    <cellStyle name="Total 2 4 3 2 3 7 2 2" xfId="31721"/>
    <cellStyle name="Total 2 4 3 2 3 7 2 3" xfId="42786"/>
    <cellStyle name="Total 2 4 3 2 3 7 3" xfId="26090"/>
    <cellStyle name="Total 2 4 3 2 3 7 4" xfId="37156"/>
    <cellStyle name="Total 2 4 3 2 3 8" xfId="13093"/>
    <cellStyle name="Total 2 4 3 2 3 8 2" xfId="18723"/>
    <cellStyle name="Total 2 4 3 2 3 8 2 2" xfId="32619"/>
    <cellStyle name="Total 2 4 3 2 3 8 2 3" xfId="43684"/>
    <cellStyle name="Total 2 4 3 2 3 8 3" xfId="26989"/>
    <cellStyle name="Total 2 4 3 2 3 8 4" xfId="38054"/>
    <cellStyle name="Total 2 4 3 2 3 9" xfId="7163"/>
    <cellStyle name="Total 2 4 3 2 3 9 2" xfId="21817"/>
    <cellStyle name="Total 2 4 3 2 3 9 3" xfId="33222"/>
    <cellStyle name="Total 2 4 3 2 4" xfId="4209"/>
    <cellStyle name="Total 2 4 3 2 4 10" xfId="13997"/>
    <cellStyle name="Total 2 4 3 2 4 10 2" xfId="27893"/>
    <cellStyle name="Total 2 4 3 2 4 10 3" xfId="38958"/>
    <cellStyle name="Total 2 4 3 2 4 11" xfId="20382"/>
    <cellStyle name="Total 2 4 3 2 4 12" xfId="23411"/>
    <cellStyle name="Total 2 4 3 2 4 2" xfId="5692"/>
    <cellStyle name="Total 2 4 3 2 4 2 10" xfId="23365"/>
    <cellStyle name="Total 2 4 3 2 4 2 2" xfId="11433"/>
    <cellStyle name="Total 2 4 3 2 4 2 2 2" xfId="17064"/>
    <cellStyle name="Total 2 4 3 2 4 2 2 2 2" xfId="30960"/>
    <cellStyle name="Total 2 4 3 2 4 2 2 2 3" xfId="42025"/>
    <cellStyle name="Total 2 4 3 2 4 2 2 3" xfId="25329"/>
    <cellStyle name="Total 2 4 3 2 4 2 2 4" xfId="36395"/>
    <cellStyle name="Total 2 4 3 2 4 2 3" xfId="11967"/>
    <cellStyle name="Total 2 4 3 2 4 2 3 2" xfId="17598"/>
    <cellStyle name="Total 2 4 3 2 4 2 3 2 2" xfId="31494"/>
    <cellStyle name="Total 2 4 3 2 4 2 3 2 3" xfId="42559"/>
    <cellStyle name="Total 2 4 3 2 4 2 3 3" xfId="25863"/>
    <cellStyle name="Total 2 4 3 2 4 2 3 4" xfId="36929"/>
    <cellStyle name="Total 2 4 3 2 4 2 4" xfId="12403"/>
    <cellStyle name="Total 2 4 3 2 4 2 4 2" xfId="18034"/>
    <cellStyle name="Total 2 4 3 2 4 2 4 2 2" xfId="31930"/>
    <cellStyle name="Total 2 4 3 2 4 2 4 2 3" xfId="42995"/>
    <cellStyle name="Total 2 4 3 2 4 2 4 3" xfId="26299"/>
    <cellStyle name="Total 2 4 3 2 4 2 4 4" xfId="37365"/>
    <cellStyle name="Total 2 4 3 2 4 2 5" xfId="12731"/>
    <cellStyle name="Total 2 4 3 2 4 2 5 2" xfId="18362"/>
    <cellStyle name="Total 2 4 3 2 4 2 5 2 2" xfId="32258"/>
    <cellStyle name="Total 2 4 3 2 4 2 5 2 3" xfId="43323"/>
    <cellStyle name="Total 2 4 3 2 4 2 5 3" xfId="26627"/>
    <cellStyle name="Total 2 4 3 2 4 2 5 4" xfId="37693"/>
    <cellStyle name="Total 2 4 3 2 4 2 6" xfId="13605"/>
    <cellStyle name="Total 2 4 3 2 4 2 6 2" xfId="19235"/>
    <cellStyle name="Total 2 4 3 2 4 2 6 2 2" xfId="33131"/>
    <cellStyle name="Total 2 4 3 2 4 2 6 2 3" xfId="44196"/>
    <cellStyle name="Total 2 4 3 2 4 2 6 3" xfId="27501"/>
    <cellStyle name="Total 2 4 3 2 4 2 6 4" xfId="38566"/>
    <cellStyle name="Total 2 4 3 2 4 2 7" xfId="10120"/>
    <cellStyle name="Total 2 4 3 2 4 2 7 2" xfId="24016"/>
    <cellStyle name="Total 2 4 3 2 4 2 7 3" xfId="35083"/>
    <cellStyle name="Total 2 4 3 2 4 2 8" xfId="15752"/>
    <cellStyle name="Total 2 4 3 2 4 2 8 2" xfId="29648"/>
    <cellStyle name="Total 2 4 3 2 4 2 8 3" xfId="40713"/>
    <cellStyle name="Total 2 4 3 2 4 2 9" xfId="21109"/>
    <cellStyle name="Total 2 4 3 2 4 3" xfId="8627"/>
    <cellStyle name="Total 2 4 3 2 4 3 2" xfId="15346"/>
    <cellStyle name="Total 2 4 3 2 4 3 2 2" xfId="29242"/>
    <cellStyle name="Total 2 4 3 2 4 3 2 3" xfId="40307"/>
    <cellStyle name="Total 2 4 3 2 4 3 3" xfId="23279"/>
    <cellStyle name="Total 2 4 3 2 4 3 4" xfId="34677"/>
    <cellStyle name="Total 2 4 3 2 4 4" xfId="10530"/>
    <cellStyle name="Total 2 4 3 2 4 4 2" xfId="16162"/>
    <cellStyle name="Total 2 4 3 2 4 4 2 2" xfId="30058"/>
    <cellStyle name="Total 2 4 3 2 4 4 2 3" xfId="41123"/>
    <cellStyle name="Total 2 4 3 2 4 4 3" xfId="24426"/>
    <cellStyle name="Total 2 4 3 2 4 4 4" xfId="35493"/>
    <cellStyle name="Total 2 4 3 2 4 5" xfId="7797"/>
    <cellStyle name="Total 2 4 3 2 4 5 2" xfId="14522"/>
    <cellStyle name="Total 2 4 3 2 4 5 2 2" xfId="28418"/>
    <cellStyle name="Total 2 4 3 2 4 5 2 3" xfId="39483"/>
    <cellStyle name="Total 2 4 3 2 4 5 3" xfId="22451"/>
    <cellStyle name="Total 2 4 3 2 4 5 4" xfId="33853"/>
    <cellStyle name="Total 2 4 3 2 4 6" xfId="7758"/>
    <cellStyle name="Total 2 4 3 2 4 6 2" xfId="14483"/>
    <cellStyle name="Total 2 4 3 2 4 6 2 2" xfId="28379"/>
    <cellStyle name="Total 2 4 3 2 4 6 2 3" xfId="39444"/>
    <cellStyle name="Total 2 4 3 2 4 6 3" xfId="22412"/>
    <cellStyle name="Total 2 4 3 2 4 6 4" xfId="33814"/>
    <cellStyle name="Total 2 4 3 2 4 7" xfId="10730"/>
    <cellStyle name="Total 2 4 3 2 4 7 2" xfId="16362"/>
    <cellStyle name="Total 2 4 3 2 4 7 2 2" xfId="30258"/>
    <cellStyle name="Total 2 4 3 2 4 7 2 3" xfId="41323"/>
    <cellStyle name="Total 2 4 3 2 4 7 3" xfId="24626"/>
    <cellStyle name="Total 2 4 3 2 4 7 4" xfId="35693"/>
    <cellStyle name="Total 2 4 3 2 4 8" xfId="13199"/>
    <cellStyle name="Total 2 4 3 2 4 8 2" xfId="18829"/>
    <cellStyle name="Total 2 4 3 2 4 8 2 2" xfId="32725"/>
    <cellStyle name="Total 2 4 3 2 4 8 2 3" xfId="43790"/>
    <cellStyle name="Total 2 4 3 2 4 8 3" xfId="27095"/>
    <cellStyle name="Total 2 4 3 2 4 8 4" xfId="38160"/>
    <cellStyle name="Total 2 4 3 2 4 9" xfId="7269"/>
    <cellStyle name="Total 2 4 3 2 4 9 2" xfId="21923"/>
    <cellStyle name="Total 2 4 3 2 4 9 3" xfId="33328"/>
    <cellStyle name="Total 2 4 3 2 5" xfId="7924"/>
    <cellStyle name="Total 2 4 3 2 5 2" xfId="14648"/>
    <cellStyle name="Total 2 4 3 2 5 2 2" xfId="28544"/>
    <cellStyle name="Total 2 4 3 2 5 2 3" xfId="39609"/>
    <cellStyle name="Total 2 4 3 2 5 3" xfId="22578"/>
    <cellStyle name="Total 2 4 3 2 5 4" xfId="33979"/>
    <cellStyle name="Total 2 4 3 2 6" xfId="7489"/>
    <cellStyle name="Total 2 4 3 2 6 2" xfId="14216"/>
    <cellStyle name="Total 2 4 3 2 6 2 2" xfId="28112"/>
    <cellStyle name="Total 2 4 3 2 6 2 3" xfId="39177"/>
    <cellStyle name="Total 2 4 3 2 6 3" xfId="22143"/>
    <cellStyle name="Total 2 4 3 2 6 4" xfId="33547"/>
    <cellStyle name="Total 2 4 3 2 7" xfId="7696"/>
    <cellStyle name="Total 2 4 3 2 7 2" xfId="14421"/>
    <cellStyle name="Total 2 4 3 2 7 2 2" xfId="28317"/>
    <cellStyle name="Total 2 4 3 2 7 2 3" xfId="39382"/>
    <cellStyle name="Total 2 4 3 2 7 3" xfId="22350"/>
    <cellStyle name="Total 2 4 3 2 7 4" xfId="33752"/>
    <cellStyle name="Total 2 4 3 2 8" xfId="8025"/>
    <cellStyle name="Total 2 4 3 2 8 2" xfId="14749"/>
    <cellStyle name="Total 2 4 3 2 8 2 2" xfId="28645"/>
    <cellStyle name="Total 2 4 3 2 8 2 3" xfId="39710"/>
    <cellStyle name="Total 2 4 3 2 8 3" xfId="22679"/>
    <cellStyle name="Total 2 4 3 2 8 4" xfId="34080"/>
    <cellStyle name="Total 2 4 3 2 9" xfId="8212"/>
    <cellStyle name="Total 2 4 3 2 9 2" xfId="14936"/>
    <cellStyle name="Total 2 4 3 2 9 2 2" xfId="28832"/>
    <cellStyle name="Total 2 4 3 2 9 2 3" xfId="39897"/>
    <cellStyle name="Total 2 4 3 2 9 3" xfId="22866"/>
    <cellStyle name="Total 2 4 3 2 9 4" xfId="34267"/>
    <cellStyle name="Total 2 4 3 3" xfId="3943"/>
    <cellStyle name="Total 2 4 3 3 10" xfId="13736"/>
    <cellStyle name="Total 2 4 3 3 10 2" xfId="27632"/>
    <cellStyle name="Total 2 4 3 3 10 3" xfId="38697"/>
    <cellStyle name="Total 2 4 3 3 2" xfId="4901"/>
    <cellStyle name="Total 2 4 3 3 2 10" xfId="20027"/>
    <cellStyle name="Total 2 4 3 3 2 2" xfId="10927"/>
    <cellStyle name="Total 2 4 3 3 2 2 2" xfId="16559"/>
    <cellStyle name="Total 2 4 3 3 2 2 2 2" xfId="30455"/>
    <cellStyle name="Total 2 4 3 3 2 2 2 3" xfId="41520"/>
    <cellStyle name="Total 2 4 3 3 2 2 3" xfId="24823"/>
    <cellStyle name="Total 2 4 3 3 2 2 4" xfId="35890"/>
    <cellStyle name="Total 2 4 3 3 2 3" xfId="11510"/>
    <cellStyle name="Total 2 4 3 3 2 3 2" xfId="17141"/>
    <cellStyle name="Total 2 4 3 3 2 3 2 2" xfId="31037"/>
    <cellStyle name="Total 2 4 3 3 2 3 2 3" xfId="42102"/>
    <cellStyle name="Total 2 4 3 3 2 3 3" xfId="25406"/>
    <cellStyle name="Total 2 4 3 3 2 3 4" xfId="36472"/>
    <cellStyle name="Total 2 4 3 3 2 4" xfId="12042"/>
    <cellStyle name="Total 2 4 3 3 2 4 2" xfId="17673"/>
    <cellStyle name="Total 2 4 3 3 2 4 2 2" xfId="31569"/>
    <cellStyle name="Total 2 4 3 3 2 4 2 3" xfId="42634"/>
    <cellStyle name="Total 2 4 3 3 2 4 3" xfId="25938"/>
    <cellStyle name="Total 2 4 3 3 2 4 4" xfId="37004"/>
    <cellStyle name="Total 2 4 3 3 2 5" xfId="12478"/>
    <cellStyle name="Total 2 4 3 3 2 5 2" xfId="18109"/>
    <cellStyle name="Total 2 4 3 3 2 5 2 2" xfId="32005"/>
    <cellStyle name="Total 2 4 3 3 2 5 2 3" xfId="43070"/>
    <cellStyle name="Total 2 4 3 3 2 5 3" xfId="26374"/>
    <cellStyle name="Total 2 4 3 3 2 5 4" xfId="37440"/>
    <cellStyle name="Total 2 4 3 3 2 6" xfId="13352"/>
    <cellStyle name="Total 2 4 3 3 2 6 2" xfId="18982"/>
    <cellStyle name="Total 2 4 3 3 2 6 2 2" xfId="32878"/>
    <cellStyle name="Total 2 4 3 3 2 6 2 3" xfId="43943"/>
    <cellStyle name="Total 2 4 3 3 2 6 3" xfId="27248"/>
    <cellStyle name="Total 2 4 3 3 2 6 4" xfId="38313"/>
    <cellStyle name="Total 2 4 3 3 2 7" xfId="9324"/>
    <cellStyle name="Total 2 4 3 3 2 7 2" xfId="23597"/>
    <cellStyle name="Total 2 4 3 3 2 7 3" xfId="34830"/>
    <cellStyle name="Total 2 4 3 3 2 8" xfId="15499"/>
    <cellStyle name="Total 2 4 3 3 2 8 2" xfId="29395"/>
    <cellStyle name="Total 2 4 3 3 2 8 3" xfId="40460"/>
    <cellStyle name="Total 2 4 3 3 2 9" xfId="20695"/>
    <cellStyle name="Total 2 4 3 3 3" xfId="8363"/>
    <cellStyle name="Total 2 4 3 3 3 2" xfId="15083"/>
    <cellStyle name="Total 2 4 3 3 3 2 2" xfId="28979"/>
    <cellStyle name="Total 2 4 3 3 3 2 3" xfId="40044"/>
    <cellStyle name="Total 2 4 3 3 3 3" xfId="23015"/>
    <cellStyle name="Total 2 4 3 3 3 4" xfId="34414"/>
    <cellStyle name="Total 2 4 3 3 4" xfId="10280"/>
    <cellStyle name="Total 2 4 3 3 4 2" xfId="15912"/>
    <cellStyle name="Total 2 4 3 3 4 2 2" xfId="29808"/>
    <cellStyle name="Total 2 4 3 3 4 2 3" xfId="40873"/>
    <cellStyle name="Total 2 4 3 3 4 3" xfId="24176"/>
    <cellStyle name="Total 2 4 3 3 4 4" xfId="35243"/>
    <cellStyle name="Total 2 4 3 3 5" xfId="7776"/>
    <cellStyle name="Total 2 4 3 3 5 2" xfId="14501"/>
    <cellStyle name="Total 2 4 3 3 5 2 2" xfId="28397"/>
    <cellStyle name="Total 2 4 3 3 5 2 3" xfId="39462"/>
    <cellStyle name="Total 2 4 3 3 5 3" xfId="22430"/>
    <cellStyle name="Total 2 4 3 3 5 4" xfId="33832"/>
    <cellStyle name="Total 2 4 3 3 6" xfId="8047"/>
    <cellStyle name="Total 2 4 3 3 6 2" xfId="14771"/>
    <cellStyle name="Total 2 4 3 3 6 2 2" xfId="28667"/>
    <cellStyle name="Total 2 4 3 3 6 2 3" xfId="39732"/>
    <cellStyle name="Total 2 4 3 3 6 3" xfId="22701"/>
    <cellStyle name="Total 2 4 3 3 6 4" xfId="34102"/>
    <cellStyle name="Total 2 4 3 3 7" xfId="11743"/>
    <cellStyle name="Total 2 4 3 3 7 2" xfId="17374"/>
    <cellStyle name="Total 2 4 3 3 7 2 2" xfId="31270"/>
    <cellStyle name="Total 2 4 3 3 7 2 3" xfId="42335"/>
    <cellStyle name="Total 2 4 3 3 7 3" xfId="25639"/>
    <cellStyle name="Total 2 4 3 3 7 4" xfId="36705"/>
    <cellStyle name="Total 2 4 3 3 8" xfId="12951"/>
    <cellStyle name="Total 2 4 3 3 8 2" xfId="18581"/>
    <cellStyle name="Total 2 4 3 3 8 2 2" xfId="32477"/>
    <cellStyle name="Total 2 4 3 3 8 2 3" xfId="43542"/>
    <cellStyle name="Total 2 4 3 3 8 3" xfId="26847"/>
    <cellStyle name="Total 2 4 3 3 8 4" xfId="37912"/>
    <cellStyle name="Total 2 4 3 3 9" xfId="6465"/>
    <cellStyle name="Total 2 4 3 3 9 2" xfId="21501"/>
    <cellStyle name="Total 2 4 3 3 9 3" xfId="23711"/>
    <cellStyle name="Total 2 4 3 4" xfId="4067"/>
    <cellStyle name="Total 2 4 3 4 10" xfId="13855"/>
    <cellStyle name="Total 2 4 3 4 10 2" xfId="27751"/>
    <cellStyle name="Total 2 4 3 4 10 3" xfId="38816"/>
    <cellStyle name="Total 2 4 3 4 11" xfId="20240"/>
    <cellStyle name="Total 2 4 3 4 2" xfId="5550"/>
    <cellStyle name="Total 2 4 3 4 2 10" xfId="20015"/>
    <cellStyle name="Total 2 4 3 4 2 2" xfId="11291"/>
    <cellStyle name="Total 2 4 3 4 2 2 2" xfId="16922"/>
    <cellStyle name="Total 2 4 3 4 2 2 2 2" xfId="30818"/>
    <cellStyle name="Total 2 4 3 4 2 2 2 3" xfId="41883"/>
    <cellStyle name="Total 2 4 3 4 2 2 3" xfId="25187"/>
    <cellStyle name="Total 2 4 3 4 2 2 4" xfId="36253"/>
    <cellStyle name="Total 2 4 3 4 2 3" xfId="11825"/>
    <cellStyle name="Total 2 4 3 4 2 3 2" xfId="17456"/>
    <cellStyle name="Total 2 4 3 4 2 3 2 2" xfId="31352"/>
    <cellStyle name="Total 2 4 3 4 2 3 2 3" xfId="42417"/>
    <cellStyle name="Total 2 4 3 4 2 3 3" xfId="25721"/>
    <cellStyle name="Total 2 4 3 4 2 3 4" xfId="36787"/>
    <cellStyle name="Total 2 4 3 4 2 4" xfId="12261"/>
    <cellStyle name="Total 2 4 3 4 2 4 2" xfId="17892"/>
    <cellStyle name="Total 2 4 3 4 2 4 2 2" xfId="31788"/>
    <cellStyle name="Total 2 4 3 4 2 4 2 3" xfId="42853"/>
    <cellStyle name="Total 2 4 3 4 2 4 3" xfId="26157"/>
    <cellStyle name="Total 2 4 3 4 2 4 4" xfId="37223"/>
    <cellStyle name="Total 2 4 3 4 2 5" xfId="12589"/>
    <cellStyle name="Total 2 4 3 4 2 5 2" xfId="18220"/>
    <cellStyle name="Total 2 4 3 4 2 5 2 2" xfId="32116"/>
    <cellStyle name="Total 2 4 3 4 2 5 2 3" xfId="43181"/>
    <cellStyle name="Total 2 4 3 4 2 5 3" xfId="26485"/>
    <cellStyle name="Total 2 4 3 4 2 5 4" xfId="37551"/>
    <cellStyle name="Total 2 4 3 4 2 6" xfId="13463"/>
    <cellStyle name="Total 2 4 3 4 2 6 2" xfId="19093"/>
    <cellStyle name="Total 2 4 3 4 2 6 2 2" xfId="32989"/>
    <cellStyle name="Total 2 4 3 4 2 6 2 3" xfId="44054"/>
    <cellStyle name="Total 2 4 3 4 2 6 3" xfId="27359"/>
    <cellStyle name="Total 2 4 3 4 2 6 4" xfId="38424"/>
    <cellStyle name="Total 2 4 3 4 2 7" xfId="9978"/>
    <cellStyle name="Total 2 4 3 4 2 7 2" xfId="23874"/>
    <cellStyle name="Total 2 4 3 4 2 7 3" xfId="34941"/>
    <cellStyle name="Total 2 4 3 4 2 8" xfId="15610"/>
    <cellStyle name="Total 2 4 3 4 2 8 2" xfId="29506"/>
    <cellStyle name="Total 2 4 3 4 2 8 3" xfId="40571"/>
    <cellStyle name="Total 2 4 3 4 2 9" xfId="20967"/>
    <cellStyle name="Total 2 4 3 4 3" xfId="8485"/>
    <cellStyle name="Total 2 4 3 4 3 2" xfId="15204"/>
    <cellStyle name="Total 2 4 3 4 3 2 2" xfId="29100"/>
    <cellStyle name="Total 2 4 3 4 3 2 3" xfId="40165"/>
    <cellStyle name="Total 2 4 3 4 3 3" xfId="23137"/>
    <cellStyle name="Total 2 4 3 4 3 4" xfId="34535"/>
    <cellStyle name="Total 2 4 3 4 4" xfId="10388"/>
    <cellStyle name="Total 2 4 3 4 4 2" xfId="16020"/>
    <cellStyle name="Total 2 4 3 4 4 2 2" xfId="29916"/>
    <cellStyle name="Total 2 4 3 4 4 2 3" xfId="40981"/>
    <cellStyle name="Total 2 4 3 4 4 3" xfId="24284"/>
    <cellStyle name="Total 2 4 3 4 4 4" xfId="35351"/>
    <cellStyle name="Total 2 4 3 4 5" xfId="11135"/>
    <cellStyle name="Total 2 4 3 4 5 2" xfId="16767"/>
    <cellStyle name="Total 2 4 3 4 5 2 2" xfId="30663"/>
    <cellStyle name="Total 2 4 3 4 5 2 3" xfId="41728"/>
    <cellStyle name="Total 2 4 3 4 5 3" xfId="25031"/>
    <cellStyle name="Total 2 4 3 4 5 4" xfId="36098"/>
    <cellStyle name="Total 2 4 3 4 6" xfId="11073"/>
    <cellStyle name="Total 2 4 3 4 6 2" xfId="16705"/>
    <cellStyle name="Total 2 4 3 4 6 2 2" xfId="30601"/>
    <cellStyle name="Total 2 4 3 4 6 2 3" xfId="41666"/>
    <cellStyle name="Total 2 4 3 4 6 3" xfId="24969"/>
    <cellStyle name="Total 2 4 3 4 6 4" xfId="36036"/>
    <cellStyle name="Total 2 4 3 4 7" xfId="7420"/>
    <cellStyle name="Total 2 4 3 4 7 2" xfId="14147"/>
    <cellStyle name="Total 2 4 3 4 7 2 2" xfId="28043"/>
    <cellStyle name="Total 2 4 3 4 7 2 3" xfId="39108"/>
    <cellStyle name="Total 2 4 3 4 7 3" xfId="22074"/>
    <cellStyle name="Total 2 4 3 4 7 4" xfId="33478"/>
    <cellStyle name="Total 2 4 3 4 8" xfId="13057"/>
    <cellStyle name="Total 2 4 3 4 8 2" xfId="18687"/>
    <cellStyle name="Total 2 4 3 4 8 2 2" xfId="32583"/>
    <cellStyle name="Total 2 4 3 4 8 2 3" xfId="43648"/>
    <cellStyle name="Total 2 4 3 4 8 3" xfId="26953"/>
    <cellStyle name="Total 2 4 3 4 8 4" xfId="38018"/>
    <cellStyle name="Total 2 4 3 4 9" xfId="7127"/>
    <cellStyle name="Total 2 4 3 4 9 2" xfId="21781"/>
    <cellStyle name="Total 2 4 3 4 9 3" xfId="33186"/>
    <cellStyle name="Total 2 4 3 5" xfId="4224"/>
    <cellStyle name="Total 2 4 3 5 10" xfId="14012"/>
    <cellStyle name="Total 2 4 3 5 10 2" xfId="27908"/>
    <cellStyle name="Total 2 4 3 5 10 3" xfId="38973"/>
    <cellStyle name="Total 2 4 3 5 11" xfId="20397"/>
    <cellStyle name="Total 2 4 3 5 12" xfId="21240"/>
    <cellStyle name="Total 2 4 3 5 2" xfId="5707"/>
    <cellStyle name="Total 2 4 3 5 2 10" xfId="21194"/>
    <cellStyle name="Total 2 4 3 5 2 2" xfId="11448"/>
    <cellStyle name="Total 2 4 3 5 2 2 2" xfId="17079"/>
    <cellStyle name="Total 2 4 3 5 2 2 2 2" xfId="30975"/>
    <cellStyle name="Total 2 4 3 5 2 2 2 3" xfId="42040"/>
    <cellStyle name="Total 2 4 3 5 2 2 3" xfId="25344"/>
    <cellStyle name="Total 2 4 3 5 2 2 4" xfId="36410"/>
    <cellStyle name="Total 2 4 3 5 2 3" xfId="11982"/>
    <cellStyle name="Total 2 4 3 5 2 3 2" xfId="17613"/>
    <cellStyle name="Total 2 4 3 5 2 3 2 2" xfId="31509"/>
    <cellStyle name="Total 2 4 3 5 2 3 2 3" xfId="42574"/>
    <cellStyle name="Total 2 4 3 5 2 3 3" xfId="25878"/>
    <cellStyle name="Total 2 4 3 5 2 3 4" xfId="36944"/>
    <cellStyle name="Total 2 4 3 5 2 4" xfId="12418"/>
    <cellStyle name="Total 2 4 3 5 2 4 2" xfId="18049"/>
    <cellStyle name="Total 2 4 3 5 2 4 2 2" xfId="31945"/>
    <cellStyle name="Total 2 4 3 5 2 4 2 3" xfId="43010"/>
    <cellStyle name="Total 2 4 3 5 2 4 3" xfId="26314"/>
    <cellStyle name="Total 2 4 3 5 2 4 4" xfId="37380"/>
    <cellStyle name="Total 2 4 3 5 2 5" xfId="12746"/>
    <cellStyle name="Total 2 4 3 5 2 5 2" xfId="18377"/>
    <cellStyle name="Total 2 4 3 5 2 5 2 2" xfId="32273"/>
    <cellStyle name="Total 2 4 3 5 2 5 2 3" xfId="43338"/>
    <cellStyle name="Total 2 4 3 5 2 5 3" xfId="26642"/>
    <cellStyle name="Total 2 4 3 5 2 5 4" xfId="37708"/>
    <cellStyle name="Total 2 4 3 5 2 6" xfId="13620"/>
    <cellStyle name="Total 2 4 3 5 2 6 2" xfId="19250"/>
    <cellStyle name="Total 2 4 3 5 2 6 2 2" xfId="33146"/>
    <cellStyle name="Total 2 4 3 5 2 6 2 3" xfId="44211"/>
    <cellStyle name="Total 2 4 3 5 2 6 3" xfId="27516"/>
    <cellStyle name="Total 2 4 3 5 2 6 4" xfId="38581"/>
    <cellStyle name="Total 2 4 3 5 2 7" xfId="10135"/>
    <cellStyle name="Total 2 4 3 5 2 7 2" xfId="24031"/>
    <cellStyle name="Total 2 4 3 5 2 7 3" xfId="35098"/>
    <cellStyle name="Total 2 4 3 5 2 8" xfId="15767"/>
    <cellStyle name="Total 2 4 3 5 2 8 2" xfId="29663"/>
    <cellStyle name="Total 2 4 3 5 2 8 3" xfId="40728"/>
    <cellStyle name="Total 2 4 3 5 2 9" xfId="21124"/>
    <cellStyle name="Total 2 4 3 5 3" xfId="8642"/>
    <cellStyle name="Total 2 4 3 5 3 2" xfId="15361"/>
    <cellStyle name="Total 2 4 3 5 3 2 2" xfId="29257"/>
    <cellStyle name="Total 2 4 3 5 3 2 3" xfId="40322"/>
    <cellStyle name="Total 2 4 3 5 3 3" xfId="23294"/>
    <cellStyle name="Total 2 4 3 5 3 4" xfId="34692"/>
    <cellStyle name="Total 2 4 3 5 4" xfId="10545"/>
    <cellStyle name="Total 2 4 3 5 4 2" xfId="16177"/>
    <cellStyle name="Total 2 4 3 5 4 2 2" xfId="30073"/>
    <cellStyle name="Total 2 4 3 5 4 2 3" xfId="41138"/>
    <cellStyle name="Total 2 4 3 5 4 3" xfId="24441"/>
    <cellStyle name="Total 2 4 3 5 4 4" xfId="35508"/>
    <cellStyle name="Total 2 4 3 5 5" xfId="11099"/>
    <cellStyle name="Total 2 4 3 5 5 2" xfId="16731"/>
    <cellStyle name="Total 2 4 3 5 5 2 2" xfId="30627"/>
    <cellStyle name="Total 2 4 3 5 5 2 3" xfId="41692"/>
    <cellStyle name="Total 2 4 3 5 5 3" xfId="24995"/>
    <cellStyle name="Total 2 4 3 5 5 4" xfId="36062"/>
    <cellStyle name="Total 2 4 3 5 6" xfId="8271"/>
    <cellStyle name="Total 2 4 3 5 6 2" xfId="14995"/>
    <cellStyle name="Total 2 4 3 5 6 2 2" xfId="28891"/>
    <cellStyle name="Total 2 4 3 5 6 2 3" xfId="39956"/>
    <cellStyle name="Total 2 4 3 5 6 3" xfId="22925"/>
    <cellStyle name="Total 2 4 3 5 6 4" xfId="34326"/>
    <cellStyle name="Total 2 4 3 5 7" xfId="8040"/>
    <cellStyle name="Total 2 4 3 5 7 2" xfId="14764"/>
    <cellStyle name="Total 2 4 3 5 7 2 2" xfId="28660"/>
    <cellStyle name="Total 2 4 3 5 7 2 3" xfId="39725"/>
    <cellStyle name="Total 2 4 3 5 7 3" xfId="22694"/>
    <cellStyle name="Total 2 4 3 5 7 4" xfId="34095"/>
    <cellStyle name="Total 2 4 3 5 8" xfId="13214"/>
    <cellStyle name="Total 2 4 3 5 8 2" xfId="18844"/>
    <cellStyle name="Total 2 4 3 5 8 2 2" xfId="32740"/>
    <cellStyle name="Total 2 4 3 5 8 2 3" xfId="43805"/>
    <cellStyle name="Total 2 4 3 5 8 3" xfId="27110"/>
    <cellStyle name="Total 2 4 3 5 8 4" xfId="38175"/>
    <cellStyle name="Total 2 4 3 5 9" xfId="7284"/>
    <cellStyle name="Total 2 4 3 5 9 2" xfId="21938"/>
    <cellStyle name="Total 2 4 3 5 9 3" xfId="33343"/>
    <cellStyle name="Total 2 4 3 6" xfId="7884"/>
    <cellStyle name="Total 2 4 3 6 2" xfId="14608"/>
    <cellStyle name="Total 2 4 3 6 2 2" xfId="28504"/>
    <cellStyle name="Total 2 4 3 6 2 3" xfId="39569"/>
    <cellStyle name="Total 2 4 3 6 3" xfId="22538"/>
    <cellStyle name="Total 2 4 3 6 4" xfId="33939"/>
    <cellStyle name="Total 2 4 3 7" xfId="8180"/>
    <cellStyle name="Total 2 4 3 7 2" xfId="14904"/>
    <cellStyle name="Total 2 4 3 7 2 2" xfId="28800"/>
    <cellStyle name="Total 2 4 3 7 2 3" xfId="39865"/>
    <cellStyle name="Total 2 4 3 7 3" xfId="22834"/>
    <cellStyle name="Total 2 4 3 7 4" xfId="34235"/>
    <cellStyle name="Total 2 4 3 8" xfId="7673"/>
    <cellStyle name="Total 2 4 3 8 2" xfId="14398"/>
    <cellStyle name="Total 2 4 3 8 2 2" xfId="28294"/>
    <cellStyle name="Total 2 4 3 8 2 3" xfId="39359"/>
    <cellStyle name="Total 2 4 3 8 3" xfId="22327"/>
    <cellStyle name="Total 2 4 3 8 4" xfId="33729"/>
    <cellStyle name="Total 2 4 3 9" xfId="7592"/>
    <cellStyle name="Total 2 4 3 9 2" xfId="14318"/>
    <cellStyle name="Total 2 4 3 9 2 2" xfId="28214"/>
    <cellStyle name="Total 2 4 3 9 2 3" xfId="39279"/>
    <cellStyle name="Total 2 4 3 9 3" xfId="22246"/>
    <cellStyle name="Total 2 4 3 9 4" xfId="33649"/>
    <cellStyle name="Total 2 4 4" xfId="769"/>
    <cellStyle name="Total 2 4 4 10" xfId="12850"/>
    <cellStyle name="Total 2 4 4 10 2" xfId="18480"/>
    <cellStyle name="Total 2 4 4 10 2 2" xfId="32376"/>
    <cellStyle name="Total 2 4 4 10 2 3" xfId="43441"/>
    <cellStyle name="Total 2 4 4 10 3" xfId="26746"/>
    <cellStyle name="Total 2 4 4 10 4" xfId="37811"/>
    <cellStyle name="Total 2 4 4 11" xfId="6344"/>
    <cellStyle name="Total 2 4 4 11 2" xfId="21397"/>
    <cellStyle name="Total 2 4 4 11 3" xfId="19983"/>
    <cellStyle name="Total 2 4 4 12" xfId="1529"/>
    <cellStyle name="Total 2 4 4 13" xfId="19587"/>
    <cellStyle name="Total 2 4 4 14" xfId="19833"/>
    <cellStyle name="Total 2 4 4 2" xfId="4018"/>
    <cellStyle name="Total 2 4 4 2 10" xfId="13811"/>
    <cellStyle name="Total 2 4 4 2 10 2" xfId="27707"/>
    <cellStyle name="Total 2 4 4 2 10 3" xfId="38772"/>
    <cellStyle name="Total 2 4 4 2 2" xfId="4972"/>
    <cellStyle name="Total 2 4 4 2 2 10" xfId="21669"/>
    <cellStyle name="Total 2 4 4 2 2 2" xfId="10998"/>
    <cellStyle name="Total 2 4 4 2 2 2 2" xfId="16630"/>
    <cellStyle name="Total 2 4 4 2 2 2 2 2" xfId="30526"/>
    <cellStyle name="Total 2 4 4 2 2 2 2 3" xfId="41591"/>
    <cellStyle name="Total 2 4 4 2 2 2 3" xfId="24894"/>
    <cellStyle name="Total 2 4 4 2 2 2 4" xfId="35961"/>
    <cellStyle name="Total 2 4 4 2 2 3" xfId="11581"/>
    <cellStyle name="Total 2 4 4 2 2 3 2" xfId="17212"/>
    <cellStyle name="Total 2 4 4 2 2 3 2 2" xfId="31108"/>
    <cellStyle name="Total 2 4 4 2 2 3 2 3" xfId="42173"/>
    <cellStyle name="Total 2 4 4 2 2 3 3" xfId="25477"/>
    <cellStyle name="Total 2 4 4 2 2 3 4" xfId="36543"/>
    <cellStyle name="Total 2 4 4 2 2 4" xfId="12113"/>
    <cellStyle name="Total 2 4 4 2 2 4 2" xfId="17744"/>
    <cellStyle name="Total 2 4 4 2 2 4 2 2" xfId="31640"/>
    <cellStyle name="Total 2 4 4 2 2 4 2 3" xfId="42705"/>
    <cellStyle name="Total 2 4 4 2 2 4 3" xfId="26009"/>
    <cellStyle name="Total 2 4 4 2 2 4 4" xfId="37075"/>
    <cellStyle name="Total 2 4 4 2 2 5" xfId="12549"/>
    <cellStyle name="Total 2 4 4 2 2 5 2" xfId="18180"/>
    <cellStyle name="Total 2 4 4 2 2 5 2 2" xfId="32076"/>
    <cellStyle name="Total 2 4 4 2 2 5 2 3" xfId="43141"/>
    <cellStyle name="Total 2 4 4 2 2 5 3" xfId="26445"/>
    <cellStyle name="Total 2 4 4 2 2 5 4" xfId="37511"/>
    <cellStyle name="Total 2 4 4 2 2 6" xfId="13423"/>
    <cellStyle name="Total 2 4 4 2 2 6 2" xfId="19053"/>
    <cellStyle name="Total 2 4 4 2 2 6 2 2" xfId="32949"/>
    <cellStyle name="Total 2 4 4 2 2 6 2 3" xfId="44014"/>
    <cellStyle name="Total 2 4 4 2 2 6 3" xfId="27319"/>
    <cellStyle name="Total 2 4 4 2 2 6 4" xfId="38384"/>
    <cellStyle name="Total 2 4 4 2 2 7" xfId="9395"/>
    <cellStyle name="Total 2 4 4 2 2 7 2" xfId="23668"/>
    <cellStyle name="Total 2 4 4 2 2 7 3" xfId="34901"/>
    <cellStyle name="Total 2 4 4 2 2 8" xfId="15570"/>
    <cellStyle name="Total 2 4 4 2 2 8 2" xfId="29466"/>
    <cellStyle name="Total 2 4 4 2 2 8 3" xfId="40531"/>
    <cellStyle name="Total 2 4 4 2 2 9" xfId="20766"/>
    <cellStyle name="Total 2 4 4 2 3" xfId="8438"/>
    <cellStyle name="Total 2 4 4 2 3 2" xfId="15158"/>
    <cellStyle name="Total 2 4 4 2 3 2 2" xfId="29054"/>
    <cellStyle name="Total 2 4 4 2 3 2 3" xfId="40119"/>
    <cellStyle name="Total 2 4 4 2 3 3" xfId="23090"/>
    <cellStyle name="Total 2 4 4 2 3 4" xfId="34489"/>
    <cellStyle name="Total 2 4 4 2 4" xfId="10355"/>
    <cellStyle name="Total 2 4 4 2 4 2" xfId="15987"/>
    <cellStyle name="Total 2 4 4 2 4 2 2" xfId="29883"/>
    <cellStyle name="Total 2 4 4 2 4 2 3" xfId="40948"/>
    <cellStyle name="Total 2 4 4 2 4 3" xfId="24251"/>
    <cellStyle name="Total 2 4 4 2 4 4" xfId="35318"/>
    <cellStyle name="Total 2 4 4 2 5" xfId="7393"/>
    <cellStyle name="Total 2 4 4 2 5 2" xfId="14120"/>
    <cellStyle name="Total 2 4 4 2 5 2 2" xfId="28016"/>
    <cellStyle name="Total 2 4 4 2 5 2 3" xfId="39081"/>
    <cellStyle name="Total 2 4 4 2 5 3" xfId="22047"/>
    <cellStyle name="Total 2 4 4 2 5 4" xfId="33451"/>
    <cellStyle name="Total 2 4 4 2 6" xfId="11701"/>
    <cellStyle name="Total 2 4 4 2 6 2" xfId="17332"/>
    <cellStyle name="Total 2 4 4 2 6 2 2" xfId="31228"/>
    <cellStyle name="Total 2 4 4 2 6 2 3" xfId="42293"/>
    <cellStyle name="Total 2 4 4 2 6 3" xfId="25597"/>
    <cellStyle name="Total 2 4 4 2 6 4" xfId="36663"/>
    <cellStyle name="Total 2 4 4 2 7" xfId="12208"/>
    <cellStyle name="Total 2 4 4 2 7 2" xfId="17839"/>
    <cellStyle name="Total 2 4 4 2 7 2 2" xfId="31735"/>
    <cellStyle name="Total 2 4 4 2 7 2 3" xfId="42800"/>
    <cellStyle name="Total 2 4 4 2 7 3" xfId="26104"/>
    <cellStyle name="Total 2 4 4 2 7 4" xfId="37170"/>
    <cellStyle name="Total 2 4 4 2 8" xfId="13026"/>
    <cellStyle name="Total 2 4 4 2 8 2" xfId="18656"/>
    <cellStyle name="Total 2 4 4 2 8 2 2" xfId="32552"/>
    <cellStyle name="Total 2 4 4 2 8 2 3" xfId="43617"/>
    <cellStyle name="Total 2 4 4 2 8 3" xfId="26922"/>
    <cellStyle name="Total 2 4 4 2 8 4" xfId="37987"/>
    <cellStyle name="Total 2 4 4 2 9" xfId="6540"/>
    <cellStyle name="Total 2 4 4 2 9 2" xfId="21576"/>
    <cellStyle name="Total 2 4 4 2 9 3" xfId="20956"/>
    <cellStyle name="Total 2 4 4 3" xfId="4142"/>
    <cellStyle name="Total 2 4 4 3 10" xfId="13930"/>
    <cellStyle name="Total 2 4 4 3 10 2" xfId="27826"/>
    <cellStyle name="Total 2 4 4 3 10 3" xfId="38891"/>
    <cellStyle name="Total 2 4 4 3 11" xfId="20315"/>
    <cellStyle name="Total 2 4 4 3 2" xfId="5625"/>
    <cellStyle name="Total 2 4 4 3 2 10" xfId="1555"/>
    <cellStyle name="Total 2 4 4 3 2 2" xfId="11366"/>
    <cellStyle name="Total 2 4 4 3 2 2 2" xfId="16997"/>
    <cellStyle name="Total 2 4 4 3 2 2 2 2" xfId="30893"/>
    <cellStyle name="Total 2 4 4 3 2 2 2 3" xfId="41958"/>
    <cellStyle name="Total 2 4 4 3 2 2 3" xfId="25262"/>
    <cellStyle name="Total 2 4 4 3 2 2 4" xfId="36328"/>
    <cellStyle name="Total 2 4 4 3 2 3" xfId="11900"/>
    <cellStyle name="Total 2 4 4 3 2 3 2" xfId="17531"/>
    <cellStyle name="Total 2 4 4 3 2 3 2 2" xfId="31427"/>
    <cellStyle name="Total 2 4 4 3 2 3 2 3" xfId="42492"/>
    <cellStyle name="Total 2 4 4 3 2 3 3" xfId="25796"/>
    <cellStyle name="Total 2 4 4 3 2 3 4" xfId="36862"/>
    <cellStyle name="Total 2 4 4 3 2 4" xfId="12336"/>
    <cellStyle name="Total 2 4 4 3 2 4 2" xfId="17967"/>
    <cellStyle name="Total 2 4 4 3 2 4 2 2" xfId="31863"/>
    <cellStyle name="Total 2 4 4 3 2 4 2 3" xfId="42928"/>
    <cellStyle name="Total 2 4 4 3 2 4 3" xfId="26232"/>
    <cellStyle name="Total 2 4 4 3 2 4 4" xfId="37298"/>
    <cellStyle name="Total 2 4 4 3 2 5" xfId="12664"/>
    <cellStyle name="Total 2 4 4 3 2 5 2" xfId="18295"/>
    <cellStyle name="Total 2 4 4 3 2 5 2 2" xfId="32191"/>
    <cellStyle name="Total 2 4 4 3 2 5 2 3" xfId="43256"/>
    <cellStyle name="Total 2 4 4 3 2 5 3" xfId="26560"/>
    <cellStyle name="Total 2 4 4 3 2 5 4" xfId="37626"/>
    <cellStyle name="Total 2 4 4 3 2 6" xfId="13538"/>
    <cellStyle name="Total 2 4 4 3 2 6 2" xfId="19168"/>
    <cellStyle name="Total 2 4 4 3 2 6 2 2" xfId="33064"/>
    <cellStyle name="Total 2 4 4 3 2 6 2 3" xfId="44129"/>
    <cellStyle name="Total 2 4 4 3 2 6 3" xfId="27434"/>
    <cellStyle name="Total 2 4 4 3 2 6 4" xfId="38499"/>
    <cellStyle name="Total 2 4 4 3 2 7" xfId="10053"/>
    <cellStyle name="Total 2 4 4 3 2 7 2" xfId="23949"/>
    <cellStyle name="Total 2 4 4 3 2 7 3" xfId="35016"/>
    <cellStyle name="Total 2 4 4 3 2 8" xfId="15685"/>
    <cellStyle name="Total 2 4 4 3 2 8 2" xfId="29581"/>
    <cellStyle name="Total 2 4 4 3 2 8 3" xfId="40646"/>
    <cellStyle name="Total 2 4 4 3 2 9" xfId="21042"/>
    <cellStyle name="Total 2 4 4 3 3" xfId="8560"/>
    <cellStyle name="Total 2 4 4 3 3 2" xfId="15279"/>
    <cellStyle name="Total 2 4 4 3 3 2 2" xfId="29175"/>
    <cellStyle name="Total 2 4 4 3 3 2 3" xfId="40240"/>
    <cellStyle name="Total 2 4 4 3 3 3" xfId="23212"/>
    <cellStyle name="Total 2 4 4 3 3 4" xfId="34610"/>
    <cellStyle name="Total 2 4 4 3 4" xfId="10463"/>
    <cellStyle name="Total 2 4 4 3 4 2" xfId="16095"/>
    <cellStyle name="Total 2 4 4 3 4 2 2" xfId="29991"/>
    <cellStyle name="Total 2 4 4 3 4 2 3" xfId="41056"/>
    <cellStyle name="Total 2 4 4 3 4 3" xfId="24359"/>
    <cellStyle name="Total 2 4 4 3 4 4" xfId="35426"/>
    <cellStyle name="Total 2 4 4 3 5" xfId="7404"/>
    <cellStyle name="Total 2 4 4 3 5 2" xfId="14131"/>
    <cellStyle name="Total 2 4 4 3 5 2 2" xfId="28027"/>
    <cellStyle name="Total 2 4 4 3 5 2 3" xfId="39092"/>
    <cellStyle name="Total 2 4 4 3 5 3" xfId="22058"/>
    <cellStyle name="Total 2 4 4 3 5 4" xfId="33462"/>
    <cellStyle name="Total 2 4 4 3 6" xfId="11678"/>
    <cellStyle name="Total 2 4 4 3 6 2" xfId="17309"/>
    <cellStyle name="Total 2 4 4 3 6 2 2" xfId="31205"/>
    <cellStyle name="Total 2 4 4 3 6 2 3" xfId="42270"/>
    <cellStyle name="Total 2 4 4 3 6 3" xfId="25574"/>
    <cellStyle name="Total 2 4 4 3 6 4" xfId="36640"/>
    <cellStyle name="Total 2 4 4 3 7" xfId="12185"/>
    <cellStyle name="Total 2 4 4 3 7 2" xfId="17816"/>
    <cellStyle name="Total 2 4 4 3 7 2 2" xfId="31712"/>
    <cellStyle name="Total 2 4 4 3 7 2 3" xfId="42777"/>
    <cellStyle name="Total 2 4 4 3 7 3" xfId="26081"/>
    <cellStyle name="Total 2 4 4 3 7 4" xfId="37147"/>
    <cellStyle name="Total 2 4 4 3 8" xfId="13132"/>
    <cellStyle name="Total 2 4 4 3 8 2" xfId="18762"/>
    <cellStyle name="Total 2 4 4 3 8 2 2" xfId="32658"/>
    <cellStyle name="Total 2 4 4 3 8 2 3" xfId="43723"/>
    <cellStyle name="Total 2 4 4 3 8 3" xfId="27028"/>
    <cellStyle name="Total 2 4 4 3 8 4" xfId="38093"/>
    <cellStyle name="Total 2 4 4 3 9" xfId="7202"/>
    <cellStyle name="Total 2 4 4 3 9 2" xfId="21856"/>
    <cellStyle name="Total 2 4 4 3 9 3" xfId="33261"/>
    <cellStyle name="Total 2 4 4 4" xfId="4190"/>
    <cellStyle name="Total 2 4 4 4 10" xfId="13978"/>
    <cellStyle name="Total 2 4 4 4 10 2" xfId="27874"/>
    <cellStyle name="Total 2 4 4 4 10 3" xfId="38939"/>
    <cellStyle name="Total 2 4 4 4 11" xfId="20363"/>
    <cellStyle name="Total 2 4 4 4 12" xfId="19764"/>
    <cellStyle name="Total 2 4 4 4 2" xfId="5673"/>
    <cellStyle name="Total 2 4 4 4 2 10" xfId="20001"/>
    <cellStyle name="Total 2 4 4 4 2 2" xfId="11414"/>
    <cellStyle name="Total 2 4 4 4 2 2 2" xfId="17045"/>
    <cellStyle name="Total 2 4 4 4 2 2 2 2" xfId="30941"/>
    <cellStyle name="Total 2 4 4 4 2 2 2 3" xfId="42006"/>
    <cellStyle name="Total 2 4 4 4 2 2 3" xfId="25310"/>
    <cellStyle name="Total 2 4 4 4 2 2 4" xfId="36376"/>
    <cellStyle name="Total 2 4 4 4 2 3" xfId="11948"/>
    <cellStyle name="Total 2 4 4 4 2 3 2" xfId="17579"/>
    <cellStyle name="Total 2 4 4 4 2 3 2 2" xfId="31475"/>
    <cellStyle name="Total 2 4 4 4 2 3 2 3" xfId="42540"/>
    <cellStyle name="Total 2 4 4 4 2 3 3" xfId="25844"/>
    <cellStyle name="Total 2 4 4 4 2 3 4" xfId="36910"/>
    <cellStyle name="Total 2 4 4 4 2 4" xfId="12384"/>
    <cellStyle name="Total 2 4 4 4 2 4 2" xfId="18015"/>
    <cellStyle name="Total 2 4 4 4 2 4 2 2" xfId="31911"/>
    <cellStyle name="Total 2 4 4 4 2 4 2 3" xfId="42976"/>
    <cellStyle name="Total 2 4 4 4 2 4 3" xfId="26280"/>
    <cellStyle name="Total 2 4 4 4 2 4 4" xfId="37346"/>
    <cellStyle name="Total 2 4 4 4 2 5" xfId="12712"/>
    <cellStyle name="Total 2 4 4 4 2 5 2" xfId="18343"/>
    <cellStyle name="Total 2 4 4 4 2 5 2 2" xfId="32239"/>
    <cellStyle name="Total 2 4 4 4 2 5 2 3" xfId="43304"/>
    <cellStyle name="Total 2 4 4 4 2 5 3" xfId="26608"/>
    <cellStyle name="Total 2 4 4 4 2 5 4" xfId="37674"/>
    <cellStyle name="Total 2 4 4 4 2 6" xfId="13586"/>
    <cellStyle name="Total 2 4 4 4 2 6 2" xfId="19216"/>
    <cellStyle name="Total 2 4 4 4 2 6 2 2" xfId="33112"/>
    <cellStyle name="Total 2 4 4 4 2 6 2 3" xfId="44177"/>
    <cellStyle name="Total 2 4 4 4 2 6 3" xfId="27482"/>
    <cellStyle name="Total 2 4 4 4 2 6 4" xfId="38547"/>
    <cellStyle name="Total 2 4 4 4 2 7" xfId="10101"/>
    <cellStyle name="Total 2 4 4 4 2 7 2" xfId="23997"/>
    <cellStyle name="Total 2 4 4 4 2 7 3" xfId="35064"/>
    <cellStyle name="Total 2 4 4 4 2 8" xfId="15733"/>
    <cellStyle name="Total 2 4 4 4 2 8 2" xfId="29629"/>
    <cellStyle name="Total 2 4 4 4 2 8 3" xfId="40694"/>
    <cellStyle name="Total 2 4 4 4 2 9" xfId="21090"/>
    <cellStyle name="Total 2 4 4 4 3" xfId="8608"/>
    <cellStyle name="Total 2 4 4 4 3 2" xfId="15327"/>
    <cellStyle name="Total 2 4 4 4 3 2 2" xfId="29223"/>
    <cellStyle name="Total 2 4 4 4 3 2 3" xfId="40288"/>
    <cellStyle name="Total 2 4 4 4 3 3" xfId="23260"/>
    <cellStyle name="Total 2 4 4 4 3 4" xfId="34658"/>
    <cellStyle name="Total 2 4 4 4 4" xfId="10511"/>
    <cellStyle name="Total 2 4 4 4 4 2" xfId="16143"/>
    <cellStyle name="Total 2 4 4 4 4 2 2" xfId="30039"/>
    <cellStyle name="Total 2 4 4 4 4 2 3" xfId="41104"/>
    <cellStyle name="Total 2 4 4 4 4 3" xfId="24407"/>
    <cellStyle name="Total 2 4 4 4 4 4" xfId="35474"/>
    <cellStyle name="Total 2 4 4 4 5" xfId="10650"/>
    <cellStyle name="Total 2 4 4 4 5 2" xfId="16282"/>
    <cellStyle name="Total 2 4 4 4 5 2 2" xfId="30178"/>
    <cellStyle name="Total 2 4 4 4 5 2 3" xfId="41243"/>
    <cellStyle name="Total 2 4 4 4 5 3" xfId="24546"/>
    <cellStyle name="Total 2 4 4 4 5 4" xfId="35613"/>
    <cellStyle name="Total 2 4 4 4 6" xfId="7531"/>
    <cellStyle name="Total 2 4 4 4 6 2" xfId="14257"/>
    <cellStyle name="Total 2 4 4 4 6 2 2" xfId="28153"/>
    <cellStyle name="Total 2 4 4 4 6 2 3" xfId="39218"/>
    <cellStyle name="Total 2 4 4 4 6 3" xfId="22185"/>
    <cellStyle name="Total 2 4 4 4 6 4" xfId="33588"/>
    <cellStyle name="Total 2 4 4 4 7" xfId="8056"/>
    <cellStyle name="Total 2 4 4 4 7 2" xfId="14780"/>
    <cellStyle name="Total 2 4 4 4 7 2 2" xfId="28676"/>
    <cellStyle name="Total 2 4 4 4 7 2 3" xfId="39741"/>
    <cellStyle name="Total 2 4 4 4 7 3" xfId="22710"/>
    <cellStyle name="Total 2 4 4 4 7 4" xfId="34111"/>
    <cellStyle name="Total 2 4 4 4 8" xfId="13180"/>
    <cellStyle name="Total 2 4 4 4 8 2" xfId="18810"/>
    <cellStyle name="Total 2 4 4 4 8 2 2" xfId="32706"/>
    <cellStyle name="Total 2 4 4 4 8 2 3" xfId="43771"/>
    <cellStyle name="Total 2 4 4 4 8 3" xfId="27076"/>
    <cellStyle name="Total 2 4 4 4 8 4" xfId="38141"/>
    <cellStyle name="Total 2 4 4 4 9" xfId="7250"/>
    <cellStyle name="Total 2 4 4 4 9 2" xfId="21904"/>
    <cellStyle name="Total 2 4 4 4 9 3" xfId="33309"/>
    <cellStyle name="Total 2 4 4 5" xfId="7963"/>
    <cellStyle name="Total 2 4 4 5 2" xfId="14687"/>
    <cellStyle name="Total 2 4 4 5 2 2" xfId="28583"/>
    <cellStyle name="Total 2 4 4 5 2 3" xfId="39648"/>
    <cellStyle name="Total 2 4 4 5 3" xfId="22617"/>
    <cellStyle name="Total 2 4 4 5 4" xfId="34018"/>
    <cellStyle name="Total 2 4 4 6" xfId="8145"/>
    <cellStyle name="Total 2 4 4 6 2" xfId="14869"/>
    <cellStyle name="Total 2 4 4 6 2 2" xfId="28765"/>
    <cellStyle name="Total 2 4 4 6 2 3" xfId="39830"/>
    <cellStyle name="Total 2 4 4 6 3" xfId="22799"/>
    <cellStyle name="Total 2 4 4 6 4" xfId="34200"/>
    <cellStyle name="Total 2 4 4 7" xfId="8228"/>
    <cellStyle name="Total 2 4 4 7 2" xfId="14952"/>
    <cellStyle name="Total 2 4 4 7 2 2" xfId="28848"/>
    <cellStyle name="Total 2 4 4 7 2 3" xfId="39913"/>
    <cellStyle name="Total 2 4 4 7 3" xfId="22882"/>
    <cellStyle name="Total 2 4 4 7 4" xfId="34283"/>
    <cellStyle name="Total 2 4 4 8" xfId="11236"/>
    <cellStyle name="Total 2 4 4 8 2" xfId="16867"/>
    <cellStyle name="Total 2 4 4 8 2 2" xfId="30763"/>
    <cellStyle name="Total 2 4 4 8 2 3" xfId="41828"/>
    <cellStyle name="Total 2 4 4 8 3" xfId="25132"/>
    <cellStyle name="Total 2 4 4 8 4" xfId="36198"/>
    <cellStyle name="Total 2 4 4 9" xfId="7436"/>
    <cellStyle name="Total 2 4 4 9 2" xfId="14163"/>
    <cellStyle name="Total 2 4 4 9 2 2" xfId="28059"/>
    <cellStyle name="Total 2 4 4 9 2 3" xfId="39124"/>
    <cellStyle name="Total 2 4 4 9 3" xfId="22090"/>
    <cellStyle name="Total 2 4 4 9 4" xfId="33494"/>
    <cellStyle name="Total 2 4 5" xfId="835"/>
    <cellStyle name="Total 2 4 5 10" xfId="12812"/>
    <cellStyle name="Total 2 4 5 10 2" xfId="18442"/>
    <cellStyle name="Total 2 4 5 10 2 2" xfId="32338"/>
    <cellStyle name="Total 2 4 5 10 2 3" xfId="43403"/>
    <cellStyle name="Total 2 4 5 10 3" xfId="26708"/>
    <cellStyle name="Total 2 4 5 10 4" xfId="37773"/>
    <cellStyle name="Total 2 4 5 11" xfId="6307"/>
    <cellStyle name="Total 2 4 5 11 2" xfId="21360"/>
    <cellStyle name="Total 2 4 5 11 3" xfId="23352"/>
    <cellStyle name="Total 2 4 5 12" xfId="1530"/>
    <cellStyle name="Total 2 4 5 13" xfId="19588"/>
    <cellStyle name="Total 2 4 5 14" xfId="21278"/>
    <cellStyle name="Total 2 4 5 2" xfId="3980"/>
    <cellStyle name="Total 2 4 5 2 10" xfId="13773"/>
    <cellStyle name="Total 2 4 5 2 10 2" xfId="27669"/>
    <cellStyle name="Total 2 4 5 2 10 3" xfId="38734"/>
    <cellStyle name="Total 2 4 5 2 2" xfId="4938"/>
    <cellStyle name="Total 2 4 5 2 2 10" xfId="21672"/>
    <cellStyle name="Total 2 4 5 2 2 2" xfId="10964"/>
    <cellStyle name="Total 2 4 5 2 2 2 2" xfId="16596"/>
    <cellStyle name="Total 2 4 5 2 2 2 2 2" xfId="30492"/>
    <cellStyle name="Total 2 4 5 2 2 2 2 3" xfId="41557"/>
    <cellStyle name="Total 2 4 5 2 2 2 3" xfId="24860"/>
    <cellStyle name="Total 2 4 5 2 2 2 4" xfId="35927"/>
    <cellStyle name="Total 2 4 5 2 2 3" xfId="11547"/>
    <cellStyle name="Total 2 4 5 2 2 3 2" xfId="17178"/>
    <cellStyle name="Total 2 4 5 2 2 3 2 2" xfId="31074"/>
    <cellStyle name="Total 2 4 5 2 2 3 2 3" xfId="42139"/>
    <cellStyle name="Total 2 4 5 2 2 3 3" xfId="25443"/>
    <cellStyle name="Total 2 4 5 2 2 3 4" xfId="36509"/>
    <cellStyle name="Total 2 4 5 2 2 4" xfId="12079"/>
    <cellStyle name="Total 2 4 5 2 2 4 2" xfId="17710"/>
    <cellStyle name="Total 2 4 5 2 2 4 2 2" xfId="31606"/>
    <cellStyle name="Total 2 4 5 2 2 4 2 3" xfId="42671"/>
    <cellStyle name="Total 2 4 5 2 2 4 3" xfId="25975"/>
    <cellStyle name="Total 2 4 5 2 2 4 4" xfId="37041"/>
    <cellStyle name="Total 2 4 5 2 2 5" xfId="12515"/>
    <cellStyle name="Total 2 4 5 2 2 5 2" xfId="18146"/>
    <cellStyle name="Total 2 4 5 2 2 5 2 2" xfId="32042"/>
    <cellStyle name="Total 2 4 5 2 2 5 2 3" xfId="43107"/>
    <cellStyle name="Total 2 4 5 2 2 5 3" xfId="26411"/>
    <cellStyle name="Total 2 4 5 2 2 5 4" xfId="37477"/>
    <cellStyle name="Total 2 4 5 2 2 6" xfId="13389"/>
    <cellStyle name="Total 2 4 5 2 2 6 2" xfId="19019"/>
    <cellStyle name="Total 2 4 5 2 2 6 2 2" xfId="32915"/>
    <cellStyle name="Total 2 4 5 2 2 6 2 3" xfId="43980"/>
    <cellStyle name="Total 2 4 5 2 2 6 3" xfId="27285"/>
    <cellStyle name="Total 2 4 5 2 2 6 4" xfId="38350"/>
    <cellStyle name="Total 2 4 5 2 2 7" xfId="9361"/>
    <cellStyle name="Total 2 4 5 2 2 7 2" xfId="23634"/>
    <cellStyle name="Total 2 4 5 2 2 7 3" xfId="34867"/>
    <cellStyle name="Total 2 4 5 2 2 8" xfId="15536"/>
    <cellStyle name="Total 2 4 5 2 2 8 2" xfId="29432"/>
    <cellStyle name="Total 2 4 5 2 2 8 3" xfId="40497"/>
    <cellStyle name="Total 2 4 5 2 2 9" xfId="20732"/>
    <cellStyle name="Total 2 4 5 2 3" xfId="8400"/>
    <cellStyle name="Total 2 4 5 2 3 2" xfId="15120"/>
    <cellStyle name="Total 2 4 5 2 3 2 2" xfId="29016"/>
    <cellStyle name="Total 2 4 5 2 3 2 3" xfId="40081"/>
    <cellStyle name="Total 2 4 5 2 3 3" xfId="23052"/>
    <cellStyle name="Total 2 4 5 2 3 4" xfId="34451"/>
    <cellStyle name="Total 2 4 5 2 4" xfId="10317"/>
    <cellStyle name="Total 2 4 5 2 4 2" xfId="15949"/>
    <cellStyle name="Total 2 4 5 2 4 2 2" xfId="29845"/>
    <cellStyle name="Total 2 4 5 2 4 2 3" xfId="40910"/>
    <cellStyle name="Total 2 4 5 2 4 3" xfId="24213"/>
    <cellStyle name="Total 2 4 5 2 4 4" xfId="35280"/>
    <cellStyle name="Total 2 4 5 2 5" xfId="7781"/>
    <cellStyle name="Total 2 4 5 2 5 2" xfId="14506"/>
    <cellStyle name="Total 2 4 5 2 5 2 2" xfId="28402"/>
    <cellStyle name="Total 2 4 5 2 5 2 3" xfId="39467"/>
    <cellStyle name="Total 2 4 5 2 5 3" xfId="22435"/>
    <cellStyle name="Total 2 4 5 2 5 4" xfId="33837"/>
    <cellStyle name="Total 2 4 5 2 6" xfId="11192"/>
    <cellStyle name="Total 2 4 5 2 6 2" xfId="16824"/>
    <cellStyle name="Total 2 4 5 2 6 2 2" xfId="30720"/>
    <cellStyle name="Total 2 4 5 2 6 2 3" xfId="41785"/>
    <cellStyle name="Total 2 4 5 2 6 3" xfId="25088"/>
    <cellStyle name="Total 2 4 5 2 6 4" xfId="36155"/>
    <cellStyle name="Total 2 4 5 2 7" xfId="10604"/>
    <cellStyle name="Total 2 4 5 2 7 2" xfId="16236"/>
    <cellStyle name="Total 2 4 5 2 7 2 2" xfId="30132"/>
    <cellStyle name="Total 2 4 5 2 7 2 3" xfId="41197"/>
    <cellStyle name="Total 2 4 5 2 7 3" xfId="24500"/>
    <cellStyle name="Total 2 4 5 2 7 4" xfId="35567"/>
    <cellStyle name="Total 2 4 5 2 8" xfId="12988"/>
    <cellStyle name="Total 2 4 5 2 8 2" xfId="18618"/>
    <cellStyle name="Total 2 4 5 2 8 2 2" xfId="32514"/>
    <cellStyle name="Total 2 4 5 2 8 2 3" xfId="43579"/>
    <cellStyle name="Total 2 4 5 2 8 3" xfId="26884"/>
    <cellStyle name="Total 2 4 5 2 8 4" xfId="37949"/>
    <cellStyle name="Total 2 4 5 2 9" xfId="6502"/>
    <cellStyle name="Total 2 4 5 2 9 2" xfId="21538"/>
    <cellStyle name="Total 2 4 5 2 9 3" xfId="23333"/>
    <cellStyle name="Total 2 4 5 3" xfId="4104"/>
    <cellStyle name="Total 2 4 5 3 10" xfId="13892"/>
    <cellStyle name="Total 2 4 5 3 10 2" xfId="27788"/>
    <cellStyle name="Total 2 4 5 3 10 3" xfId="38853"/>
    <cellStyle name="Total 2 4 5 3 11" xfId="20277"/>
    <cellStyle name="Total 2 4 5 3 2" xfId="5587"/>
    <cellStyle name="Total 2 4 5 3 2 10" xfId="20479"/>
    <cellStyle name="Total 2 4 5 3 2 2" xfId="11328"/>
    <cellStyle name="Total 2 4 5 3 2 2 2" xfId="16959"/>
    <cellStyle name="Total 2 4 5 3 2 2 2 2" xfId="30855"/>
    <cellStyle name="Total 2 4 5 3 2 2 2 3" xfId="41920"/>
    <cellStyle name="Total 2 4 5 3 2 2 3" xfId="25224"/>
    <cellStyle name="Total 2 4 5 3 2 2 4" xfId="36290"/>
    <cellStyle name="Total 2 4 5 3 2 3" xfId="11862"/>
    <cellStyle name="Total 2 4 5 3 2 3 2" xfId="17493"/>
    <cellStyle name="Total 2 4 5 3 2 3 2 2" xfId="31389"/>
    <cellStyle name="Total 2 4 5 3 2 3 2 3" xfId="42454"/>
    <cellStyle name="Total 2 4 5 3 2 3 3" xfId="25758"/>
    <cellStyle name="Total 2 4 5 3 2 3 4" xfId="36824"/>
    <cellStyle name="Total 2 4 5 3 2 4" xfId="12298"/>
    <cellStyle name="Total 2 4 5 3 2 4 2" xfId="17929"/>
    <cellStyle name="Total 2 4 5 3 2 4 2 2" xfId="31825"/>
    <cellStyle name="Total 2 4 5 3 2 4 2 3" xfId="42890"/>
    <cellStyle name="Total 2 4 5 3 2 4 3" xfId="26194"/>
    <cellStyle name="Total 2 4 5 3 2 4 4" xfId="37260"/>
    <cellStyle name="Total 2 4 5 3 2 5" xfId="12626"/>
    <cellStyle name="Total 2 4 5 3 2 5 2" xfId="18257"/>
    <cellStyle name="Total 2 4 5 3 2 5 2 2" xfId="32153"/>
    <cellStyle name="Total 2 4 5 3 2 5 2 3" xfId="43218"/>
    <cellStyle name="Total 2 4 5 3 2 5 3" xfId="26522"/>
    <cellStyle name="Total 2 4 5 3 2 5 4" xfId="37588"/>
    <cellStyle name="Total 2 4 5 3 2 6" xfId="13500"/>
    <cellStyle name="Total 2 4 5 3 2 6 2" xfId="19130"/>
    <cellStyle name="Total 2 4 5 3 2 6 2 2" xfId="33026"/>
    <cellStyle name="Total 2 4 5 3 2 6 2 3" xfId="44091"/>
    <cellStyle name="Total 2 4 5 3 2 6 3" xfId="27396"/>
    <cellStyle name="Total 2 4 5 3 2 6 4" xfId="38461"/>
    <cellStyle name="Total 2 4 5 3 2 7" xfId="10015"/>
    <cellStyle name="Total 2 4 5 3 2 7 2" xfId="23911"/>
    <cellStyle name="Total 2 4 5 3 2 7 3" xfId="34978"/>
    <cellStyle name="Total 2 4 5 3 2 8" xfId="15647"/>
    <cellStyle name="Total 2 4 5 3 2 8 2" xfId="29543"/>
    <cellStyle name="Total 2 4 5 3 2 8 3" xfId="40608"/>
    <cellStyle name="Total 2 4 5 3 2 9" xfId="21004"/>
    <cellStyle name="Total 2 4 5 3 3" xfId="8522"/>
    <cellStyle name="Total 2 4 5 3 3 2" xfId="15241"/>
    <cellStyle name="Total 2 4 5 3 3 2 2" xfId="29137"/>
    <cellStyle name="Total 2 4 5 3 3 2 3" xfId="40202"/>
    <cellStyle name="Total 2 4 5 3 3 3" xfId="23174"/>
    <cellStyle name="Total 2 4 5 3 3 4" xfId="34572"/>
    <cellStyle name="Total 2 4 5 3 4" xfId="10425"/>
    <cellStyle name="Total 2 4 5 3 4 2" xfId="16057"/>
    <cellStyle name="Total 2 4 5 3 4 2 2" xfId="29953"/>
    <cellStyle name="Total 2 4 5 3 4 2 3" xfId="41018"/>
    <cellStyle name="Total 2 4 5 3 4 3" xfId="24321"/>
    <cellStyle name="Total 2 4 5 3 4 4" xfId="35388"/>
    <cellStyle name="Total 2 4 5 3 5" xfId="7998"/>
    <cellStyle name="Total 2 4 5 3 5 2" xfId="14722"/>
    <cellStyle name="Total 2 4 5 3 5 2 2" xfId="28618"/>
    <cellStyle name="Total 2 4 5 3 5 2 3" xfId="39683"/>
    <cellStyle name="Total 2 4 5 3 5 3" xfId="22652"/>
    <cellStyle name="Total 2 4 5 3 5 4" xfId="34053"/>
    <cellStyle name="Total 2 4 5 3 6" xfId="7313"/>
    <cellStyle name="Total 2 4 5 3 6 2" xfId="14040"/>
    <cellStyle name="Total 2 4 5 3 6 2 2" xfId="27936"/>
    <cellStyle name="Total 2 4 5 3 6 2 3" xfId="39001"/>
    <cellStyle name="Total 2 4 5 3 6 3" xfId="21967"/>
    <cellStyle name="Total 2 4 5 3 6 4" xfId="33371"/>
    <cellStyle name="Total 2 4 5 3 7" xfId="8128"/>
    <cellStyle name="Total 2 4 5 3 7 2" xfId="14852"/>
    <cellStyle name="Total 2 4 5 3 7 2 2" xfId="28748"/>
    <cellStyle name="Total 2 4 5 3 7 2 3" xfId="39813"/>
    <cellStyle name="Total 2 4 5 3 7 3" xfId="22782"/>
    <cellStyle name="Total 2 4 5 3 7 4" xfId="34183"/>
    <cellStyle name="Total 2 4 5 3 8" xfId="13094"/>
    <cellStyle name="Total 2 4 5 3 8 2" xfId="18724"/>
    <cellStyle name="Total 2 4 5 3 8 2 2" xfId="32620"/>
    <cellStyle name="Total 2 4 5 3 8 2 3" xfId="43685"/>
    <cellStyle name="Total 2 4 5 3 8 3" xfId="26990"/>
    <cellStyle name="Total 2 4 5 3 8 4" xfId="38055"/>
    <cellStyle name="Total 2 4 5 3 9" xfId="7164"/>
    <cellStyle name="Total 2 4 5 3 9 2" xfId="21818"/>
    <cellStyle name="Total 2 4 5 3 9 3" xfId="33223"/>
    <cellStyle name="Total 2 4 5 4" xfId="3904"/>
    <cellStyle name="Total 2 4 5 4 10" xfId="13699"/>
    <cellStyle name="Total 2 4 5 4 10 2" xfId="27595"/>
    <cellStyle name="Total 2 4 5 4 10 3" xfId="38660"/>
    <cellStyle name="Total 2 4 5 4 11" xfId="20155"/>
    <cellStyle name="Total 2 4 5 4 12" xfId="23424"/>
    <cellStyle name="Total 2 4 5 4 2" xfId="4863"/>
    <cellStyle name="Total 2 4 5 4 2 10" xfId="23397"/>
    <cellStyle name="Total 2 4 5 4 2 2" xfId="10889"/>
    <cellStyle name="Total 2 4 5 4 2 2 2" xfId="16521"/>
    <cellStyle name="Total 2 4 5 4 2 2 2 2" xfId="30417"/>
    <cellStyle name="Total 2 4 5 4 2 2 2 3" xfId="41482"/>
    <cellStyle name="Total 2 4 5 4 2 2 3" xfId="24785"/>
    <cellStyle name="Total 2 4 5 4 2 2 4" xfId="35852"/>
    <cellStyle name="Total 2 4 5 4 2 3" xfId="7846"/>
    <cellStyle name="Total 2 4 5 4 2 3 2" xfId="14571"/>
    <cellStyle name="Total 2 4 5 4 2 3 2 2" xfId="28467"/>
    <cellStyle name="Total 2 4 5 4 2 3 2 3" xfId="39532"/>
    <cellStyle name="Total 2 4 5 4 2 3 3" xfId="22500"/>
    <cellStyle name="Total 2 4 5 4 2 3 4" xfId="33902"/>
    <cellStyle name="Total 2 4 5 4 2 4" xfId="8193"/>
    <cellStyle name="Total 2 4 5 4 2 4 2" xfId="14917"/>
    <cellStyle name="Total 2 4 5 4 2 4 2 2" xfId="28813"/>
    <cellStyle name="Total 2 4 5 4 2 4 2 3" xfId="39878"/>
    <cellStyle name="Total 2 4 5 4 2 4 3" xfId="22847"/>
    <cellStyle name="Total 2 4 5 4 2 4 4" xfId="34248"/>
    <cellStyle name="Total 2 4 5 4 2 5" xfId="7663"/>
    <cellStyle name="Total 2 4 5 4 2 5 2" xfId="14389"/>
    <cellStyle name="Total 2 4 5 4 2 5 2 2" xfId="28285"/>
    <cellStyle name="Total 2 4 5 4 2 5 2 3" xfId="39350"/>
    <cellStyle name="Total 2 4 5 4 2 5 3" xfId="22317"/>
    <cellStyle name="Total 2 4 5 4 2 5 4" xfId="33720"/>
    <cellStyle name="Total 2 4 5 4 2 6" xfId="13315"/>
    <cellStyle name="Total 2 4 5 4 2 6 2" xfId="18945"/>
    <cellStyle name="Total 2 4 5 4 2 6 2 2" xfId="32841"/>
    <cellStyle name="Total 2 4 5 4 2 6 2 3" xfId="43906"/>
    <cellStyle name="Total 2 4 5 4 2 6 3" xfId="27211"/>
    <cellStyle name="Total 2 4 5 4 2 6 4" xfId="38276"/>
    <cellStyle name="Total 2 4 5 4 2 7" xfId="9286"/>
    <cellStyle name="Total 2 4 5 4 2 7 2" xfId="23560"/>
    <cellStyle name="Total 2 4 5 4 2 7 3" xfId="34793"/>
    <cellStyle name="Total 2 4 5 4 2 8" xfId="15462"/>
    <cellStyle name="Total 2 4 5 4 2 8 2" xfId="29358"/>
    <cellStyle name="Total 2 4 5 4 2 8 3" xfId="40423"/>
    <cellStyle name="Total 2 4 5 4 2 9" xfId="20658"/>
    <cellStyle name="Total 2 4 5 4 3" xfId="8324"/>
    <cellStyle name="Total 2 4 5 4 3 2" xfId="15046"/>
    <cellStyle name="Total 2 4 5 4 3 2 2" xfId="28942"/>
    <cellStyle name="Total 2 4 5 4 3 2 3" xfId="40007"/>
    <cellStyle name="Total 2 4 5 4 3 3" xfId="22978"/>
    <cellStyle name="Total 2 4 5 4 3 4" xfId="34377"/>
    <cellStyle name="Total 2 4 5 4 4" xfId="10241"/>
    <cellStyle name="Total 2 4 5 4 4 2" xfId="15873"/>
    <cellStyle name="Total 2 4 5 4 4 2 2" xfId="29769"/>
    <cellStyle name="Total 2 4 5 4 4 2 3" xfId="40834"/>
    <cellStyle name="Total 2 4 5 4 4 3" xfId="24137"/>
    <cellStyle name="Total 2 4 5 4 4 4" xfId="35204"/>
    <cellStyle name="Total 2 4 5 4 5" xfId="7381"/>
    <cellStyle name="Total 2 4 5 4 5 2" xfId="14108"/>
    <cellStyle name="Total 2 4 5 4 5 2 2" xfId="28004"/>
    <cellStyle name="Total 2 4 5 4 5 2 3" xfId="39069"/>
    <cellStyle name="Total 2 4 5 4 5 3" xfId="22035"/>
    <cellStyle name="Total 2 4 5 4 5 4" xfId="33439"/>
    <cellStyle name="Total 2 4 5 4 6" xfId="11727"/>
    <cellStyle name="Total 2 4 5 4 6 2" xfId="17358"/>
    <cellStyle name="Total 2 4 5 4 6 2 2" xfId="31254"/>
    <cellStyle name="Total 2 4 5 4 6 2 3" xfId="42319"/>
    <cellStyle name="Total 2 4 5 4 6 3" xfId="25623"/>
    <cellStyle name="Total 2 4 5 4 6 4" xfId="36689"/>
    <cellStyle name="Total 2 4 5 4 7" xfId="12234"/>
    <cellStyle name="Total 2 4 5 4 7 2" xfId="17865"/>
    <cellStyle name="Total 2 4 5 4 7 2 2" xfId="31761"/>
    <cellStyle name="Total 2 4 5 4 7 2 3" xfId="42826"/>
    <cellStyle name="Total 2 4 5 4 7 3" xfId="26130"/>
    <cellStyle name="Total 2 4 5 4 7 4" xfId="37196"/>
    <cellStyle name="Total 2 4 5 4 8" xfId="12914"/>
    <cellStyle name="Total 2 4 5 4 8 2" xfId="18544"/>
    <cellStyle name="Total 2 4 5 4 8 2 2" xfId="32440"/>
    <cellStyle name="Total 2 4 5 4 8 2 3" xfId="43505"/>
    <cellStyle name="Total 2 4 5 4 8 3" xfId="26810"/>
    <cellStyle name="Total 2 4 5 4 8 4" xfId="37875"/>
    <cellStyle name="Total 2 4 5 4 9" xfId="6427"/>
    <cellStyle name="Total 2 4 5 4 9 2" xfId="21464"/>
    <cellStyle name="Total 2 4 5 4 9 3" xfId="19958"/>
    <cellStyle name="Total 2 4 5 5" xfId="7925"/>
    <cellStyle name="Total 2 4 5 5 2" xfId="14649"/>
    <cellStyle name="Total 2 4 5 5 2 2" xfId="28545"/>
    <cellStyle name="Total 2 4 5 5 2 3" xfId="39610"/>
    <cellStyle name="Total 2 4 5 5 3" xfId="22579"/>
    <cellStyle name="Total 2 4 5 5 4" xfId="33980"/>
    <cellStyle name="Total 2 4 5 6" xfId="8162"/>
    <cellStyle name="Total 2 4 5 6 2" xfId="14886"/>
    <cellStyle name="Total 2 4 5 6 2 2" xfId="28782"/>
    <cellStyle name="Total 2 4 5 6 2 3" xfId="39847"/>
    <cellStyle name="Total 2 4 5 6 3" xfId="22816"/>
    <cellStyle name="Total 2 4 5 6 4" xfId="34217"/>
    <cellStyle name="Total 2 4 5 7" xfId="7697"/>
    <cellStyle name="Total 2 4 5 7 2" xfId="14422"/>
    <cellStyle name="Total 2 4 5 7 2 2" xfId="28318"/>
    <cellStyle name="Total 2 4 5 7 2 3" xfId="39383"/>
    <cellStyle name="Total 2 4 5 7 3" xfId="22351"/>
    <cellStyle name="Total 2 4 5 7 4" xfId="33753"/>
    <cellStyle name="Total 2 4 5 8" xfId="7581"/>
    <cellStyle name="Total 2 4 5 8 2" xfId="14307"/>
    <cellStyle name="Total 2 4 5 8 2 2" xfId="28203"/>
    <cellStyle name="Total 2 4 5 8 2 3" xfId="39268"/>
    <cellStyle name="Total 2 4 5 8 3" xfId="22235"/>
    <cellStyle name="Total 2 4 5 8 4" xfId="33638"/>
    <cellStyle name="Total 2 4 5 9" xfId="7605"/>
    <cellStyle name="Total 2 4 5 9 2" xfId="14331"/>
    <cellStyle name="Total 2 4 5 9 2 2" xfId="28227"/>
    <cellStyle name="Total 2 4 5 9 2 3" xfId="39292"/>
    <cellStyle name="Total 2 4 5 9 3" xfId="22259"/>
    <cellStyle name="Total 2 4 5 9 4" xfId="33662"/>
    <cellStyle name="Total 2 4 6" xfId="900"/>
    <cellStyle name="Total 2 4 6 10" xfId="12846"/>
    <cellStyle name="Total 2 4 6 10 2" xfId="18476"/>
    <cellStyle name="Total 2 4 6 10 2 2" xfId="32372"/>
    <cellStyle name="Total 2 4 6 10 2 3" xfId="43437"/>
    <cellStyle name="Total 2 4 6 10 3" xfId="26742"/>
    <cellStyle name="Total 2 4 6 10 4" xfId="37807"/>
    <cellStyle name="Total 2 4 6 11" xfId="6341"/>
    <cellStyle name="Total 2 4 6 11 2" xfId="21394"/>
    <cellStyle name="Total 2 4 6 11 3" xfId="21634"/>
    <cellStyle name="Total 2 4 6 12" xfId="19589"/>
    <cellStyle name="Total 2 4 6 13" xfId="23444"/>
    <cellStyle name="Total 2 4 6 2" xfId="4014"/>
    <cellStyle name="Total 2 4 6 2 10" xfId="13807"/>
    <cellStyle name="Total 2 4 6 2 10 2" xfId="27703"/>
    <cellStyle name="Total 2 4 6 2 10 3" xfId="38768"/>
    <cellStyle name="Total 2 4 6 2 2" xfId="4968"/>
    <cellStyle name="Total 2 4 6 2 2 10" xfId="19953"/>
    <cellStyle name="Total 2 4 6 2 2 2" xfId="10994"/>
    <cellStyle name="Total 2 4 6 2 2 2 2" xfId="16626"/>
    <cellStyle name="Total 2 4 6 2 2 2 2 2" xfId="30522"/>
    <cellStyle name="Total 2 4 6 2 2 2 2 3" xfId="41587"/>
    <cellStyle name="Total 2 4 6 2 2 2 3" xfId="24890"/>
    <cellStyle name="Total 2 4 6 2 2 2 4" xfId="35957"/>
    <cellStyle name="Total 2 4 6 2 2 3" xfId="11577"/>
    <cellStyle name="Total 2 4 6 2 2 3 2" xfId="17208"/>
    <cellStyle name="Total 2 4 6 2 2 3 2 2" xfId="31104"/>
    <cellStyle name="Total 2 4 6 2 2 3 2 3" xfId="42169"/>
    <cellStyle name="Total 2 4 6 2 2 3 3" xfId="25473"/>
    <cellStyle name="Total 2 4 6 2 2 3 4" xfId="36539"/>
    <cellStyle name="Total 2 4 6 2 2 4" xfId="12109"/>
    <cellStyle name="Total 2 4 6 2 2 4 2" xfId="17740"/>
    <cellStyle name="Total 2 4 6 2 2 4 2 2" xfId="31636"/>
    <cellStyle name="Total 2 4 6 2 2 4 2 3" xfId="42701"/>
    <cellStyle name="Total 2 4 6 2 2 4 3" xfId="26005"/>
    <cellStyle name="Total 2 4 6 2 2 4 4" xfId="37071"/>
    <cellStyle name="Total 2 4 6 2 2 5" xfId="12545"/>
    <cellStyle name="Total 2 4 6 2 2 5 2" xfId="18176"/>
    <cellStyle name="Total 2 4 6 2 2 5 2 2" xfId="32072"/>
    <cellStyle name="Total 2 4 6 2 2 5 2 3" xfId="43137"/>
    <cellStyle name="Total 2 4 6 2 2 5 3" xfId="26441"/>
    <cellStyle name="Total 2 4 6 2 2 5 4" xfId="37507"/>
    <cellStyle name="Total 2 4 6 2 2 6" xfId="13419"/>
    <cellStyle name="Total 2 4 6 2 2 6 2" xfId="19049"/>
    <cellStyle name="Total 2 4 6 2 2 6 2 2" xfId="32945"/>
    <cellStyle name="Total 2 4 6 2 2 6 2 3" xfId="44010"/>
    <cellStyle name="Total 2 4 6 2 2 6 3" xfId="27315"/>
    <cellStyle name="Total 2 4 6 2 2 6 4" xfId="38380"/>
    <cellStyle name="Total 2 4 6 2 2 7" xfId="9391"/>
    <cellStyle name="Total 2 4 6 2 2 7 2" xfId="23664"/>
    <cellStyle name="Total 2 4 6 2 2 7 3" xfId="34897"/>
    <cellStyle name="Total 2 4 6 2 2 8" xfId="15566"/>
    <cellStyle name="Total 2 4 6 2 2 8 2" xfId="29462"/>
    <cellStyle name="Total 2 4 6 2 2 8 3" xfId="40527"/>
    <cellStyle name="Total 2 4 6 2 2 9" xfId="20762"/>
    <cellStyle name="Total 2 4 6 2 3" xfId="8434"/>
    <cellStyle name="Total 2 4 6 2 3 2" xfId="15154"/>
    <cellStyle name="Total 2 4 6 2 3 2 2" xfId="29050"/>
    <cellStyle name="Total 2 4 6 2 3 2 3" xfId="40115"/>
    <cellStyle name="Total 2 4 6 2 3 3" xfId="23086"/>
    <cellStyle name="Total 2 4 6 2 3 4" xfId="34485"/>
    <cellStyle name="Total 2 4 6 2 4" xfId="10351"/>
    <cellStyle name="Total 2 4 6 2 4 2" xfId="15983"/>
    <cellStyle name="Total 2 4 6 2 4 2 2" xfId="29879"/>
    <cellStyle name="Total 2 4 6 2 4 2 3" xfId="40944"/>
    <cellStyle name="Total 2 4 6 2 4 3" xfId="24247"/>
    <cellStyle name="Total 2 4 6 2 4 4" xfId="35314"/>
    <cellStyle name="Total 2 4 6 2 5" xfId="8072"/>
    <cellStyle name="Total 2 4 6 2 5 2" xfId="14796"/>
    <cellStyle name="Total 2 4 6 2 5 2 2" xfId="28692"/>
    <cellStyle name="Total 2 4 6 2 5 2 3" xfId="39757"/>
    <cellStyle name="Total 2 4 6 2 5 3" xfId="22726"/>
    <cellStyle name="Total 2 4 6 2 5 4" xfId="34127"/>
    <cellStyle name="Total 2 4 6 2 6" xfId="11702"/>
    <cellStyle name="Total 2 4 6 2 6 2" xfId="17333"/>
    <cellStyle name="Total 2 4 6 2 6 2 2" xfId="31229"/>
    <cellStyle name="Total 2 4 6 2 6 2 3" xfId="42294"/>
    <cellStyle name="Total 2 4 6 2 6 3" xfId="25598"/>
    <cellStyle name="Total 2 4 6 2 6 4" xfId="36664"/>
    <cellStyle name="Total 2 4 6 2 7" xfId="12209"/>
    <cellStyle name="Total 2 4 6 2 7 2" xfId="17840"/>
    <cellStyle name="Total 2 4 6 2 7 2 2" xfId="31736"/>
    <cellStyle name="Total 2 4 6 2 7 2 3" xfId="42801"/>
    <cellStyle name="Total 2 4 6 2 7 3" xfId="26105"/>
    <cellStyle name="Total 2 4 6 2 7 4" xfId="37171"/>
    <cellStyle name="Total 2 4 6 2 8" xfId="13022"/>
    <cellStyle name="Total 2 4 6 2 8 2" xfId="18652"/>
    <cellStyle name="Total 2 4 6 2 8 2 2" xfId="32548"/>
    <cellStyle name="Total 2 4 6 2 8 2 3" xfId="43613"/>
    <cellStyle name="Total 2 4 6 2 8 3" xfId="26918"/>
    <cellStyle name="Total 2 4 6 2 8 4" xfId="37983"/>
    <cellStyle name="Total 2 4 6 2 9" xfId="6536"/>
    <cellStyle name="Total 2 4 6 2 9 2" xfId="21572"/>
    <cellStyle name="Total 2 4 6 2 9 3" xfId="23528"/>
    <cellStyle name="Total 2 4 6 3" xfId="4138"/>
    <cellStyle name="Total 2 4 6 3 10" xfId="13926"/>
    <cellStyle name="Total 2 4 6 3 10 2" xfId="27822"/>
    <cellStyle name="Total 2 4 6 3 10 3" xfId="38887"/>
    <cellStyle name="Total 2 4 6 3 11" xfId="20311"/>
    <cellStyle name="Total 2 4 6 3 2" xfId="5621"/>
    <cellStyle name="Total 2 4 6 3 2 10" xfId="21656"/>
    <cellStyle name="Total 2 4 6 3 2 2" xfId="11362"/>
    <cellStyle name="Total 2 4 6 3 2 2 2" xfId="16993"/>
    <cellStyle name="Total 2 4 6 3 2 2 2 2" xfId="30889"/>
    <cellStyle name="Total 2 4 6 3 2 2 2 3" xfId="41954"/>
    <cellStyle name="Total 2 4 6 3 2 2 3" xfId="25258"/>
    <cellStyle name="Total 2 4 6 3 2 2 4" xfId="36324"/>
    <cellStyle name="Total 2 4 6 3 2 3" xfId="11896"/>
    <cellStyle name="Total 2 4 6 3 2 3 2" xfId="17527"/>
    <cellStyle name="Total 2 4 6 3 2 3 2 2" xfId="31423"/>
    <cellStyle name="Total 2 4 6 3 2 3 2 3" xfId="42488"/>
    <cellStyle name="Total 2 4 6 3 2 3 3" xfId="25792"/>
    <cellStyle name="Total 2 4 6 3 2 3 4" xfId="36858"/>
    <cellStyle name="Total 2 4 6 3 2 4" xfId="12332"/>
    <cellStyle name="Total 2 4 6 3 2 4 2" xfId="17963"/>
    <cellStyle name="Total 2 4 6 3 2 4 2 2" xfId="31859"/>
    <cellStyle name="Total 2 4 6 3 2 4 2 3" xfId="42924"/>
    <cellStyle name="Total 2 4 6 3 2 4 3" xfId="26228"/>
    <cellStyle name="Total 2 4 6 3 2 4 4" xfId="37294"/>
    <cellStyle name="Total 2 4 6 3 2 5" xfId="12660"/>
    <cellStyle name="Total 2 4 6 3 2 5 2" xfId="18291"/>
    <cellStyle name="Total 2 4 6 3 2 5 2 2" xfId="32187"/>
    <cellStyle name="Total 2 4 6 3 2 5 2 3" xfId="43252"/>
    <cellStyle name="Total 2 4 6 3 2 5 3" xfId="26556"/>
    <cellStyle name="Total 2 4 6 3 2 5 4" xfId="37622"/>
    <cellStyle name="Total 2 4 6 3 2 6" xfId="13534"/>
    <cellStyle name="Total 2 4 6 3 2 6 2" xfId="19164"/>
    <cellStyle name="Total 2 4 6 3 2 6 2 2" xfId="33060"/>
    <cellStyle name="Total 2 4 6 3 2 6 2 3" xfId="44125"/>
    <cellStyle name="Total 2 4 6 3 2 6 3" xfId="27430"/>
    <cellStyle name="Total 2 4 6 3 2 6 4" xfId="38495"/>
    <cellStyle name="Total 2 4 6 3 2 7" xfId="10049"/>
    <cellStyle name="Total 2 4 6 3 2 7 2" xfId="23945"/>
    <cellStyle name="Total 2 4 6 3 2 7 3" xfId="35012"/>
    <cellStyle name="Total 2 4 6 3 2 8" xfId="15681"/>
    <cellStyle name="Total 2 4 6 3 2 8 2" xfId="29577"/>
    <cellStyle name="Total 2 4 6 3 2 8 3" xfId="40642"/>
    <cellStyle name="Total 2 4 6 3 2 9" xfId="21038"/>
    <cellStyle name="Total 2 4 6 3 3" xfId="8556"/>
    <cellStyle name="Total 2 4 6 3 3 2" xfId="15275"/>
    <cellStyle name="Total 2 4 6 3 3 2 2" xfId="29171"/>
    <cellStyle name="Total 2 4 6 3 3 2 3" xfId="40236"/>
    <cellStyle name="Total 2 4 6 3 3 3" xfId="23208"/>
    <cellStyle name="Total 2 4 6 3 3 4" xfId="34606"/>
    <cellStyle name="Total 2 4 6 3 4" xfId="10459"/>
    <cellStyle name="Total 2 4 6 3 4 2" xfId="16091"/>
    <cellStyle name="Total 2 4 6 3 4 2 2" xfId="29987"/>
    <cellStyle name="Total 2 4 6 3 4 2 3" xfId="41052"/>
    <cellStyle name="Total 2 4 6 3 4 3" xfId="24355"/>
    <cellStyle name="Total 2 4 6 3 4 4" xfId="35422"/>
    <cellStyle name="Total 2 4 6 3 5" xfId="8083"/>
    <cellStyle name="Total 2 4 6 3 5 2" xfId="14807"/>
    <cellStyle name="Total 2 4 6 3 5 2 2" xfId="28703"/>
    <cellStyle name="Total 2 4 6 3 5 2 3" xfId="39768"/>
    <cellStyle name="Total 2 4 6 3 5 3" xfId="22737"/>
    <cellStyle name="Total 2 4 6 3 5 4" xfId="34138"/>
    <cellStyle name="Total 2 4 6 3 6" xfId="11679"/>
    <cellStyle name="Total 2 4 6 3 6 2" xfId="17310"/>
    <cellStyle name="Total 2 4 6 3 6 2 2" xfId="31206"/>
    <cellStyle name="Total 2 4 6 3 6 2 3" xfId="42271"/>
    <cellStyle name="Total 2 4 6 3 6 3" xfId="25575"/>
    <cellStyle name="Total 2 4 6 3 6 4" xfId="36641"/>
    <cellStyle name="Total 2 4 6 3 7" xfId="12186"/>
    <cellStyle name="Total 2 4 6 3 7 2" xfId="17817"/>
    <cellStyle name="Total 2 4 6 3 7 2 2" xfId="31713"/>
    <cellStyle name="Total 2 4 6 3 7 2 3" xfId="42778"/>
    <cellStyle name="Total 2 4 6 3 7 3" xfId="26082"/>
    <cellStyle name="Total 2 4 6 3 7 4" xfId="37148"/>
    <cellStyle name="Total 2 4 6 3 8" xfId="13128"/>
    <cellStyle name="Total 2 4 6 3 8 2" xfId="18758"/>
    <cellStyle name="Total 2 4 6 3 8 2 2" xfId="32654"/>
    <cellStyle name="Total 2 4 6 3 8 2 3" xfId="43719"/>
    <cellStyle name="Total 2 4 6 3 8 3" xfId="27024"/>
    <cellStyle name="Total 2 4 6 3 8 4" xfId="38089"/>
    <cellStyle name="Total 2 4 6 3 9" xfId="7198"/>
    <cellStyle name="Total 2 4 6 3 9 2" xfId="21852"/>
    <cellStyle name="Total 2 4 6 3 9 3" xfId="33257"/>
    <cellStyle name="Total 2 4 6 4" xfId="4192"/>
    <cellStyle name="Total 2 4 6 4 10" xfId="13980"/>
    <cellStyle name="Total 2 4 6 4 10 2" xfId="27876"/>
    <cellStyle name="Total 2 4 6 4 10 3" xfId="38941"/>
    <cellStyle name="Total 2 4 6 4 11" xfId="20365"/>
    <cellStyle name="Total 2 4 6 4 12" xfId="21244"/>
    <cellStyle name="Total 2 4 6 4 2" xfId="5675"/>
    <cellStyle name="Total 2 4 6 4 2 10" xfId="21198"/>
    <cellStyle name="Total 2 4 6 4 2 2" xfId="11416"/>
    <cellStyle name="Total 2 4 6 4 2 2 2" xfId="17047"/>
    <cellStyle name="Total 2 4 6 4 2 2 2 2" xfId="30943"/>
    <cellStyle name="Total 2 4 6 4 2 2 2 3" xfId="42008"/>
    <cellStyle name="Total 2 4 6 4 2 2 3" xfId="25312"/>
    <cellStyle name="Total 2 4 6 4 2 2 4" xfId="36378"/>
    <cellStyle name="Total 2 4 6 4 2 3" xfId="11950"/>
    <cellStyle name="Total 2 4 6 4 2 3 2" xfId="17581"/>
    <cellStyle name="Total 2 4 6 4 2 3 2 2" xfId="31477"/>
    <cellStyle name="Total 2 4 6 4 2 3 2 3" xfId="42542"/>
    <cellStyle name="Total 2 4 6 4 2 3 3" xfId="25846"/>
    <cellStyle name="Total 2 4 6 4 2 3 4" xfId="36912"/>
    <cellStyle name="Total 2 4 6 4 2 4" xfId="12386"/>
    <cellStyle name="Total 2 4 6 4 2 4 2" xfId="18017"/>
    <cellStyle name="Total 2 4 6 4 2 4 2 2" xfId="31913"/>
    <cellStyle name="Total 2 4 6 4 2 4 2 3" xfId="42978"/>
    <cellStyle name="Total 2 4 6 4 2 4 3" xfId="26282"/>
    <cellStyle name="Total 2 4 6 4 2 4 4" xfId="37348"/>
    <cellStyle name="Total 2 4 6 4 2 5" xfId="12714"/>
    <cellStyle name="Total 2 4 6 4 2 5 2" xfId="18345"/>
    <cellStyle name="Total 2 4 6 4 2 5 2 2" xfId="32241"/>
    <cellStyle name="Total 2 4 6 4 2 5 2 3" xfId="43306"/>
    <cellStyle name="Total 2 4 6 4 2 5 3" xfId="26610"/>
    <cellStyle name="Total 2 4 6 4 2 5 4" xfId="37676"/>
    <cellStyle name="Total 2 4 6 4 2 6" xfId="13588"/>
    <cellStyle name="Total 2 4 6 4 2 6 2" xfId="19218"/>
    <cellStyle name="Total 2 4 6 4 2 6 2 2" xfId="33114"/>
    <cellStyle name="Total 2 4 6 4 2 6 2 3" xfId="44179"/>
    <cellStyle name="Total 2 4 6 4 2 6 3" xfId="27484"/>
    <cellStyle name="Total 2 4 6 4 2 6 4" xfId="38549"/>
    <cellStyle name="Total 2 4 6 4 2 7" xfId="10103"/>
    <cellStyle name="Total 2 4 6 4 2 7 2" xfId="23999"/>
    <cellStyle name="Total 2 4 6 4 2 7 3" xfId="35066"/>
    <cellStyle name="Total 2 4 6 4 2 8" xfId="15735"/>
    <cellStyle name="Total 2 4 6 4 2 8 2" xfId="29631"/>
    <cellStyle name="Total 2 4 6 4 2 8 3" xfId="40696"/>
    <cellStyle name="Total 2 4 6 4 2 9" xfId="21092"/>
    <cellStyle name="Total 2 4 6 4 3" xfId="8610"/>
    <cellStyle name="Total 2 4 6 4 3 2" xfId="15329"/>
    <cellStyle name="Total 2 4 6 4 3 2 2" xfId="29225"/>
    <cellStyle name="Total 2 4 6 4 3 2 3" xfId="40290"/>
    <cellStyle name="Total 2 4 6 4 3 3" xfId="23262"/>
    <cellStyle name="Total 2 4 6 4 3 4" xfId="34660"/>
    <cellStyle name="Total 2 4 6 4 4" xfId="10513"/>
    <cellStyle name="Total 2 4 6 4 4 2" xfId="16145"/>
    <cellStyle name="Total 2 4 6 4 4 2 2" xfId="30041"/>
    <cellStyle name="Total 2 4 6 4 4 2 3" xfId="41106"/>
    <cellStyle name="Total 2 4 6 4 4 3" xfId="24409"/>
    <cellStyle name="Total 2 4 6 4 4 4" xfId="35476"/>
    <cellStyle name="Total 2 4 6 4 5" xfId="8089"/>
    <cellStyle name="Total 2 4 6 4 5 2" xfId="14813"/>
    <cellStyle name="Total 2 4 6 4 5 2 2" xfId="28709"/>
    <cellStyle name="Total 2 4 6 4 5 2 3" xfId="39774"/>
    <cellStyle name="Total 2 4 6 4 5 3" xfId="22743"/>
    <cellStyle name="Total 2 4 6 4 5 4" xfId="34144"/>
    <cellStyle name="Total 2 4 6 4 6" xfId="11667"/>
    <cellStyle name="Total 2 4 6 4 6 2" xfId="17298"/>
    <cellStyle name="Total 2 4 6 4 6 2 2" xfId="31194"/>
    <cellStyle name="Total 2 4 6 4 6 2 3" xfId="42259"/>
    <cellStyle name="Total 2 4 6 4 6 3" xfId="25563"/>
    <cellStyle name="Total 2 4 6 4 6 4" xfId="36629"/>
    <cellStyle name="Total 2 4 6 4 7" xfId="12174"/>
    <cellStyle name="Total 2 4 6 4 7 2" xfId="17805"/>
    <cellStyle name="Total 2 4 6 4 7 2 2" xfId="31701"/>
    <cellStyle name="Total 2 4 6 4 7 2 3" xfId="42766"/>
    <cellStyle name="Total 2 4 6 4 7 3" xfId="26070"/>
    <cellStyle name="Total 2 4 6 4 7 4" xfId="37136"/>
    <cellStyle name="Total 2 4 6 4 8" xfId="13182"/>
    <cellStyle name="Total 2 4 6 4 8 2" xfId="18812"/>
    <cellStyle name="Total 2 4 6 4 8 2 2" xfId="32708"/>
    <cellStyle name="Total 2 4 6 4 8 2 3" xfId="43773"/>
    <cellStyle name="Total 2 4 6 4 8 3" xfId="27078"/>
    <cellStyle name="Total 2 4 6 4 8 4" xfId="38143"/>
    <cellStyle name="Total 2 4 6 4 9" xfId="7252"/>
    <cellStyle name="Total 2 4 6 4 9 2" xfId="21906"/>
    <cellStyle name="Total 2 4 6 4 9 3" xfId="33311"/>
    <cellStyle name="Total 2 4 6 5" xfId="7959"/>
    <cellStyle name="Total 2 4 6 5 2" xfId="14683"/>
    <cellStyle name="Total 2 4 6 5 2 2" xfId="28579"/>
    <cellStyle name="Total 2 4 6 5 2 3" xfId="39644"/>
    <cellStyle name="Total 2 4 6 5 3" xfId="22613"/>
    <cellStyle name="Total 2 4 6 5 4" xfId="34014"/>
    <cellStyle name="Total 2 4 6 6" xfId="8147"/>
    <cellStyle name="Total 2 4 6 6 2" xfId="14871"/>
    <cellStyle name="Total 2 4 6 6 2 2" xfId="28767"/>
    <cellStyle name="Total 2 4 6 6 2 3" xfId="39832"/>
    <cellStyle name="Total 2 4 6 6 3" xfId="22801"/>
    <cellStyle name="Total 2 4 6 6 4" xfId="34202"/>
    <cellStyle name="Total 2 4 6 7" xfId="7723"/>
    <cellStyle name="Total 2 4 6 7 2" xfId="14448"/>
    <cellStyle name="Total 2 4 6 7 2 2" xfId="28344"/>
    <cellStyle name="Total 2 4 6 7 2 3" xfId="39409"/>
    <cellStyle name="Total 2 4 6 7 3" xfId="22377"/>
    <cellStyle name="Total 2 4 6 7 4" xfId="33779"/>
    <cellStyle name="Total 2 4 6 8" xfId="10777"/>
    <cellStyle name="Total 2 4 6 8 2" xfId="16409"/>
    <cellStyle name="Total 2 4 6 8 2 2" xfId="30305"/>
    <cellStyle name="Total 2 4 6 8 2 3" xfId="41370"/>
    <cellStyle name="Total 2 4 6 8 3" xfId="24673"/>
    <cellStyle name="Total 2 4 6 8 4" xfId="35740"/>
    <cellStyle name="Total 2 4 6 9" xfId="7618"/>
    <cellStyle name="Total 2 4 6 9 2" xfId="14344"/>
    <cellStyle name="Total 2 4 6 9 2 2" xfId="28240"/>
    <cellStyle name="Total 2 4 6 9 2 3" xfId="39305"/>
    <cellStyle name="Total 2 4 6 9 3" xfId="22272"/>
    <cellStyle name="Total 2 4 6 9 4" xfId="33675"/>
    <cellStyle name="Total 2 4 7" xfId="3849"/>
    <cellStyle name="Total 2 4 7 10" xfId="12891"/>
    <cellStyle name="Total 2 4 7 10 2" xfId="18521"/>
    <cellStyle name="Total 2 4 7 10 2 2" xfId="32417"/>
    <cellStyle name="Total 2 4 7 10 2 3" xfId="43482"/>
    <cellStyle name="Total 2 4 7 10 3" xfId="26787"/>
    <cellStyle name="Total 2 4 7 10 4" xfId="37852"/>
    <cellStyle name="Total 2 4 7 11" xfId="7091"/>
    <cellStyle name="Total 2 4 7 11 2" xfId="21763"/>
    <cellStyle name="Total 2 4 7 11 3" xfId="33183"/>
    <cellStyle name="Total 2 4 7 12" xfId="13852"/>
    <cellStyle name="Total 2 4 7 12 2" xfId="27748"/>
    <cellStyle name="Total 2 4 7 12 3" xfId="38813"/>
    <cellStyle name="Total 2 4 7 13" xfId="20114"/>
    <cellStyle name="Total 2 4 7 2" xfId="4237"/>
    <cellStyle name="Total 2 4 7 2 10" xfId="14025"/>
    <cellStyle name="Total 2 4 7 2 10 2" xfId="27921"/>
    <cellStyle name="Total 2 4 7 2 10 3" xfId="38986"/>
    <cellStyle name="Total 2 4 7 2 11" xfId="20410"/>
    <cellStyle name="Total 2 4 7 2 12" xfId="20878"/>
    <cellStyle name="Total 2 4 7 2 2" xfId="5720"/>
    <cellStyle name="Total 2 4 7 2 2 10" xfId="20831"/>
    <cellStyle name="Total 2 4 7 2 2 2" xfId="11461"/>
    <cellStyle name="Total 2 4 7 2 2 2 2" xfId="17092"/>
    <cellStyle name="Total 2 4 7 2 2 2 2 2" xfId="30988"/>
    <cellStyle name="Total 2 4 7 2 2 2 2 3" xfId="42053"/>
    <cellStyle name="Total 2 4 7 2 2 2 3" xfId="25357"/>
    <cellStyle name="Total 2 4 7 2 2 2 4" xfId="36423"/>
    <cellStyle name="Total 2 4 7 2 2 3" xfId="11995"/>
    <cellStyle name="Total 2 4 7 2 2 3 2" xfId="17626"/>
    <cellStyle name="Total 2 4 7 2 2 3 2 2" xfId="31522"/>
    <cellStyle name="Total 2 4 7 2 2 3 2 3" xfId="42587"/>
    <cellStyle name="Total 2 4 7 2 2 3 3" xfId="25891"/>
    <cellStyle name="Total 2 4 7 2 2 3 4" xfId="36957"/>
    <cellStyle name="Total 2 4 7 2 2 4" xfId="12431"/>
    <cellStyle name="Total 2 4 7 2 2 4 2" xfId="18062"/>
    <cellStyle name="Total 2 4 7 2 2 4 2 2" xfId="31958"/>
    <cellStyle name="Total 2 4 7 2 2 4 2 3" xfId="43023"/>
    <cellStyle name="Total 2 4 7 2 2 4 3" xfId="26327"/>
    <cellStyle name="Total 2 4 7 2 2 4 4" xfId="37393"/>
    <cellStyle name="Total 2 4 7 2 2 5" xfId="12759"/>
    <cellStyle name="Total 2 4 7 2 2 5 2" xfId="18390"/>
    <cellStyle name="Total 2 4 7 2 2 5 2 2" xfId="32286"/>
    <cellStyle name="Total 2 4 7 2 2 5 2 3" xfId="43351"/>
    <cellStyle name="Total 2 4 7 2 2 5 3" xfId="26655"/>
    <cellStyle name="Total 2 4 7 2 2 5 4" xfId="37721"/>
    <cellStyle name="Total 2 4 7 2 2 6" xfId="13633"/>
    <cellStyle name="Total 2 4 7 2 2 6 2" xfId="19263"/>
    <cellStyle name="Total 2 4 7 2 2 6 2 2" xfId="33159"/>
    <cellStyle name="Total 2 4 7 2 2 6 2 3" xfId="44224"/>
    <cellStyle name="Total 2 4 7 2 2 6 3" xfId="27529"/>
    <cellStyle name="Total 2 4 7 2 2 6 4" xfId="38594"/>
    <cellStyle name="Total 2 4 7 2 2 7" xfId="10148"/>
    <cellStyle name="Total 2 4 7 2 2 7 2" xfId="24044"/>
    <cellStyle name="Total 2 4 7 2 2 7 3" xfId="35111"/>
    <cellStyle name="Total 2 4 7 2 2 8" xfId="15780"/>
    <cellStyle name="Total 2 4 7 2 2 8 2" xfId="29676"/>
    <cellStyle name="Total 2 4 7 2 2 8 3" xfId="40741"/>
    <cellStyle name="Total 2 4 7 2 2 9" xfId="21137"/>
    <cellStyle name="Total 2 4 7 2 3" xfId="8655"/>
    <cellStyle name="Total 2 4 7 2 3 2" xfId="15374"/>
    <cellStyle name="Total 2 4 7 2 3 2 2" xfId="29270"/>
    <cellStyle name="Total 2 4 7 2 3 2 3" xfId="40335"/>
    <cellStyle name="Total 2 4 7 2 3 3" xfId="23307"/>
    <cellStyle name="Total 2 4 7 2 3 4" xfId="34705"/>
    <cellStyle name="Total 2 4 7 2 4" xfId="10558"/>
    <cellStyle name="Total 2 4 7 2 4 2" xfId="16190"/>
    <cellStyle name="Total 2 4 7 2 4 2 2" xfId="30086"/>
    <cellStyle name="Total 2 4 7 2 4 2 3" xfId="41151"/>
    <cellStyle name="Total 2 4 7 2 4 3" xfId="24454"/>
    <cellStyle name="Total 2 4 7 2 4 4" xfId="35521"/>
    <cellStyle name="Total 2 4 7 2 5" xfId="8296"/>
    <cellStyle name="Total 2 4 7 2 5 2" xfId="15019"/>
    <cellStyle name="Total 2 4 7 2 5 2 2" xfId="28915"/>
    <cellStyle name="Total 2 4 7 2 5 2 3" xfId="39980"/>
    <cellStyle name="Total 2 4 7 2 5 3" xfId="22950"/>
    <cellStyle name="Total 2 4 7 2 5 4" xfId="34350"/>
    <cellStyle name="Total 2 4 7 2 6" xfId="11656"/>
    <cellStyle name="Total 2 4 7 2 6 2" xfId="17287"/>
    <cellStyle name="Total 2 4 7 2 6 2 2" xfId="31183"/>
    <cellStyle name="Total 2 4 7 2 6 2 3" xfId="42248"/>
    <cellStyle name="Total 2 4 7 2 6 3" xfId="25552"/>
    <cellStyle name="Total 2 4 7 2 6 4" xfId="36618"/>
    <cellStyle name="Total 2 4 7 2 7" xfId="12163"/>
    <cellStyle name="Total 2 4 7 2 7 2" xfId="17794"/>
    <cellStyle name="Total 2 4 7 2 7 2 2" xfId="31690"/>
    <cellStyle name="Total 2 4 7 2 7 2 3" xfId="42755"/>
    <cellStyle name="Total 2 4 7 2 7 3" xfId="26059"/>
    <cellStyle name="Total 2 4 7 2 7 4" xfId="37125"/>
    <cellStyle name="Total 2 4 7 2 8" xfId="13227"/>
    <cellStyle name="Total 2 4 7 2 8 2" xfId="18857"/>
    <cellStyle name="Total 2 4 7 2 8 2 2" xfId="32753"/>
    <cellStyle name="Total 2 4 7 2 8 2 3" xfId="43818"/>
    <cellStyle name="Total 2 4 7 2 8 3" xfId="27123"/>
    <cellStyle name="Total 2 4 7 2 8 4" xfId="38188"/>
    <cellStyle name="Total 2 4 7 2 9" xfId="7297"/>
    <cellStyle name="Total 2 4 7 2 9 2" xfId="21951"/>
    <cellStyle name="Total 2 4 7 2 9 3" xfId="33356"/>
    <cellStyle name="Total 2 4 7 3" xfId="4248"/>
    <cellStyle name="Total 2 4 7 3 10" xfId="14036"/>
    <cellStyle name="Total 2 4 7 3 10 2" xfId="27932"/>
    <cellStyle name="Total 2 4 7 3 10 3" xfId="38997"/>
    <cellStyle name="Total 2 4 7 3 11" xfId="20421"/>
    <cellStyle name="Total 2 4 7 3 12" xfId="21237"/>
    <cellStyle name="Total 2 4 7 3 2" xfId="5731"/>
    <cellStyle name="Total 2 4 7 3 2 10" xfId="21191"/>
    <cellStyle name="Total 2 4 7 3 2 2" xfId="11472"/>
    <cellStyle name="Total 2 4 7 3 2 2 2" xfId="17103"/>
    <cellStyle name="Total 2 4 7 3 2 2 2 2" xfId="30999"/>
    <cellStyle name="Total 2 4 7 3 2 2 2 3" xfId="42064"/>
    <cellStyle name="Total 2 4 7 3 2 2 3" xfId="25368"/>
    <cellStyle name="Total 2 4 7 3 2 2 4" xfId="36434"/>
    <cellStyle name="Total 2 4 7 3 2 3" xfId="12006"/>
    <cellStyle name="Total 2 4 7 3 2 3 2" xfId="17637"/>
    <cellStyle name="Total 2 4 7 3 2 3 2 2" xfId="31533"/>
    <cellStyle name="Total 2 4 7 3 2 3 2 3" xfId="42598"/>
    <cellStyle name="Total 2 4 7 3 2 3 3" xfId="25902"/>
    <cellStyle name="Total 2 4 7 3 2 3 4" xfId="36968"/>
    <cellStyle name="Total 2 4 7 3 2 4" xfId="12442"/>
    <cellStyle name="Total 2 4 7 3 2 4 2" xfId="18073"/>
    <cellStyle name="Total 2 4 7 3 2 4 2 2" xfId="31969"/>
    <cellStyle name="Total 2 4 7 3 2 4 2 3" xfId="43034"/>
    <cellStyle name="Total 2 4 7 3 2 4 3" xfId="26338"/>
    <cellStyle name="Total 2 4 7 3 2 4 4" xfId="37404"/>
    <cellStyle name="Total 2 4 7 3 2 5" xfId="12770"/>
    <cellStyle name="Total 2 4 7 3 2 5 2" xfId="18401"/>
    <cellStyle name="Total 2 4 7 3 2 5 2 2" xfId="32297"/>
    <cellStyle name="Total 2 4 7 3 2 5 2 3" xfId="43362"/>
    <cellStyle name="Total 2 4 7 3 2 5 3" xfId="26666"/>
    <cellStyle name="Total 2 4 7 3 2 5 4" xfId="37732"/>
    <cellStyle name="Total 2 4 7 3 2 6" xfId="13644"/>
    <cellStyle name="Total 2 4 7 3 2 6 2" xfId="19274"/>
    <cellStyle name="Total 2 4 7 3 2 6 2 2" xfId="33170"/>
    <cellStyle name="Total 2 4 7 3 2 6 2 3" xfId="44235"/>
    <cellStyle name="Total 2 4 7 3 2 6 3" xfId="27540"/>
    <cellStyle name="Total 2 4 7 3 2 6 4" xfId="38605"/>
    <cellStyle name="Total 2 4 7 3 2 7" xfId="10159"/>
    <cellStyle name="Total 2 4 7 3 2 7 2" xfId="24055"/>
    <cellStyle name="Total 2 4 7 3 2 7 3" xfId="35122"/>
    <cellStyle name="Total 2 4 7 3 2 8" xfId="15791"/>
    <cellStyle name="Total 2 4 7 3 2 8 2" xfId="29687"/>
    <cellStyle name="Total 2 4 7 3 2 8 3" xfId="40752"/>
    <cellStyle name="Total 2 4 7 3 2 9" xfId="21148"/>
    <cellStyle name="Total 2 4 7 3 3" xfId="8666"/>
    <cellStyle name="Total 2 4 7 3 3 2" xfId="15385"/>
    <cellStyle name="Total 2 4 7 3 3 2 2" xfId="29281"/>
    <cellStyle name="Total 2 4 7 3 3 2 3" xfId="40346"/>
    <cellStyle name="Total 2 4 7 3 3 3" xfId="23318"/>
    <cellStyle name="Total 2 4 7 3 3 4" xfId="34716"/>
    <cellStyle name="Total 2 4 7 3 4" xfId="10569"/>
    <cellStyle name="Total 2 4 7 3 4 2" xfId="16201"/>
    <cellStyle name="Total 2 4 7 3 4 2 2" xfId="30097"/>
    <cellStyle name="Total 2 4 7 3 4 2 3" xfId="41162"/>
    <cellStyle name="Total 2 4 7 3 4 3" xfId="24465"/>
    <cellStyle name="Total 2 4 7 3 4 4" xfId="35532"/>
    <cellStyle name="Total 2 4 7 3 5" xfId="7415"/>
    <cellStyle name="Total 2 4 7 3 5 2" xfId="14142"/>
    <cellStyle name="Total 2 4 7 3 5 2 2" xfId="28038"/>
    <cellStyle name="Total 2 4 7 3 5 2 3" xfId="39103"/>
    <cellStyle name="Total 2 4 7 3 5 3" xfId="22069"/>
    <cellStyle name="Total 2 4 7 3 5 4" xfId="33473"/>
    <cellStyle name="Total 2 4 7 3 6" xfId="11654"/>
    <cellStyle name="Total 2 4 7 3 6 2" xfId="17285"/>
    <cellStyle name="Total 2 4 7 3 6 2 2" xfId="31181"/>
    <cellStyle name="Total 2 4 7 3 6 2 3" xfId="42246"/>
    <cellStyle name="Total 2 4 7 3 6 3" xfId="25550"/>
    <cellStyle name="Total 2 4 7 3 6 4" xfId="36616"/>
    <cellStyle name="Total 2 4 7 3 7" xfId="12161"/>
    <cellStyle name="Total 2 4 7 3 7 2" xfId="17792"/>
    <cellStyle name="Total 2 4 7 3 7 2 2" xfId="31688"/>
    <cellStyle name="Total 2 4 7 3 7 2 3" xfId="42753"/>
    <cellStyle name="Total 2 4 7 3 7 3" xfId="26057"/>
    <cellStyle name="Total 2 4 7 3 7 4" xfId="37123"/>
    <cellStyle name="Total 2 4 7 3 8" xfId="13238"/>
    <cellStyle name="Total 2 4 7 3 8 2" xfId="18868"/>
    <cellStyle name="Total 2 4 7 3 8 2 2" xfId="32764"/>
    <cellStyle name="Total 2 4 7 3 8 2 3" xfId="43829"/>
    <cellStyle name="Total 2 4 7 3 8 3" xfId="27134"/>
    <cellStyle name="Total 2 4 7 3 8 4" xfId="38199"/>
    <cellStyle name="Total 2 4 7 3 9" xfId="7308"/>
    <cellStyle name="Total 2 4 7 3 9 2" xfId="21962"/>
    <cellStyle name="Total 2 4 7 3 9 3" xfId="33367"/>
    <cellStyle name="Total 2 4 7 4" xfId="5517"/>
    <cellStyle name="Total 2 4 7 4 10" xfId="20852"/>
    <cellStyle name="Total 2 4 7 4 2" xfId="11273"/>
    <cellStyle name="Total 2 4 7 4 2 2" xfId="16904"/>
    <cellStyle name="Total 2 4 7 4 2 2 2" xfId="30800"/>
    <cellStyle name="Total 2 4 7 4 2 2 3" xfId="41865"/>
    <cellStyle name="Total 2 4 7 4 2 3" xfId="25169"/>
    <cellStyle name="Total 2 4 7 4 2 4" xfId="36235"/>
    <cellStyle name="Total 2 4 7 4 3" xfId="11811"/>
    <cellStyle name="Total 2 4 7 4 3 2" xfId="17442"/>
    <cellStyle name="Total 2 4 7 4 3 2 2" xfId="31338"/>
    <cellStyle name="Total 2 4 7 4 3 2 3" xfId="42403"/>
    <cellStyle name="Total 2 4 7 4 3 3" xfId="25707"/>
    <cellStyle name="Total 2 4 7 4 3 4" xfId="36773"/>
    <cellStyle name="Total 2 4 7 4 4" xfId="12255"/>
    <cellStyle name="Total 2 4 7 4 4 2" xfId="17886"/>
    <cellStyle name="Total 2 4 7 4 4 2 2" xfId="31782"/>
    <cellStyle name="Total 2 4 7 4 4 2 3" xfId="42847"/>
    <cellStyle name="Total 2 4 7 4 4 3" xfId="26151"/>
    <cellStyle name="Total 2 4 7 4 4 4" xfId="37217"/>
    <cellStyle name="Total 2 4 7 4 5" xfId="12586"/>
    <cellStyle name="Total 2 4 7 4 5 2" xfId="18217"/>
    <cellStyle name="Total 2 4 7 4 5 2 2" xfId="32113"/>
    <cellStyle name="Total 2 4 7 4 5 2 3" xfId="43178"/>
    <cellStyle name="Total 2 4 7 4 5 3" xfId="26482"/>
    <cellStyle name="Total 2 4 7 4 5 4" xfId="37548"/>
    <cellStyle name="Total 2 4 7 4 6" xfId="13460"/>
    <cellStyle name="Total 2 4 7 4 6 2" xfId="19090"/>
    <cellStyle name="Total 2 4 7 4 6 2 2" xfId="32986"/>
    <cellStyle name="Total 2 4 7 4 6 2 3" xfId="44051"/>
    <cellStyle name="Total 2 4 7 4 6 3" xfId="27356"/>
    <cellStyle name="Total 2 4 7 4 6 4" xfId="38421"/>
    <cellStyle name="Total 2 4 7 4 7" xfId="9942"/>
    <cellStyle name="Total 2 4 7 4 7 2" xfId="23854"/>
    <cellStyle name="Total 2 4 7 4 7 3" xfId="34938"/>
    <cellStyle name="Total 2 4 7 4 8" xfId="15607"/>
    <cellStyle name="Total 2 4 7 4 8 2" xfId="29503"/>
    <cellStyle name="Total 2 4 7 4 8 3" xfId="40568"/>
    <cellStyle name="Total 2 4 7 4 9" xfId="20949"/>
    <cellStyle name="Total 2 4 7 5" xfId="8284"/>
    <cellStyle name="Total 2 4 7 5 2" xfId="15008"/>
    <cellStyle name="Total 2 4 7 5 2 2" xfId="28904"/>
    <cellStyle name="Total 2 4 7 5 2 3" xfId="39969"/>
    <cellStyle name="Total 2 4 7 5 3" xfId="22938"/>
    <cellStyle name="Total 2 4 7 5 4" xfId="34339"/>
    <cellStyle name="Total 2 4 7 6" xfId="10206"/>
    <cellStyle name="Total 2 4 7 6 2" xfId="15838"/>
    <cellStyle name="Total 2 4 7 6 2 2" xfId="29734"/>
    <cellStyle name="Total 2 4 7 6 2 3" xfId="40799"/>
    <cellStyle name="Total 2 4 7 6 3" xfId="24102"/>
    <cellStyle name="Total 2 4 7 6 4" xfId="35169"/>
    <cellStyle name="Total 2 4 7 7" xfId="7377"/>
    <cellStyle name="Total 2 4 7 7 2" xfId="14104"/>
    <cellStyle name="Total 2 4 7 7 2 2" xfId="28000"/>
    <cellStyle name="Total 2 4 7 7 2 3" xfId="39065"/>
    <cellStyle name="Total 2 4 7 7 3" xfId="22031"/>
    <cellStyle name="Total 2 4 7 7 4" xfId="33435"/>
    <cellStyle name="Total 2 4 7 8" xfId="11733"/>
    <cellStyle name="Total 2 4 7 8 2" xfId="17364"/>
    <cellStyle name="Total 2 4 7 8 2 2" xfId="31260"/>
    <cellStyle name="Total 2 4 7 8 2 3" xfId="42325"/>
    <cellStyle name="Total 2 4 7 8 3" xfId="25629"/>
    <cellStyle name="Total 2 4 7 8 4" xfId="36695"/>
    <cellStyle name="Total 2 4 7 9" xfId="12239"/>
    <cellStyle name="Total 2 4 7 9 2" xfId="17870"/>
    <cellStyle name="Total 2 4 7 9 2 2" xfId="31766"/>
    <cellStyle name="Total 2 4 7 9 2 3" xfId="42831"/>
    <cellStyle name="Total 2 4 7 9 3" xfId="26135"/>
    <cellStyle name="Total 2 4 7 9 4" xfId="37201"/>
    <cellStyle name="Total 2 4 8" xfId="4772"/>
    <cellStyle name="Total 2 4 8 10" xfId="21234"/>
    <cellStyle name="Total 2 4 8 2" xfId="10813"/>
    <cellStyle name="Total 2 4 8 2 2" xfId="16445"/>
    <cellStyle name="Total 2 4 8 2 2 2" xfId="30341"/>
    <cellStyle name="Total 2 4 8 2 2 3" xfId="41406"/>
    <cellStyle name="Total 2 4 8 2 3" xfId="24709"/>
    <cellStyle name="Total 2 4 8 2 4" xfId="35776"/>
    <cellStyle name="Total 2 4 8 3" xfId="7440"/>
    <cellStyle name="Total 2 4 8 3 2" xfId="14167"/>
    <cellStyle name="Total 2 4 8 3 2 2" xfId="28063"/>
    <cellStyle name="Total 2 4 8 3 2 3" xfId="39128"/>
    <cellStyle name="Total 2 4 8 3 3" xfId="22094"/>
    <cellStyle name="Total 2 4 8 3 4" xfId="33498"/>
    <cellStyle name="Total 2 4 8 4" xfId="11624"/>
    <cellStyle name="Total 2 4 8 4 2" xfId="17255"/>
    <cellStyle name="Total 2 4 8 4 2 2" xfId="31151"/>
    <cellStyle name="Total 2 4 8 4 2 3" xfId="42216"/>
    <cellStyle name="Total 2 4 8 4 3" xfId="25520"/>
    <cellStyle name="Total 2 4 8 4 4" xfId="36586"/>
    <cellStyle name="Total 2 4 8 5" xfId="12156"/>
    <cellStyle name="Total 2 4 8 5 2" xfId="17787"/>
    <cellStyle name="Total 2 4 8 5 2 2" xfId="31683"/>
    <cellStyle name="Total 2 4 8 5 2 3" xfId="42748"/>
    <cellStyle name="Total 2 4 8 5 3" xfId="26052"/>
    <cellStyle name="Total 2 4 8 5 4" xfId="37118"/>
    <cellStyle name="Total 2 4 8 6" xfId="13254"/>
    <cellStyle name="Total 2 4 8 6 2" xfId="18884"/>
    <cellStyle name="Total 2 4 8 6 2 2" xfId="32780"/>
    <cellStyle name="Total 2 4 8 6 2 3" xfId="43845"/>
    <cellStyle name="Total 2 4 8 6 3" xfId="27150"/>
    <cellStyle name="Total 2 4 8 6 4" xfId="38215"/>
    <cellStyle name="Total 2 4 8 7" xfId="9192"/>
    <cellStyle name="Total 2 4 8 7 2" xfId="23482"/>
    <cellStyle name="Total 2 4 8 7 3" xfId="34732"/>
    <cellStyle name="Total 2 4 8 8" xfId="15401"/>
    <cellStyle name="Total 2 4 8 8 2" xfId="29297"/>
    <cellStyle name="Total 2 4 8 8 3" xfId="40362"/>
    <cellStyle name="Total 2 4 8 9" xfId="20582"/>
    <cellStyle name="Total 2 4 9" xfId="6264"/>
    <cellStyle name="Total 2 4 9 2" xfId="21317"/>
    <cellStyle name="Total 2 4 9 3" xfId="23356"/>
    <cellStyle name="Total 2 5" xfId="476"/>
    <cellStyle name="Total 2 5 10" xfId="7881"/>
    <cellStyle name="Total 2 5 10 2" xfId="14606"/>
    <cellStyle name="Total 2 5 10 2 2" xfId="28502"/>
    <cellStyle name="Total 2 5 10 2 3" xfId="39567"/>
    <cellStyle name="Total 2 5 10 3" xfId="22535"/>
    <cellStyle name="Total 2 5 10 4" xfId="33937"/>
    <cellStyle name="Total 2 5 11" xfId="7599"/>
    <cellStyle name="Total 2 5 11 2" xfId="14325"/>
    <cellStyle name="Total 2 5 11 2 2" xfId="28221"/>
    <cellStyle name="Total 2 5 11 2 3" xfId="39286"/>
    <cellStyle name="Total 2 5 11 3" xfId="22253"/>
    <cellStyle name="Total 2 5 11 4" xfId="33656"/>
    <cellStyle name="Total 2 5 12" xfId="12795"/>
    <cellStyle name="Total 2 5 12 2" xfId="18425"/>
    <cellStyle name="Total 2 5 12 2 2" xfId="32321"/>
    <cellStyle name="Total 2 5 12 2 3" xfId="43386"/>
    <cellStyle name="Total 2 5 12 3" xfId="26691"/>
    <cellStyle name="Total 2 5 12 4" xfId="37756"/>
    <cellStyle name="Total 2 5 13" xfId="6288"/>
    <cellStyle name="Total 2 5 13 2" xfId="21341"/>
    <cellStyle name="Total 2 5 13 3" xfId="19703"/>
    <cellStyle name="Total 2 5 14" xfId="1531"/>
    <cellStyle name="Total 2 5 15" xfId="19590"/>
    <cellStyle name="Total 2 5 16" xfId="20545"/>
    <cellStyle name="Total 2 5 2" xfId="3294"/>
    <cellStyle name="Total 2 5 2 10" xfId="12876"/>
    <cellStyle name="Total 2 5 2 10 2" xfId="18506"/>
    <cellStyle name="Total 2 5 2 10 2 2" xfId="32402"/>
    <cellStyle name="Total 2 5 2 10 2 3" xfId="43467"/>
    <cellStyle name="Total 2 5 2 10 3" xfId="26772"/>
    <cellStyle name="Total 2 5 2 10 4" xfId="37837"/>
    <cellStyle name="Total 2 5 2 11" xfId="6369"/>
    <cellStyle name="Total 2 5 2 11 2" xfId="21422"/>
    <cellStyle name="Total 2 5 2 11 3" xfId="19692"/>
    <cellStyle name="Total 2 5 2 12" xfId="19933"/>
    <cellStyle name="Total 2 5 2 13" xfId="19781"/>
    <cellStyle name="Total 2 5 2 2" xfId="4044"/>
    <cellStyle name="Total 2 5 2 2 10" xfId="13837"/>
    <cellStyle name="Total 2 5 2 2 10 2" xfId="27733"/>
    <cellStyle name="Total 2 5 2 2 10 3" xfId="38798"/>
    <cellStyle name="Total 2 5 2 2 2" xfId="4994"/>
    <cellStyle name="Total 2 5 2 2 2 10" xfId="21214"/>
    <cellStyle name="Total 2 5 2 2 2 2" xfId="11020"/>
    <cellStyle name="Total 2 5 2 2 2 2 2" xfId="16652"/>
    <cellStyle name="Total 2 5 2 2 2 2 2 2" xfId="30548"/>
    <cellStyle name="Total 2 5 2 2 2 2 2 3" xfId="41613"/>
    <cellStyle name="Total 2 5 2 2 2 2 3" xfId="24916"/>
    <cellStyle name="Total 2 5 2 2 2 2 4" xfId="35983"/>
    <cellStyle name="Total 2 5 2 2 2 3" xfId="11603"/>
    <cellStyle name="Total 2 5 2 2 2 3 2" xfId="17234"/>
    <cellStyle name="Total 2 5 2 2 2 3 2 2" xfId="31130"/>
    <cellStyle name="Total 2 5 2 2 2 3 2 3" xfId="42195"/>
    <cellStyle name="Total 2 5 2 2 2 3 3" xfId="25499"/>
    <cellStyle name="Total 2 5 2 2 2 3 4" xfId="36565"/>
    <cellStyle name="Total 2 5 2 2 2 4" xfId="12135"/>
    <cellStyle name="Total 2 5 2 2 2 4 2" xfId="17766"/>
    <cellStyle name="Total 2 5 2 2 2 4 2 2" xfId="31662"/>
    <cellStyle name="Total 2 5 2 2 2 4 2 3" xfId="42727"/>
    <cellStyle name="Total 2 5 2 2 2 4 3" xfId="26031"/>
    <cellStyle name="Total 2 5 2 2 2 4 4" xfId="37097"/>
    <cellStyle name="Total 2 5 2 2 2 5" xfId="12571"/>
    <cellStyle name="Total 2 5 2 2 2 5 2" xfId="18202"/>
    <cellStyle name="Total 2 5 2 2 2 5 2 2" xfId="32098"/>
    <cellStyle name="Total 2 5 2 2 2 5 2 3" xfId="43163"/>
    <cellStyle name="Total 2 5 2 2 2 5 3" xfId="26467"/>
    <cellStyle name="Total 2 5 2 2 2 5 4" xfId="37533"/>
    <cellStyle name="Total 2 5 2 2 2 6" xfId="13445"/>
    <cellStyle name="Total 2 5 2 2 2 6 2" xfId="19075"/>
    <cellStyle name="Total 2 5 2 2 2 6 2 2" xfId="32971"/>
    <cellStyle name="Total 2 5 2 2 2 6 2 3" xfId="44036"/>
    <cellStyle name="Total 2 5 2 2 2 6 3" xfId="27341"/>
    <cellStyle name="Total 2 5 2 2 2 6 4" xfId="38406"/>
    <cellStyle name="Total 2 5 2 2 2 7" xfId="9417"/>
    <cellStyle name="Total 2 5 2 2 2 7 2" xfId="23690"/>
    <cellStyle name="Total 2 5 2 2 2 7 3" xfId="34923"/>
    <cellStyle name="Total 2 5 2 2 2 8" xfId="15592"/>
    <cellStyle name="Total 2 5 2 2 2 8 2" xfId="29488"/>
    <cellStyle name="Total 2 5 2 2 2 8 3" xfId="40553"/>
    <cellStyle name="Total 2 5 2 2 2 9" xfId="20788"/>
    <cellStyle name="Total 2 5 2 2 3" xfId="8464"/>
    <cellStyle name="Total 2 5 2 2 3 2" xfId="15184"/>
    <cellStyle name="Total 2 5 2 2 3 2 2" xfId="29080"/>
    <cellStyle name="Total 2 5 2 2 3 2 3" xfId="40145"/>
    <cellStyle name="Total 2 5 2 2 3 3" xfId="23116"/>
    <cellStyle name="Total 2 5 2 2 3 4" xfId="34515"/>
    <cellStyle name="Total 2 5 2 2 4" xfId="10381"/>
    <cellStyle name="Total 2 5 2 2 4 2" xfId="16013"/>
    <cellStyle name="Total 2 5 2 2 4 2 2" xfId="29909"/>
    <cellStyle name="Total 2 5 2 2 4 2 3" xfId="40974"/>
    <cellStyle name="Total 2 5 2 2 4 3" xfId="24277"/>
    <cellStyle name="Total 2 5 2 2 4 4" xfId="35344"/>
    <cellStyle name="Total 2 5 2 2 5" xfId="8478"/>
    <cellStyle name="Total 2 5 2 2 5 2" xfId="15198"/>
    <cellStyle name="Total 2 5 2 2 5 2 2" xfId="29094"/>
    <cellStyle name="Total 2 5 2 2 5 2 3" xfId="40159"/>
    <cellStyle name="Total 2 5 2 2 5 3" xfId="23130"/>
    <cellStyle name="Total 2 5 2 2 5 4" xfId="34529"/>
    <cellStyle name="Total 2 5 2 2 6" xfId="7761"/>
    <cellStyle name="Total 2 5 2 2 6 2" xfId="14486"/>
    <cellStyle name="Total 2 5 2 2 6 2 2" xfId="28382"/>
    <cellStyle name="Total 2 5 2 2 6 2 3" xfId="39447"/>
    <cellStyle name="Total 2 5 2 2 6 3" xfId="22415"/>
    <cellStyle name="Total 2 5 2 2 6 4" xfId="33817"/>
    <cellStyle name="Total 2 5 2 2 7" xfId="11283"/>
    <cellStyle name="Total 2 5 2 2 7 2" xfId="16914"/>
    <cellStyle name="Total 2 5 2 2 7 2 2" xfId="30810"/>
    <cellStyle name="Total 2 5 2 2 7 2 3" xfId="41875"/>
    <cellStyle name="Total 2 5 2 2 7 3" xfId="25179"/>
    <cellStyle name="Total 2 5 2 2 7 4" xfId="36245"/>
    <cellStyle name="Total 2 5 2 2 8" xfId="13052"/>
    <cellStyle name="Total 2 5 2 2 8 2" xfId="18682"/>
    <cellStyle name="Total 2 5 2 2 8 2 2" xfId="32578"/>
    <cellStyle name="Total 2 5 2 2 8 2 3" xfId="43643"/>
    <cellStyle name="Total 2 5 2 2 8 3" xfId="26948"/>
    <cellStyle name="Total 2 5 2 2 8 4" xfId="38013"/>
    <cellStyle name="Total 2 5 2 2 9" xfId="6566"/>
    <cellStyle name="Total 2 5 2 2 9 2" xfId="21602"/>
    <cellStyle name="Total 2 5 2 2 9 3" xfId="19963"/>
    <cellStyle name="Total 2 5 2 3" xfId="4168"/>
    <cellStyle name="Total 2 5 2 3 10" xfId="13956"/>
    <cellStyle name="Total 2 5 2 3 10 2" xfId="27852"/>
    <cellStyle name="Total 2 5 2 3 10 3" xfId="38917"/>
    <cellStyle name="Total 2 5 2 3 11" xfId="20341"/>
    <cellStyle name="Total 2 5 2 3 2" xfId="5651"/>
    <cellStyle name="Total 2 5 2 3 2 10" xfId="23370"/>
    <cellStyle name="Total 2 5 2 3 2 2" xfId="11392"/>
    <cellStyle name="Total 2 5 2 3 2 2 2" xfId="17023"/>
    <cellStyle name="Total 2 5 2 3 2 2 2 2" xfId="30919"/>
    <cellStyle name="Total 2 5 2 3 2 2 2 3" xfId="41984"/>
    <cellStyle name="Total 2 5 2 3 2 2 3" xfId="25288"/>
    <cellStyle name="Total 2 5 2 3 2 2 4" xfId="36354"/>
    <cellStyle name="Total 2 5 2 3 2 3" xfId="11926"/>
    <cellStyle name="Total 2 5 2 3 2 3 2" xfId="17557"/>
    <cellStyle name="Total 2 5 2 3 2 3 2 2" xfId="31453"/>
    <cellStyle name="Total 2 5 2 3 2 3 2 3" xfId="42518"/>
    <cellStyle name="Total 2 5 2 3 2 3 3" xfId="25822"/>
    <cellStyle name="Total 2 5 2 3 2 3 4" xfId="36888"/>
    <cellStyle name="Total 2 5 2 3 2 4" xfId="12362"/>
    <cellStyle name="Total 2 5 2 3 2 4 2" xfId="17993"/>
    <cellStyle name="Total 2 5 2 3 2 4 2 2" xfId="31889"/>
    <cellStyle name="Total 2 5 2 3 2 4 2 3" xfId="42954"/>
    <cellStyle name="Total 2 5 2 3 2 4 3" xfId="26258"/>
    <cellStyle name="Total 2 5 2 3 2 4 4" xfId="37324"/>
    <cellStyle name="Total 2 5 2 3 2 5" xfId="12690"/>
    <cellStyle name="Total 2 5 2 3 2 5 2" xfId="18321"/>
    <cellStyle name="Total 2 5 2 3 2 5 2 2" xfId="32217"/>
    <cellStyle name="Total 2 5 2 3 2 5 2 3" xfId="43282"/>
    <cellStyle name="Total 2 5 2 3 2 5 3" xfId="26586"/>
    <cellStyle name="Total 2 5 2 3 2 5 4" xfId="37652"/>
    <cellStyle name="Total 2 5 2 3 2 6" xfId="13564"/>
    <cellStyle name="Total 2 5 2 3 2 6 2" xfId="19194"/>
    <cellStyle name="Total 2 5 2 3 2 6 2 2" xfId="33090"/>
    <cellStyle name="Total 2 5 2 3 2 6 2 3" xfId="44155"/>
    <cellStyle name="Total 2 5 2 3 2 6 3" xfId="27460"/>
    <cellStyle name="Total 2 5 2 3 2 6 4" xfId="38525"/>
    <cellStyle name="Total 2 5 2 3 2 7" xfId="10079"/>
    <cellStyle name="Total 2 5 2 3 2 7 2" xfId="23975"/>
    <cellStyle name="Total 2 5 2 3 2 7 3" xfId="35042"/>
    <cellStyle name="Total 2 5 2 3 2 8" xfId="15711"/>
    <cellStyle name="Total 2 5 2 3 2 8 2" xfId="29607"/>
    <cellStyle name="Total 2 5 2 3 2 8 3" xfId="40672"/>
    <cellStyle name="Total 2 5 2 3 2 9" xfId="21068"/>
    <cellStyle name="Total 2 5 2 3 3" xfId="8586"/>
    <cellStyle name="Total 2 5 2 3 3 2" xfId="15305"/>
    <cellStyle name="Total 2 5 2 3 3 2 2" xfId="29201"/>
    <cellStyle name="Total 2 5 2 3 3 2 3" xfId="40266"/>
    <cellStyle name="Total 2 5 2 3 3 3" xfId="23238"/>
    <cellStyle name="Total 2 5 2 3 3 4" xfId="34636"/>
    <cellStyle name="Total 2 5 2 3 4" xfId="10489"/>
    <cellStyle name="Total 2 5 2 3 4 2" xfId="16121"/>
    <cellStyle name="Total 2 5 2 3 4 2 2" xfId="30017"/>
    <cellStyle name="Total 2 5 2 3 4 2 3" xfId="41082"/>
    <cellStyle name="Total 2 5 2 3 4 3" xfId="24385"/>
    <cellStyle name="Total 2 5 2 3 4 4" xfId="35452"/>
    <cellStyle name="Total 2 5 2 3 5" xfId="7789"/>
    <cellStyle name="Total 2 5 2 3 5 2" xfId="14514"/>
    <cellStyle name="Total 2 5 2 3 5 2 2" xfId="28410"/>
    <cellStyle name="Total 2 5 2 3 5 2 3" xfId="39475"/>
    <cellStyle name="Total 2 5 2 3 5 3" xfId="22443"/>
    <cellStyle name="Total 2 5 2 3 5 4" xfId="33845"/>
    <cellStyle name="Total 2 5 2 3 6" xfId="10797"/>
    <cellStyle name="Total 2 5 2 3 6 2" xfId="16429"/>
    <cellStyle name="Total 2 5 2 3 6 2 2" xfId="30325"/>
    <cellStyle name="Total 2 5 2 3 6 2 3" xfId="41390"/>
    <cellStyle name="Total 2 5 2 3 6 3" xfId="24693"/>
    <cellStyle name="Total 2 5 2 3 6 4" xfId="35760"/>
    <cellStyle name="Total 2 5 2 3 7" xfId="7642"/>
    <cellStyle name="Total 2 5 2 3 7 2" xfId="14368"/>
    <cellStyle name="Total 2 5 2 3 7 2 2" xfId="28264"/>
    <cellStyle name="Total 2 5 2 3 7 2 3" xfId="39329"/>
    <cellStyle name="Total 2 5 2 3 7 3" xfId="22296"/>
    <cellStyle name="Total 2 5 2 3 7 4" xfId="33699"/>
    <cellStyle name="Total 2 5 2 3 8" xfId="13158"/>
    <cellStyle name="Total 2 5 2 3 8 2" xfId="18788"/>
    <cellStyle name="Total 2 5 2 3 8 2 2" xfId="32684"/>
    <cellStyle name="Total 2 5 2 3 8 2 3" xfId="43749"/>
    <cellStyle name="Total 2 5 2 3 8 3" xfId="27054"/>
    <cellStyle name="Total 2 5 2 3 8 4" xfId="38119"/>
    <cellStyle name="Total 2 5 2 3 9" xfId="7228"/>
    <cellStyle name="Total 2 5 2 3 9 2" xfId="21882"/>
    <cellStyle name="Total 2 5 2 3 9 3" xfId="33287"/>
    <cellStyle name="Total 2 5 2 4" xfId="4179"/>
    <cellStyle name="Total 2 5 2 4 10" xfId="13967"/>
    <cellStyle name="Total 2 5 2 4 10 2" xfId="27863"/>
    <cellStyle name="Total 2 5 2 4 10 3" xfId="38928"/>
    <cellStyle name="Total 2 5 2 4 11" xfId="20352"/>
    <cellStyle name="Total 2 5 2 4 12" xfId="23865"/>
    <cellStyle name="Total 2 5 2 4 2" xfId="5662"/>
    <cellStyle name="Total 2 5 2 4 2 10" xfId="21652"/>
    <cellStyle name="Total 2 5 2 4 2 2" xfId="11403"/>
    <cellStyle name="Total 2 5 2 4 2 2 2" xfId="17034"/>
    <cellStyle name="Total 2 5 2 4 2 2 2 2" xfId="30930"/>
    <cellStyle name="Total 2 5 2 4 2 2 2 3" xfId="41995"/>
    <cellStyle name="Total 2 5 2 4 2 2 3" xfId="25299"/>
    <cellStyle name="Total 2 5 2 4 2 2 4" xfId="36365"/>
    <cellStyle name="Total 2 5 2 4 2 3" xfId="11937"/>
    <cellStyle name="Total 2 5 2 4 2 3 2" xfId="17568"/>
    <cellStyle name="Total 2 5 2 4 2 3 2 2" xfId="31464"/>
    <cellStyle name="Total 2 5 2 4 2 3 2 3" xfId="42529"/>
    <cellStyle name="Total 2 5 2 4 2 3 3" xfId="25833"/>
    <cellStyle name="Total 2 5 2 4 2 3 4" xfId="36899"/>
    <cellStyle name="Total 2 5 2 4 2 4" xfId="12373"/>
    <cellStyle name="Total 2 5 2 4 2 4 2" xfId="18004"/>
    <cellStyle name="Total 2 5 2 4 2 4 2 2" xfId="31900"/>
    <cellStyle name="Total 2 5 2 4 2 4 2 3" xfId="42965"/>
    <cellStyle name="Total 2 5 2 4 2 4 3" xfId="26269"/>
    <cellStyle name="Total 2 5 2 4 2 4 4" xfId="37335"/>
    <cellStyle name="Total 2 5 2 4 2 5" xfId="12701"/>
    <cellStyle name="Total 2 5 2 4 2 5 2" xfId="18332"/>
    <cellStyle name="Total 2 5 2 4 2 5 2 2" xfId="32228"/>
    <cellStyle name="Total 2 5 2 4 2 5 2 3" xfId="43293"/>
    <cellStyle name="Total 2 5 2 4 2 5 3" xfId="26597"/>
    <cellStyle name="Total 2 5 2 4 2 5 4" xfId="37663"/>
    <cellStyle name="Total 2 5 2 4 2 6" xfId="13575"/>
    <cellStyle name="Total 2 5 2 4 2 6 2" xfId="19205"/>
    <cellStyle name="Total 2 5 2 4 2 6 2 2" xfId="33101"/>
    <cellStyle name="Total 2 5 2 4 2 6 2 3" xfId="44166"/>
    <cellStyle name="Total 2 5 2 4 2 6 3" xfId="27471"/>
    <cellStyle name="Total 2 5 2 4 2 6 4" xfId="38536"/>
    <cellStyle name="Total 2 5 2 4 2 7" xfId="10090"/>
    <cellStyle name="Total 2 5 2 4 2 7 2" xfId="23986"/>
    <cellStyle name="Total 2 5 2 4 2 7 3" xfId="35053"/>
    <cellStyle name="Total 2 5 2 4 2 8" xfId="15722"/>
    <cellStyle name="Total 2 5 2 4 2 8 2" xfId="29618"/>
    <cellStyle name="Total 2 5 2 4 2 8 3" xfId="40683"/>
    <cellStyle name="Total 2 5 2 4 2 9" xfId="21079"/>
    <cellStyle name="Total 2 5 2 4 3" xfId="8597"/>
    <cellStyle name="Total 2 5 2 4 3 2" xfId="15316"/>
    <cellStyle name="Total 2 5 2 4 3 2 2" xfId="29212"/>
    <cellStyle name="Total 2 5 2 4 3 2 3" xfId="40277"/>
    <cellStyle name="Total 2 5 2 4 3 3" xfId="23249"/>
    <cellStyle name="Total 2 5 2 4 3 4" xfId="34647"/>
    <cellStyle name="Total 2 5 2 4 4" xfId="10500"/>
    <cellStyle name="Total 2 5 2 4 4 2" xfId="16132"/>
    <cellStyle name="Total 2 5 2 4 4 2 2" xfId="30028"/>
    <cellStyle name="Total 2 5 2 4 4 2 3" xfId="41093"/>
    <cellStyle name="Total 2 5 2 4 4 3" xfId="24396"/>
    <cellStyle name="Total 2 5 2 4 4 4" xfId="35463"/>
    <cellStyle name="Total 2 5 2 4 5" xfId="11110"/>
    <cellStyle name="Total 2 5 2 4 5 2" xfId="16742"/>
    <cellStyle name="Total 2 5 2 4 5 2 2" xfId="30638"/>
    <cellStyle name="Total 2 5 2 4 5 2 3" xfId="41703"/>
    <cellStyle name="Total 2 5 2 4 5 3" xfId="25006"/>
    <cellStyle name="Total 2 5 2 4 5 4" xfId="36073"/>
    <cellStyle name="Total 2 5 2 4 6" xfId="7423"/>
    <cellStyle name="Total 2 5 2 4 6 2" xfId="14150"/>
    <cellStyle name="Total 2 5 2 4 6 2 2" xfId="28046"/>
    <cellStyle name="Total 2 5 2 4 6 2 3" xfId="39111"/>
    <cellStyle name="Total 2 5 2 4 6 3" xfId="22077"/>
    <cellStyle name="Total 2 5 2 4 6 4" xfId="33481"/>
    <cellStyle name="Total 2 5 2 4 7" xfId="11643"/>
    <cellStyle name="Total 2 5 2 4 7 2" xfId="17274"/>
    <cellStyle name="Total 2 5 2 4 7 2 2" xfId="31170"/>
    <cellStyle name="Total 2 5 2 4 7 2 3" xfId="42235"/>
    <cellStyle name="Total 2 5 2 4 7 3" xfId="25539"/>
    <cellStyle name="Total 2 5 2 4 7 4" xfId="36605"/>
    <cellStyle name="Total 2 5 2 4 8" xfId="13169"/>
    <cellStyle name="Total 2 5 2 4 8 2" xfId="18799"/>
    <cellStyle name="Total 2 5 2 4 8 2 2" xfId="32695"/>
    <cellStyle name="Total 2 5 2 4 8 2 3" xfId="43760"/>
    <cellStyle name="Total 2 5 2 4 8 3" xfId="27065"/>
    <cellStyle name="Total 2 5 2 4 8 4" xfId="38130"/>
    <cellStyle name="Total 2 5 2 4 9" xfId="7239"/>
    <cellStyle name="Total 2 5 2 4 9 2" xfId="21893"/>
    <cellStyle name="Total 2 5 2 4 9 3" xfId="33298"/>
    <cellStyle name="Total 2 5 2 5" xfId="7989"/>
    <cellStyle name="Total 2 5 2 5 2" xfId="14713"/>
    <cellStyle name="Total 2 5 2 5 2 2" xfId="28609"/>
    <cellStyle name="Total 2 5 2 5 2 3" xfId="39674"/>
    <cellStyle name="Total 2 5 2 5 3" xfId="22643"/>
    <cellStyle name="Total 2 5 2 5 4" xfId="34044"/>
    <cellStyle name="Total 2 5 2 6" xfId="7458"/>
    <cellStyle name="Total 2 5 2 6 2" xfId="14185"/>
    <cellStyle name="Total 2 5 2 6 2 2" xfId="28081"/>
    <cellStyle name="Total 2 5 2 6 2 3" xfId="39146"/>
    <cellStyle name="Total 2 5 2 6 3" xfId="22112"/>
    <cellStyle name="Total 2 5 2 6 4" xfId="33516"/>
    <cellStyle name="Total 2 5 2 7" xfId="7740"/>
    <cellStyle name="Total 2 5 2 7 2" xfId="14465"/>
    <cellStyle name="Total 2 5 2 7 2 2" xfId="28361"/>
    <cellStyle name="Total 2 5 2 7 2 3" xfId="39426"/>
    <cellStyle name="Total 2 5 2 7 3" xfId="22394"/>
    <cellStyle name="Total 2 5 2 7 4" xfId="33796"/>
    <cellStyle name="Total 2 5 2 8" xfId="10782"/>
    <cellStyle name="Total 2 5 2 8 2" xfId="16414"/>
    <cellStyle name="Total 2 5 2 8 2 2" xfId="30310"/>
    <cellStyle name="Total 2 5 2 8 2 3" xfId="41375"/>
    <cellStyle name="Total 2 5 2 8 3" xfId="24678"/>
    <cellStyle name="Total 2 5 2 8 4" xfId="35745"/>
    <cellStyle name="Total 2 5 2 9" xfId="8022"/>
    <cellStyle name="Total 2 5 2 9 2" xfId="14746"/>
    <cellStyle name="Total 2 5 2 9 2 2" xfId="28642"/>
    <cellStyle name="Total 2 5 2 9 2 3" xfId="39707"/>
    <cellStyle name="Total 2 5 2 9 3" xfId="22676"/>
    <cellStyle name="Total 2 5 2 9 4" xfId="34077"/>
    <cellStyle name="Total 2 5 3" xfId="3288"/>
    <cellStyle name="Total 2 5 3 10" xfId="12863"/>
    <cellStyle name="Total 2 5 3 10 2" xfId="18493"/>
    <cellStyle name="Total 2 5 3 10 2 2" xfId="32389"/>
    <cellStyle name="Total 2 5 3 10 2 3" xfId="43454"/>
    <cellStyle name="Total 2 5 3 10 3" xfId="26759"/>
    <cellStyle name="Total 2 5 3 10 4" xfId="37824"/>
    <cellStyle name="Total 2 5 3 11" xfId="6356"/>
    <cellStyle name="Total 2 5 3 11 2" xfId="21409"/>
    <cellStyle name="Total 2 5 3 11 3" xfId="20449"/>
    <cellStyle name="Total 2 5 3 12" xfId="19927"/>
    <cellStyle name="Total 2 5 3 13" xfId="19787"/>
    <cellStyle name="Total 2 5 3 2" xfId="4031"/>
    <cellStyle name="Total 2 5 3 2 10" xfId="13824"/>
    <cellStyle name="Total 2 5 3 2 10 2" xfId="27720"/>
    <cellStyle name="Total 2 5 3 2 10 3" xfId="38785"/>
    <cellStyle name="Total 2 5 3 2 2" xfId="4983"/>
    <cellStyle name="Total 2 5 3 2 2 10" xfId="20855"/>
    <cellStyle name="Total 2 5 3 2 2 2" xfId="11009"/>
    <cellStyle name="Total 2 5 3 2 2 2 2" xfId="16641"/>
    <cellStyle name="Total 2 5 3 2 2 2 2 2" xfId="30537"/>
    <cellStyle name="Total 2 5 3 2 2 2 2 3" xfId="41602"/>
    <cellStyle name="Total 2 5 3 2 2 2 3" xfId="24905"/>
    <cellStyle name="Total 2 5 3 2 2 2 4" xfId="35972"/>
    <cellStyle name="Total 2 5 3 2 2 3" xfId="11592"/>
    <cellStyle name="Total 2 5 3 2 2 3 2" xfId="17223"/>
    <cellStyle name="Total 2 5 3 2 2 3 2 2" xfId="31119"/>
    <cellStyle name="Total 2 5 3 2 2 3 2 3" xfId="42184"/>
    <cellStyle name="Total 2 5 3 2 2 3 3" xfId="25488"/>
    <cellStyle name="Total 2 5 3 2 2 3 4" xfId="36554"/>
    <cellStyle name="Total 2 5 3 2 2 4" xfId="12124"/>
    <cellStyle name="Total 2 5 3 2 2 4 2" xfId="17755"/>
    <cellStyle name="Total 2 5 3 2 2 4 2 2" xfId="31651"/>
    <cellStyle name="Total 2 5 3 2 2 4 2 3" xfId="42716"/>
    <cellStyle name="Total 2 5 3 2 2 4 3" xfId="26020"/>
    <cellStyle name="Total 2 5 3 2 2 4 4" xfId="37086"/>
    <cellStyle name="Total 2 5 3 2 2 5" xfId="12560"/>
    <cellStyle name="Total 2 5 3 2 2 5 2" xfId="18191"/>
    <cellStyle name="Total 2 5 3 2 2 5 2 2" xfId="32087"/>
    <cellStyle name="Total 2 5 3 2 2 5 2 3" xfId="43152"/>
    <cellStyle name="Total 2 5 3 2 2 5 3" xfId="26456"/>
    <cellStyle name="Total 2 5 3 2 2 5 4" xfId="37522"/>
    <cellStyle name="Total 2 5 3 2 2 6" xfId="13434"/>
    <cellStyle name="Total 2 5 3 2 2 6 2" xfId="19064"/>
    <cellStyle name="Total 2 5 3 2 2 6 2 2" xfId="32960"/>
    <cellStyle name="Total 2 5 3 2 2 6 2 3" xfId="44025"/>
    <cellStyle name="Total 2 5 3 2 2 6 3" xfId="27330"/>
    <cellStyle name="Total 2 5 3 2 2 6 4" xfId="38395"/>
    <cellStyle name="Total 2 5 3 2 2 7" xfId="9406"/>
    <cellStyle name="Total 2 5 3 2 2 7 2" xfId="23679"/>
    <cellStyle name="Total 2 5 3 2 2 7 3" xfId="34912"/>
    <cellStyle name="Total 2 5 3 2 2 8" xfId="15581"/>
    <cellStyle name="Total 2 5 3 2 2 8 2" xfId="29477"/>
    <cellStyle name="Total 2 5 3 2 2 8 3" xfId="40542"/>
    <cellStyle name="Total 2 5 3 2 2 9" xfId="20777"/>
    <cellStyle name="Total 2 5 3 2 3" xfId="8451"/>
    <cellStyle name="Total 2 5 3 2 3 2" xfId="15171"/>
    <cellStyle name="Total 2 5 3 2 3 2 2" xfId="29067"/>
    <cellStyle name="Total 2 5 3 2 3 2 3" xfId="40132"/>
    <cellStyle name="Total 2 5 3 2 3 3" xfId="23103"/>
    <cellStyle name="Total 2 5 3 2 3 4" xfId="34502"/>
    <cellStyle name="Total 2 5 3 2 4" xfId="10368"/>
    <cellStyle name="Total 2 5 3 2 4 2" xfId="16000"/>
    <cellStyle name="Total 2 5 3 2 4 2 2" xfId="29896"/>
    <cellStyle name="Total 2 5 3 2 4 2 3" xfId="40961"/>
    <cellStyle name="Total 2 5 3 2 4 3" xfId="24264"/>
    <cellStyle name="Total 2 5 3 2 4 4" xfId="35331"/>
    <cellStyle name="Total 2 5 3 2 5" xfId="8476"/>
    <cellStyle name="Total 2 5 3 2 5 2" xfId="15196"/>
    <cellStyle name="Total 2 5 3 2 5 2 2" xfId="29092"/>
    <cellStyle name="Total 2 5 3 2 5 2 3" xfId="40157"/>
    <cellStyle name="Total 2 5 3 2 5 3" xfId="23128"/>
    <cellStyle name="Total 2 5 3 2 5 4" xfId="34527"/>
    <cellStyle name="Total 2 5 3 2 6" xfId="11195"/>
    <cellStyle name="Total 2 5 3 2 6 2" xfId="16827"/>
    <cellStyle name="Total 2 5 3 2 6 2 2" xfId="30723"/>
    <cellStyle name="Total 2 5 3 2 6 2 3" xfId="41788"/>
    <cellStyle name="Total 2 5 3 2 6 3" xfId="25091"/>
    <cellStyle name="Total 2 5 3 2 6 4" xfId="36158"/>
    <cellStyle name="Total 2 5 3 2 7" xfId="7818"/>
    <cellStyle name="Total 2 5 3 2 7 2" xfId="14543"/>
    <cellStyle name="Total 2 5 3 2 7 2 2" xfId="28439"/>
    <cellStyle name="Total 2 5 3 2 7 2 3" xfId="39504"/>
    <cellStyle name="Total 2 5 3 2 7 3" xfId="22472"/>
    <cellStyle name="Total 2 5 3 2 7 4" xfId="33874"/>
    <cellStyle name="Total 2 5 3 2 8" xfId="13039"/>
    <cellStyle name="Total 2 5 3 2 8 2" xfId="18669"/>
    <cellStyle name="Total 2 5 3 2 8 2 2" xfId="32565"/>
    <cellStyle name="Total 2 5 3 2 8 2 3" xfId="43630"/>
    <cellStyle name="Total 2 5 3 2 8 3" xfId="26935"/>
    <cellStyle name="Total 2 5 3 2 8 4" xfId="38000"/>
    <cellStyle name="Total 2 5 3 2 9" xfId="6553"/>
    <cellStyle name="Total 2 5 3 2 9 2" xfId="21589"/>
    <cellStyle name="Total 2 5 3 2 9 3" xfId="23328"/>
    <cellStyle name="Total 2 5 3 3" xfId="4155"/>
    <cellStyle name="Total 2 5 3 3 10" xfId="13943"/>
    <cellStyle name="Total 2 5 3 3 10 2" xfId="27839"/>
    <cellStyle name="Total 2 5 3 3 10 3" xfId="38904"/>
    <cellStyle name="Total 2 5 3 3 11" xfId="20328"/>
    <cellStyle name="Total 2 5 3 3 2" xfId="5638"/>
    <cellStyle name="Total 2 5 3 3 2 10" xfId="21609"/>
    <cellStyle name="Total 2 5 3 3 2 2" xfId="11379"/>
    <cellStyle name="Total 2 5 3 3 2 2 2" xfId="17010"/>
    <cellStyle name="Total 2 5 3 3 2 2 2 2" xfId="30906"/>
    <cellStyle name="Total 2 5 3 3 2 2 2 3" xfId="41971"/>
    <cellStyle name="Total 2 5 3 3 2 2 3" xfId="25275"/>
    <cellStyle name="Total 2 5 3 3 2 2 4" xfId="36341"/>
    <cellStyle name="Total 2 5 3 3 2 3" xfId="11913"/>
    <cellStyle name="Total 2 5 3 3 2 3 2" xfId="17544"/>
    <cellStyle name="Total 2 5 3 3 2 3 2 2" xfId="31440"/>
    <cellStyle name="Total 2 5 3 3 2 3 2 3" xfId="42505"/>
    <cellStyle name="Total 2 5 3 3 2 3 3" xfId="25809"/>
    <cellStyle name="Total 2 5 3 3 2 3 4" xfId="36875"/>
    <cellStyle name="Total 2 5 3 3 2 4" xfId="12349"/>
    <cellStyle name="Total 2 5 3 3 2 4 2" xfId="17980"/>
    <cellStyle name="Total 2 5 3 3 2 4 2 2" xfId="31876"/>
    <cellStyle name="Total 2 5 3 3 2 4 2 3" xfId="42941"/>
    <cellStyle name="Total 2 5 3 3 2 4 3" xfId="26245"/>
    <cellStyle name="Total 2 5 3 3 2 4 4" xfId="37311"/>
    <cellStyle name="Total 2 5 3 3 2 5" xfId="12677"/>
    <cellStyle name="Total 2 5 3 3 2 5 2" xfId="18308"/>
    <cellStyle name="Total 2 5 3 3 2 5 2 2" xfId="32204"/>
    <cellStyle name="Total 2 5 3 3 2 5 2 3" xfId="43269"/>
    <cellStyle name="Total 2 5 3 3 2 5 3" xfId="26573"/>
    <cellStyle name="Total 2 5 3 3 2 5 4" xfId="37639"/>
    <cellStyle name="Total 2 5 3 3 2 6" xfId="13551"/>
    <cellStyle name="Total 2 5 3 3 2 6 2" xfId="19181"/>
    <cellStyle name="Total 2 5 3 3 2 6 2 2" xfId="33077"/>
    <cellStyle name="Total 2 5 3 3 2 6 2 3" xfId="44142"/>
    <cellStyle name="Total 2 5 3 3 2 6 3" xfId="27447"/>
    <cellStyle name="Total 2 5 3 3 2 6 4" xfId="38512"/>
    <cellStyle name="Total 2 5 3 3 2 7" xfId="10066"/>
    <cellStyle name="Total 2 5 3 3 2 7 2" xfId="23962"/>
    <cellStyle name="Total 2 5 3 3 2 7 3" xfId="35029"/>
    <cellStyle name="Total 2 5 3 3 2 8" xfId="15698"/>
    <cellStyle name="Total 2 5 3 3 2 8 2" xfId="29594"/>
    <cellStyle name="Total 2 5 3 3 2 8 3" xfId="40659"/>
    <cellStyle name="Total 2 5 3 3 2 9" xfId="21055"/>
    <cellStyle name="Total 2 5 3 3 3" xfId="8573"/>
    <cellStyle name="Total 2 5 3 3 3 2" xfId="15292"/>
    <cellStyle name="Total 2 5 3 3 3 2 2" xfId="29188"/>
    <cellStyle name="Total 2 5 3 3 3 2 3" xfId="40253"/>
    <cellStyle name="Total 2 5 3 3 3 3" xfId="23225"/>
    <cellStyle name="Total 2 5 3 3 3 4" xfId="34623"/>
    <cellStyle name="Total 2 5 3 3 4" xfId="10476"/>
    <cellStyle name="Total 2 5 3 3 4 2" xfId="16108"/>
    <cellStyle name="Total 2 5 3 3 4 2 2" xfId="30004"/>
    <cellStyle name="Total 2 5 3 3 4 2 3" xfId="41069"/>
    <cellStyle name="Total 2 5 3 3 4 3" xfId="24372"/>
    <cellStyle name="Total 2 5 3 3 4 4" xfId="35439"/>
    <cellStyle name="Total 2 5 3 3 5" xfId="7331"/>
    <cellStyle name="Total 2 5 3 3 5 2" xfId="14058"/>
    <cellStyle name="Total 2 5 3 3 5 2 2" xfId="27954"/>
    <cellStyle name="Total 2 5 3 3 5 2 3" xfId="39019"/>
    <cellStyle name="Total 2 5 3 3 5 3" xfId="21985"/>
    <cellStyle name="Total 2 5 3 3 5 4" xfId="33389"/>
    <cellStyle name="Total 2 5 3 3 6" xfId="7760"/>
    <cellStyle name="Total 2 5 3 3 6 2" xfId="14485"/>
    <cellStyle name="Total 2 5 3 3 6 2 2" xfId="28381"/>
    <cellStyle name="Total 2 5 3 3 6 2 3" xfId="39446"/>
    <cellStyle name="Total 2 5 3 3 6 3" xfId="22414"/>
    <cellStyle name="Total 2 5 3 3 6 4" xfId="33816"/>
    <cellStyle name="Total 2 5 3 3 7" xfId="7371"/>
    <cellStyle name="Total 2 5 3 3 7 2" xfId="14098"/>
    <cellStyle name="Total 2 5 3 3 7 2 2" xfId="27994"/>
    <cellStyle name="Total 2 5 3 3 7 2 3" xfId="39059"/>
    <cellStyle name="Total 2 5 3 3 7 3" xfId="22025"/>
    <cellStyle name="Total 2 5 3 3 7 4" xfId="33429"/>
    <cellStyle name="Total 2 5 3 3 8" xfId="13145"/>
    <cellStyle name="Total 2 5 3 3 8 2" xfId="18775"/>
    <cellStyle name="Total 2 5 3 3 8 2 2" xfId="32671"/>
    <cellStyle name="Total 2 5 3 3 8 2 3" xfId="43736"/>
    <cellStyle name="Total 2 5 3 3 8 3" xfId="27041"/>
    <cellStyle name="Total 2 5 3 3 8 4" xfId="38106"/>
    <cellStyle name="Total 2 5 3 3 9" xfId="7215"/>
    <cellStyle name="Total 2 5 3 3 9 2" xfId="21869"/>
    <cellStyle name="Total 2 5 3 3 9 3" xfId="33274"/>
    <cellStyle name="Total 2 5 3 4" xfId="3927"/>
    <cellStyle name="Total 2 5 3 4 10" xfId="13722"/>
    <cellStyle name="Total 2 5 3 4 10 2" xfId="27618"/>
    <cellStyle name="Total 2 5 3 4 10 3" xfId="38683"/>
    <cellStyle name="Total 2 5 3 4 11" xfId="20178"/>
    <cellStyle name="Total 2 5 3 4 12" xfId="20057"/>
    <cellStyle name="Total 2 5 3 4 2" xfId="4886"/>
    <cellStyle name="Total 2 5 3 4 2 10" xfId="19745"/>
    <cellStyle name="Total 2 5 3 4 2 2" xfId="10912"/>
    <cellStyle name="Total 2 5 3 4 2 2 2" xfId="16544"/>
    <cellStyle name="Total 2 5 3 4 2 2 2 2" xfId="30440"/>
    <cellStyle name="Total 2 5 3 4 2 2 2 3" xfId="41505"/>
    <cellStyle name="Total 2 5 3 4 2 2 3" xfId="24808"/>
    <cellStyle name="Total 2 5 3 4 2 2 4" xfId="35875"/>
    <cellStyle name="Total 2 5 3 4 2 3" xfId="11495"/>
    <cellStyle name="Total 2 5 3 4 2 3 2" xfId="17126"/>
    <cellStyle name="Total 2 5 3 4 2 3 2 2" xfId="31022"/>
    <cellStyle name="Total 2 5 3 4 2 3 2 3" xfId="42087"/>
    <cellStyle name="Total 2 5 3 4 2 3 3" xfId="25391"/>
    <cellStyle name="Total 2 5 3 4 2 3 4" xfId="36457"/>
    <cellStyle name="Total 2 5 3 4 2 4" xfId="12028"/>
    <cellStyle name="Total 2 5 3 4 2 4 2" xfId="17659"/>
    <cellStyle name="Total 2 5 3 4 2 4 2 2" xfId="31555"/>
    <cellStyle name="Total 2 5 3 4 2 4 2 3" xfId="42620"/>
    <cellStyle name="Total 2 5 3 4 2 4 3" xfId="25924"/>
    <cellStyle name="Total 2 5 3 4 2 4 4" xfId="36990"/>
    <cellStyle name="Total 2 5 3 4 2 5" xfId="12464"/>
    <cellStyle name="Total 2 5 3 4 2 5 2" xfId="18095"/>
    <cellStyle name="Total 2 5 3 4 2 5 2 2" xfId="31991"/>
    <cellStyle name="Total 2 5 3 4 2 5 2 3" xfId="43056"/>
    <cellStyle name="Total 2 5 3 4 2 5 3" xfId="26360"/>
    <cellStyle name="Total 2 5 3 4 2 5 4" xfId="37426"/>
    <cellStyle name="Total 2 5 3 4 2 6" xfId="13338"/>
    <cellStyle name="Total 2 5 3 4 2 6 2" xfId="18968"/>
    <cellStyle name="Total 2 5 3 4 2 6 2 2" xfId="32864"/>
    <cellStyle name="Total 2 5 3 4 2 6 2 3" xfId="43929"/>
    <cellStyle name="Total 2 5 3 4 2 6 3" xfId="27234"/>
    <cellStyle name="Total 2 5 3 4 2 6 4" xfId="38299"/>
    <cellStyle name="Total 2 5 3 4 2 7" xfId="9309"/>
    <cellStyle name="Total 2 5 3 4 2 7 2" xfId="23583"/>
    <cellStyle name="Total 2 5 3 4 2 7 3" xfId="34816"/>
    <cellStyle name="Total 2 5 3 4 2 8" xfId="15485"/>
    <cellStyle name="Total 2 5 3 4 2 8 2" xfId="29381"/>
    <cellStyle name="Total 2 5 3 4 2 8 3" xfId="40446"/>
    <cellStyle name="Total 2 5 3 4 2 9" xfId="20681"/>
    <cellStyle name="Total 2 5 3 4 3" xfId="8347"/>
    <cellStyle name="Total 2 5 3 4 3 2" xfId="15069"/>
    <cellStyle name="Total 2 5 3 4 3 2 2" xfId="28965"/>
    <cellStyle name="Total 2 5 3 4 3 2 3" xfId="40030"/>
    <cellStyle name="Total 2 5 3 4 3 3" xfId="23001"/>
    <cellStyle name="Total 2 5 3 4 3 4" xfId="34400"/>
    <cellStyle name="Total 2 5 3 4 4" xfId="10264"/>
    <cellStyle name="Total 2 5 3 4 4 2" xfId="15896"/>
    <cellStyle name="Total 2 5 3 4 4 2 2" xfId="29792"/>
    <cellStyle name="Total 2 5 3 4 4 2 3" xfId="40857"/>
    <cellStyle name="Total 2 5 3 4 4 3" xfId="24160"/>
    <cellStyle name="Total 2 5 3 4 4 4" xfId="35227"/>
    <cellStyle name="Total 2 5 3 4 5" xfId="7342"/>
    <cellStyle name="Total 2 5 3 4 5 2" xfId="14069"/>
    <cellStyle name="Total 2 5 3 4 5 2 2" xfId="27965"/>
    <cellStyle name="Total 2 5 3 4 5 2 3" xfId="39030"/>
    <cellStyle name="Total 2 5 3 4 5 3" xfId="21996"/>
    <cellStyle name="Total 2 5 3 4 5 4" xfId="33400"/>
    <cellStyle name="Total 2 5 3 4 6" xfId="7323"/>
    <cellStyle name="Total 2 5 3 4 6 2" xfId="14050"/>
    <cellStyle name="Total 2 5 3 4 6 2 2" xfId="27946"/>
    <cellStyle name="Total 2 5 3 4 6 2 3" xfId="39011"/>
    <cellStyle name="Total 2 5 3 4 6 3" xfId="21977"/>
    <cellStyle name="Total 2 5 3 4 6 4" xfId="33381"/>
    <cellStyle name="Total 2 5 3 4 7" xfId="11742"/>
    <cellStyle name="Total 2 5 3 4 7 2" xfId="17373"/>
    <cellStyle name="Total 2 5 3 4 7 2 2" xfId="31269"/>
    <cellStyle name="Total 2 5 3 4 7 2 3" xfId="42334"/>
    <cellStyle name="Total 2 5 3 4 7 3" xfId="25638"/>
    <cellStyle name="Total 2 5 3 4 7 4" xfId="36704"/>
    <cellStyle name="Total 2 5 3 4 8" xfId="12937"/>
    <cellStyle name="Total 2 5 3 4 8 2" xfId="18567"/>
    <cellStyle name="Total 2 5 3 4 8 2 2" xfId="32463"/>
    <cellStyle name="Total 2 5 3 4 8 2 3" xfId="43528"/>
    <cellStyle name="Total 2 5 3 4 8 3" xfId="26833"/>
    <cellStyle name="Total 2 5 3 4 8 4" xfId="37898"/>
    <cellStyle name="Total 2 5 3 4 9" xfId="6450"/>
    <cellStyle name="Total 2 5 3 4 9 2" xfId="21487"/>
    <cellStyle name="Total 2 5 3 4 9 3" xfId="20812"/>
    <cellStyle name="Total 2 5 3 5" xfId="7976"/>
    <cellStyle name="Total 2 5 3 5 2" xfId="14700"/>
    <cellStyle name="Total 2 5 3 5 2 2" xfId="28596"/>
    <cellStyle name="Total 2 5 3 5 2 3" xfId="39661"/>
    <cellStyle name="Total 2 5 3 5 3" xfId="22630"/>
    <cellStyle name="Total 2 5 3 5 4" xfId="34031"/>
    <cellStyle name="Total 2 5 3 6" xfId="8139"/>
    <cellStyle name="Total 2 5 3 6 2" xfId="14863"/>
    <cellStyle name="Total 2 5 3 6 2 2" xfId="28759"/>
    <cellStyle name="Total 2 5 3 6 2 3" xfId="39824"/>
    <cellStyle name="Total 2 5 3 6 3" xfId="22793"/>
    <cellStyle name="Total 2 5 3 6 4" xfId="34194"/>
    <cellStyle name="Total 2 5 3 7" xfId="7732"/>
    <cellStyle name="Total 2 5 3 7 2" xfId="14457"/>
    <cellStyle name="Total 2 5 3 7 2 2" xfId="28353"/>
    <cellStyle name="Total 2 5 3 7 2 3" xfId="39418"/>
    <cellStyle name="Total 2 5 3 7 3" xfId="22386"/>
    <cellStyle name="Total 2 5 3 7 4" xfId="33788"/>
    <cellStyle name="Total 2 5 3 8" xfId="7880"/>
    <cellStyle name="Total 2 5 3 8 2" xfId="14605"/>
    <cellStyle name="Total 2 5 3 8 2 2" xfId="28501"/>
    <cellStyle name="Total 2 5 3 8 2 3" xfId="39566"/>
    <cellStyle name="Total 2 5 3 8 3" xfId="22534"/>
    <cellStyle name="Total 2 5 3 8 4" xfId="33936"/>
    <cellStyle name="Total 2 5 3 9" xfId="7513"/>
    <cellStyle name="Total 2 5 3 9 2" xfId="14239"/>
    <cellStyle name="Total 2 5 3 9 2 2" xfId="28135"/>
    <cellStyle name="Total 2 5 3 9 2 3" xfId="39200"/>
    <cellStyle name="Total 2 5 3 9 3" xfId="22167"/>
    <cellStyle name="Total 2 5 3 9 4" xfId="33570"/>
    <cellStyle name="Total 2 5 4" xfId="3963"/>
    <cellStyle name="Total 2 5 4 10" xfId="13756"/>
    <cellStyle name="Total 2 5 4 10 2" xfId="27652"/>
    <cellStyle name="Total 2 5 4 10 3" xfId="38717"/>
    <cellStyle name="Total 2 5 4 2" xfId="4921"/>
    <cellStyle name="Total 2 5 4 2 10" xfId="20493"/>
    <cellStyle name="Total 2 5 4 2 2" xfId="10947"/>
    <cellStyle name="Total 2 5 4 2 2 2" xfId="16579"/>
    <cellStyle name="Total 2 5 4 2 2 2 2" xfId="30475"/>
    <cellStyle name="Total 2 5 4 2 2 2 3" xfId="41540"/>
    <cellStyle name="Total 2 5 4 2 2 3" xfId="24843"/>
    <cellStyle name="Total 2 5 4 2 2 4" xfId="35910"/>
    <cellStyle name="Total 2 5 4 2 3" xfId="11530"/>
    <cellStyle name="Total 2 5 4 2 3 2" xfId="17161"/>
    <cellStyle name="Total 2 5 4 2 3 2 2" xfId="31057"/>
    <cellStyle name="Total 2 5 4 2 3 2 3" xfId="42122"/>
    <cellStyle name="Total 2 5 4 2 3 3" xfId="25426"/>
    <cellStyle name="Total 2 5 4 2 3 4" xfId="36492"/>
    <cellStyle name="Total 2 5 4 2 4" xfId="12062"/>
    <cellStyle name="Total 2 5 4 2 4 2" xfId="17693"/>
    <cellStyle name="Total 2 5 4 2 4 2 2" xfId="31589"/>
    <cellStyle name="Total 2 5 4 2 4 2 3" xfId="42654"/>
    <cellStyle name="Total 2 5 4 2 4 3" xfId="25958"/>
    <cellStyle name="Total 2 5 4 2 4 4" xfId="37024"/>
    <cellStyle name="Total 2 5 4 2 5" xfId="12498"/>
    <cellStyle name="Total 2 5 4 2 5 2" xfId="18129"/>
    <cellStyle name="Total 2 5 4 2 5 2 2" xfId="32025"/>
    <cellStyle name="Total 2 5 4 2 5 2 3" xfId="43090"/>
    <cellStyle name="Total 2 5 4 2 5 3" xfId="26394"/>
    <cellStyle name="Total 2 5 4 2 5 4" xfId="37460"/>
    <cellStyle name="Total 2 5 4 2 6" xfId="13372"/>
    <cellStyle name="Total 2 5 4 2 6 2" xfId="19002"/>
    <cellStyle name="Total 2 5 4 2 6 2 2" xfId="32898"/>
    <cellStyle name="Total 2 5 4 2 6 2 3" xfId="43963"/>
    <cellStyle name="Total 2 5 4 2 6 3" xfId="27268"/>
    <cellStyle name="Total 2 5 4 2 6 4" xfId="38333"/>
    <cellStyle name="Total 2 5 4 2 7" xfId="9344"/>
    <cellStyle name="Total 2 5 4 2 7 2" xfId="23617"/>
    <cellStyle name="Total 2 5 4 2 7 3" xfId="34850"/>
    <cellStyle name="Total 2 5 4 2 8" xfId="15519"/>
    <cellStyle name="Total 2 5 4 2 8 2" xfId="29415"/>
    <cellStyle name="Total 2 5 4 2 8 3" xfId="40480"/>
    <cellStyle name="Total 2 5 4 2 9" xfId="20715"/>
    <cellStyle name="Total 2 5 4 3" xfId="8383"/>
    <cellStyle name="Total 2 5 4 3 2" xfId="15103"/>
    <cellStyle name="Total 2 5 4 3 2 2" xfId="28999"/>
    <cellStyle name="Total 2 5 4 3 2 3" xfId="40064"/>
    <cellStyle name="Total 2 5 4 3 3" xfId="23035"/>
    <cellStyle name="Total 2 5 4 3 4" xfId="34434"/>
    <cellStyle name="Total 2 5 4 4" xfId="10300"/>
    <cellStyle name="Total 2 5 4 4 2" xfId="15932"/>
    <cellStyle name="Total 2 5 4 4 2 2" xfId="29828"/>
    <cellStyle name="Total 2 5 4 4 2 3" xfId="40893"/>
    <cellStyle name="Total 2 5 4 4 3" xfId="24196"/>
    <cellStyle name="Total 2 5 4 4 4" xfId="35263"/>
    <cellStyle name="Total 2 5 4 5" xfId="8066"/>
    <cellStyle name="Total 2 5 4 5 2" xfId="14790"/>
    <cellStyle name="Total 2 5 4 5 2 2" xfId="28686"/>
    <cellStyle name="Total 2 5 4 5 2 3" xfId="39751"/>
    <cellStyle name="Total 2 5 4 5 3" xfId="22720"/>
    <cellStyle name="Total 2 5 4 5 4" xfId="34121"/>
    <cellStyle name="Total 2 5 4 6" xfId="11714"/>
    <cellStyle name="Total 2 5 4 6 2" xfId="17345"/>
    <cellStyle name="Total 2 5 4 6 2 2" xfId="31241"/>
    <cellStyle name="Total 2 5 4 6 2 3" xfId="42306"/>
    <cellStyle name="Total 2 5 4 6 3" xfId="25610"/>
    <cellStyle name="Total 2 5 4 6 4" xfId="36676"/>
    <cellStyle name="Total 2 5 4 7" xfId="12221"/>
    <cellStyle name="Total 2 5 4 7 2" xfId="17852"/>
    <cellStyle name="Total 2 5 4 7 2 2" xfId="31748"/>
    <cellStyle name="Total 2 5 4 7 2 3" xfId="42813"/>
    <cellStyle name="Total 2 5 4 7 3" xfId="26117"/>
    <cellStyle name="Total 2 5 4 7 4" xfId="37183"/>
    <cellStyle name="Total 2 5 4 8" xfId="12971"/>
    <cellStyle name="Total 2 5 4 8 2" xfId="18601"/>
    <cellStyle name="Total 2 5 4 8 2 2" xfId="32497"/>
    <cellStyle name="Total 2 5 4 8 2 3" xfId="43562"/>
    <cellStyle name="Total 2 5 4 8 3" xfId="26867"/>
    <cellStyle name="Total 2 5 4 8 4" xfId="37932"/>
    <cellStyle name="Total 2 5 4 9" xfId="6485"/>
    <cellStyle name="Total 2 5 4 9 2" xfId="21521"/>
    <cellStyle name="Total 2 5 4 9 3" xfId="21166"/>
    <cellStyle name="Total 2 5 5" xfId="4087"/>
    <cellStyle name="Total 2 5 5 10" xfId="13875"/>
    <cellStyle name="Total 2 5 5 10 2" xfId="27771"/>
    <cellStyle name="Total 2 5 5 10 3" xfId="38836"/>
    <cellStyle name="Total 2 5 5 11" xfId="20260"/>
    <cellStyle name="Total 2 5 5 2" xfId="5570"/>
    <cellStyle name="Total 2 5 5 2 10" xfId="20481"/>
    <cellStyle name="Total 2 5 5 2 2" xfId="11311"/>
    <cellStyle name="Total 2 5 5 2 2 2" xfId="16942"/>
    <cellStyle name="Total 2 5 5 2 2 2 2" xfId="30838"/>
    <cellStyle name="Total 2 5 5 2 2 2 3" xfId="41903"/>
    <cellStyle name="Total 2 5 5 2 2 3" xfId="25207"/>
    <cellStyle name="Total 2 5 5 2 2 4" xfId="36273"/>
    <cellStyle name="Total 2 5 5 2 3" xfId="11845"/>
    <cellStyle name="Total 2 5 5 2 3 2" xfId="17476"/>
    <cellStyle name="Total 2 5 5 2 3 2 2" xfId="31372"/>
    <cellStyle name="Total 2 5 5 2 3 2 3" xfId="42437"/>
    <cellStyle name="Total 2 5 5 2 3 3" xfId="25741"/>
    <cellStyle name="Total 2 5 5 2 3 4" xfId="36807"/>
    <cellStyle name="Total 2 5 5 2 4" xfId="12281"/>
    <cellStyle name="Total 2 5 5 2 4 2" xfId="17912"/>
    <cellStyle name="Total 2 5 5 2 4 2 2" xfId="31808"/>
    <cellStyle name="Total 2 5 5 2 4 2 3" xfId="42873"/>
    <cellStyle name="Total 2 5 5 2 4 3" xfId="26177"/>
    <cellStyle name="Total 2 5 5 2 4 4" xfId="37243"/>
    <cellStyle name="Total 2 5 5 2 5" xfId="12609"/>
    <cellStyle name="Total 2 5 5 2 5 2" xfId="18240"/>
    <cellStyle name="Total 2 5 5 2 5 2 2" xfId="32136"/>
    <cellStyle name="Total 2 5 5 2 5 2 3" xfId="43201"/>
    <cellStyle name="Total 2 5 5 2 5 3" xfId="26505"/>
    <cellStyle name="Total 2 5 5 2 5 4" xfId="37571"/>
    <cellStyle name="Total 2 5 5 2 6" xfId="13483"/>
    <cellStyle name="Total 2 5 5 2 6 2" xfId="19113"/>
    <cellStyle name="Total 2 5 5 2 6 2 2" xfId="33009"/>
    <cellStyle name="Total 2 5 5 2 6 2 3" xfId="44074"/>
    <cellStyle name="Total 2 5 5 2 6 3" xfId="27379"/>
    <cellStyle name="Total 2 5 5 2 6 4" xfId="38444"/>
    <cellStyle name="Total 2 5 5 2 7" xfId="9998"/>
    <cellStyle name="Total 2 5 5 2 7 2" xfId="23894"/>
    <cellStyle name="Total 2 5 5 2 7 3" xfId="34961"/>
    <cellStyle name="Total 2 5 5 2 8" xfId="15630"/>
    <cellStyle name="Total 2 5 5 2 8 2" xfId="29526"/>
    <cellStyle name="Total 2 5 5 2 8 3" xfId="40591"/>
    <cellStyle name="Total 2 5 5 2 9" xfId="20987"/>
    <cellStyle name="Total 2 5 5 3" xfId="8505"/>
    <cellStyle name="Total 2 5 5 3 2" xfId="15224"/>
    <cellStyle name="Total 2 5 5 3 2 2" xfId="29120"/>
    <cellStyle name="Total 2 5 5 3 2 3" xfId="40185"/>
    <cellStyle name="Total 2 5 5 3 3" xfId="23157"/>
    <cellStyle name="Total 2 5 5 3 4" xfId="34555"/>
    <cellStyle name="Total 2 5 5 4" xfId="10408"/>
    <cellStyle name="Total 2 5 5 4 2" xfId="16040"/>
    <cellStyle name="Total 2 5 5 4 2 2" xfId="29936"/>
    <cellStyle name="Total 2 5 5 4 2 3" xfId="41001"/>
    <cellStyle name="Total 2 5 5 4 3" xfId="24304"/>
    <cellStyle name="Total 2 5 5 4 4" xfId="35371"/>
    <cellStyle name="Total 2 5 5 5" xfId="7784"/>
    <cellStyle name="Total 2 5 5 5 2" xfId="14509"/>
    <cellStyle name="Total 2 5 5 5 2 2" xfId="28405"/>
    <cellStyle name="Total 2 5 5 5 2 3" xfId="39470"/>
    <cellStyle name="Total 2 5 5 5 3" xfId="22438"/>
    <cellStyle name="Total 2 5 5 5 4" xfId="33840"/>
    <cellStyle name="Total 2 5 5 6" xfId="7509"/>
    <cellStyle name="Total 2 5 5 6 2" xfId="14235"/>
    <cellStyle name="Total 2 5 5 6 2 2" xfId="28131"/>
    <cellStyle name="Total 2 5 5 6 2 3" xfId="39196"/>
    <cellStyle name="Total 2 5 5 6 3" xfId="22163"/>
    <cellStyle name="Total 2 5 5 6 4" xfId="33566"/>
    <cellStyle name="Total 2 5 5 7" xfId="8214"/>
    <cellStyle name="Total 2 5 5 7 2" xfId="14938"/>
    <cellStyle name="Total 2 5 5 7 2 2" xfId="28834"/>
    <cellStyle name="Total 2 5 5 7 2 3" xfId="39899"/>
    <cellStyle name="Total 2 5 5 7 3" xfId="22868"/>
    <cellStyle name="Total 2 5 5 7 4" xfId="34269"/>
    <cellStyle name="Total 2 5 5 8" xfId="13077"/>
    <cellStyle name="Total 2 5 5 8 2" xfId="18707"/>
    <cellStyle name="Total 2 5 5 8 2 2" xfId="32603"/>
    <cellStyle name="Total 2 5 5 8 2 3" xfId="43668"/>
    <cellStyle name="Total 2 5 5 8 3" xfId="26973"/>
    <cellStyle name="Total 2 5 5 8 4" xfId="38038"/>
    <cellStyle name="Total 2 5 5 9" xfId="7147"/>
    <cellStyle name="Total 2 5 5 9 2" xfId="21801"/>
    <cellStyle name="Total 2 5 5 9 3" xfId="33206"/>
    <cellStyle name="Total 2 5 6" xfId="4215"/>
    <cellStyle name="Total 2 5 6 10" xfId="14003"/>
    <cellStyle name="Total 2 5 6 10 2" xfId="27899"/>
    <cellStyle name="Total 2 5 6 10 3" xfId="38964"/>
    <cellStyle name="Total 2 5 6 11" xfId="20388"/>
    <cellStyle name="Total 2 5 6 12" xfId="19760"/>
    <cellStyle name="Total 2 5 6 2" xfId="5698"/>
    <cellStyle name="Total 2 5 6 2 10" xfId="19712"/>
    <cellStyle name="Total 2 5 6 2 2" xfId="11439"/>
    <cellStyle name="Total 2 5 6 2 2 2" xfId="17070"/>
    <cellStyle name="Total 2 5 6 2 2 2 2" xfId="30966"/>
    <cellStyle name="Total 2 5 6 2 2 2 3" xfId="42031"/>
    <cellStyle name="Total 2 5 6 2 2 3" xfId="25335"/>
    <cellStyle name="Total 2 5 6 2 2 4" xfId="36401"/>
    <cellStyle name="Total 2 5 6 2 3" xfId="11973"/>
    <cellStyle name="Total 2 5 6 2 3 2" xfId="17604"/>
    <cellStyle name="Total 2 5 6 2 3 2 2" xfId="31500"/>
    <cellStyle name="Total 2 5 6 2 3 2 3" xfId="42565"/>
    <cellStyle name="Total 2 5 6 2 3 3" xfId="25869"/>
    <cellStyle name="Total 2 5 6 2 3 4" xfId="36935"/>
    <cellStyle name="Total 2 5 6 2 4" xfId="12409"/>
    <cellStyle name="Total 2 5 6 2 4 2" xfId="18040"/>
    <cellStyle name="Total 2 5 6 2 4 2 2" xfId="31936"/>
    <cellStyle name="Total 2 5 6 2 4 2 3" xfId="43001"/>
    <cellStyle name="Total 2 5 6 2 4 3" xfId="26305"/>
    <cellStyle name="Total 2 5 6 2 4 4" xfId="37371"/>
    <cellStyle name="Total 2 5 6 2 5" xfId="12737"/>
    <cellStyle name="Total 2 5 6 2 5 2" xfId="18368"/>
    <cellStyle name="Total 2 5 6 2 5 2 2" xfId="32264"/>
    <cellStyle name="Total 2 5 6 2 5 2 3" xfId="43329"/>
    <cellStyle name="Total 2 5 6 2 5 3" xfId="26633"/>
    <cellStyle name="Total 2 5 6 2 5 4" xfId="37699"/>
    <cellStyle name="Total 2 5 6 2 6" xfId="13611"/>
    <cellStyle name="Total 2 5 6 2 6 2" xfId="19241"/>
    <cellStyle name="Total 2 5 6 2 6 2 2" xfId="33137"/>
    <cellStyle name="Total 2 5 6 2 6 2 3" xfId="44202"/>
    <cellStyle name="Total 2 5 6 2 6 3" xfId="27507"/>
    <cellStyle name="Total 2 5 6 2 6 4" xfId="38572"/>
    <cellStyle name="Total 2 5 6 2 7" xfId="10126"/>
    <cellStyle name="Total 2 5 6 2 7 2" xfId="24022"/>
    <cellStyle name="Total 2 5 6 2 7 3" xfId="35089"/>
    <cellStyle name="Total 2 5 6 2 8" xfId="15758"/>
    <cellStyle name="Total 2 5 6 2 8 2" xfId="29654"/>
    <cellStyle name="Total 2 5 6 2 8 3" xfId="40719"/>
    <cellStyle name="Total 2 5 6 2 9" xfId="21115"/>
    <cellStyle name="Total 2 5 6 3" xfId="8633"/>
    <cellStyle name="Total 2 5 6 3 2" xfId="15352"/>
    <cellStyle name="Total 2 5 6 3 2 2" xfId="29248"/>
    <cellStyle name="Total 2 5 6 3 2 3" xfId="40313"/>
    <cellStyle name="Total 2 5 6 3 3" xfId="23285"/>
    <cellStyle name="Total 2 5 6 3 4" xfId="34683"/>
    <cellStyle name="Total 2 5 6 4" xfId="10536"/>
    <cellStyle name="Total 2 5 6 4 2" xfId="16168"/>
    <cellStyle name="Total 2 5 6 4 2 2" xfId="30064"/>
    <cellStyle name="Total 2 5 6 4 2 3" xfId="41129"/>
    <cellStyle name="Total 2 5 6 4 3" xfId="24432"/>
    <cellStyle name="Total 2 5 6 4 4" xfId="35499"/>
    <cellStyle name="Total 2 5 6 5" xfId="11101"/>
    <cellStyle name="Total 2 5 6 5 2" xfId="16733"/>
    <cellStyle name="Total 2 5 6 5 2 2" xfId="30629"/>
    <cellStyle name="Total 2 5 6 5 2 3" xfId="41694"/>
    <cellStyle name="Total 2 5 6 5 3" xfId="24997"/>
    <cellStyle name="Total 2 5 6 5 4" xfId="36064"/>
    <cellStyle name="Total 2 5 6 6" xfId="11080"/>
    <cellStyle name="Total 2 5 6 6 2" xfId="16712"/>
    <cellStyle name="Total 2 5 6 6 2 2" xfId="30608"/>
    <cellStyle name="Total 2 5 6 6 2 3" xfId="41673"/>
    <cellStyle name="Total 2 5 6 6 3" xfId="24976"/>
    <cellStyle name="Total 2 5 6 6 4" xfId="36043"/>
    <cellStyle name="Total 2 5 6 7" xfId="11084"/>
    <cellStyle name="Total 2 5 6 7 2" xfId="16716"/>
    <cellStyle name="Total 2 5 6 7 2 2" xfId="30612"/>
    <cellStyle name="Total 2 5 6 7 2 3" xfId="41677"/>
    <cellStyle name="Total 2 5 6 7 3" xfId="24980"/>
    <cellStyle name="Total 2 5 6 7 4" xfId="36047"/>
    <cellStyle name="Total 2 5 6 8" xfId="13205"/>
    <cellStyle name="Total 2 5 6 8 2" xfId="18835"/>
    <cellStyle name="Total 2 5 6 8 2 2" xfId="32731"/>
    <cellStyle name="Total 2 5 6 8 2 3" xfId="43796"/>
    <cellStyle name="Total 2 5 6 8 3" xfId="27101"/>
    <cellStyle name="Total 2 5 6 8 4" xfId="38166"/>
    <cellStyle name="Total 2 5 6 9" xfId="7275"/>
    <cellStyle name="Total 2 5 6 9 2" xfId="21929"/>
    <cellStyle name="Total 2 5 6 9 3" xfId="33334"/>
    <cellStyle name="Total 2 5 7" xfId="7906"/>
    <cellStyle name="Total 2 5 7 2" xfId="14630"/>
    <cellStyle name="Total 2 5 7 2 2" xfId="28526"/>
    <cellStyle name="Total 2 5 7 2 3" xfId="39591"/>
    <cellStyle name="Total 2 5 7 3" xfId="22560"/>
    <cellStyle name="Total 2 5 7 4" xfId="33961"/>
    <cellStyle name="Total 2 5 8" xfId="7497"/>
    <cellStyle name="Total 2 5 8 2" xfId="14224"/>
    <cellStyle name="Total 2 5 8 2 2" xfId="28120"/>
    <cellStyle name="Total 2 5 8 2 3" xfId="39185"/>
    <cellStyle name="Total 2 5 8 3" xfId="22151"/>
    <cellStyle name="Total 2 5 8 4" xfId="33555"/>
    <cellStyle name="Total 2 5 9" xfId="8220"/>
    <cellStyle name="Total 2 5 9 2" xfId="14944"/>
    <cellStyle name="Total 2 5 9 2 2" xfId="28840"/>
    <cellStyle name="Total 2 5 9 2 3" xfId="39905"/>
    <cellStyle name="Total 2 5 9 3" xfId="22874"/>
    <cellStyle name="Total 2 5 9 4" xfId="34275"/>
    <cellStyle name="Total 2 6" xfId="695"/>
    <cellStyle name="Total 2 6 10" xfId="11770"/>
    <cellStyle name="Total 2 6 10 2" xfId="17401"/>
    <cellStyle name="Total 2 6 10 2 2" xfId="31297"/>
    <cellStyle name="Total 2 6 10 2 3" xfId="42362"/>
    <cellStyle name="Total 2 6 10 3" xfId="25666"/>
    <cellStyle name="Total 2 6 10 4" xfId="36732"/>
    <cellStyle name="Total 2 6 11" xfId="12777"/>
    <cellStyle name="Total 2 6 11 2" xfId="18407"/>
    <cellStyle name="Total 2 6 11 2 2" xfId="32303"/>
    <cellStyle name="Total 2 6 11 2 3" xfId="43368"/>
    <cellStyle name="Total 2 6 11 3" xfId="26673"/>
    <cellStyle name="Total 2 6 11 4" xfId="37738"/>
    <cellStyle name="Total 2 6 12" xfId="6268"/>
    <cellStyle name="Total 2 6 12 2" xfId="21321"/>
    <cellStyle name="Total 2 6 12 3" xfId="20828"/>
    <cellStyle name="Total 2 6 13" xfId="1532"/>
    <cellStyle name="Total 2 6 14" xfId="19591"/>
    <cellStyle name="Total 2 6 15" xfId="21723"/>
    <cellStyle name="Total 2 6 2" xfId="3274"/>
    <cellStyle name="Total 2 6 2 10" xfId="12809"/>
    <cellStyle name="Total 2 6 2 10 2" xfId="18439"/>
    <cellStyle name="Total 2 6 2 10 2 2" xfId="32335"/>
    <cellStyle name="Total 2 6 2 10 2 3" xfId="43400"/>
    <cellStyle name="Total 2 6 2 10 3" xfId="26705"/>
    <cellStyle name="Total 2 6 2 10 4" xfId="37770"/>
    <cellStyle name="Total 2 6 2 11" xfId="6304"/>
    <cellStyle name="Total 2 6 2 11 2" xfId="21357"/>
    <cellStyle name="Total 2 6 2 11 3" xfId="19988"/>
    <cellStyle name="Total 2 6 2 12" xfId="19915"/>
    <cellStyle name="Total 2 6 2 13" xfId="19797"/>
    <cellStyle name="Total 2 6 2 2" xfId="3977"/>
    <cellStyle name="Total 2 6 2 2 10" xfId="13770"/>
    <cellStyle name="Total 2 6 2 2 10 2" xfId="27666"/>
    <cellStyle name="Total 2 6 2 2 10 3" xfId="38731"/>
    <cellStyle name="Total 2 6 2 2 2" xfId="4935"/>
    <cellStyle name="Total 2 6 2 2 2 10" xfId="21220"/>
    <cellStyle name="Total 2 6 2 2 2 2" xfId="10961"/>
    <cellStyle name="Total 2 6 2 2 2 2 2" xfId="16593"/>
    <cellStyle name="Total 2 6 2 2 2 2 2 2" xfId="30489"/>
    <cellStyle name="Total 2 6 2 2 2 2 2 3" xfId="41554"/>
    <cellStyle name="Total 2 6 2 2 2 2 3" xfId="24857"/>
    <cellStyle name="Total 2 6 2 2 2 2 4" xfId="35924"/>
    <cellStyle name="Total 2 6 2 2 2 3" xfId="11544"/>
    <cellStyle name="Total 2 6 2 2 2 3 2" xfId="17175"/>
    <cellStyle name="Total 2 6 2 2 2 3 2 2" xfId="31071"/>
    <cellStyle name="Total 2 6 2 2 2 3 2 3" xfId="42136"/>
    <cellStyle name="Total 2 6 2 2 2 3 3" xfId="25440"/>
    <cellStyle name="Total 2 6 2 2 2 3 4" xfId="36506"/>
    <cellStyle name="Total 2 6 2 2 2 4" xfId="12076"/>
    <cellStyle name="Total 2 6 2 2 2 4 2" xfId="17707"/>
    <cellStyle name="Total 2 6 2 2 2 4 2 2" xfId="31603"/>
    <cellStyle name="Total 2 6 2 2 2 4 2 3" xfId="42668"/>
    <cellStyle name="Total 2 6 2 2 2 4 3" xfId="25972"/>
    <cellStyle name="Total 2 6 2 2 2 4 4" xfId="37038"/>
    <cellStyle name="Total 2 6 2 2 2 5" xfId="12512"/>
    <cellStyle name="Total 2 6 2 2 2 5 2" xfId="18143"/>
    <cellStyle name="Total 2 6 2 2 2 5 2 2" xfId="32039"/>
    <cellStyle name="Total 2 6 2 2 2 5 2 3" xfId="43104"/>
    <cellStyle name="Total 2 6 2 2 2 5 3" xfId="26408"/>
    <cellStyle name="Total 2 6 2 2 2 5 4" xfId="37474"/>
    <cellStyle name="Total 2 6 2 2 2 6" xfId="13386"/>
    <cellStyle name="Total 2 6 2 2 2 6 2" xfId="19016"/>
    <cellStyle name="Total 2 6 2 2 2 6 2 2" xfId="32912"/>
    <cellStyle name="Total 2 6 2 2 2 6 2 3" xfId="43977"/>
    <cellStyle name="Total 2 6 2 2 2 6 3" xfId="27282"/>
    <cellStyle name="Total 2 6 2 2 2 6 4" xfId="38347"/>
    <cellStyle name="Total 2 6 2 2 2 7" xfId="9358"/>
    <cellStyle name="Total 2 6 2 2 2 7 2" xfId="23631"/>
    <cellStyle name="Total 2 6 2 2 2 7 3" xfId="34864"/>
    <cellStyle name="Total 2 6 2 2 2 8" xfId="15533"/>
    <cellStyle name="Total 2 6 2 2 2 8 2" xfId="29429"/>
    <cellStyle name="Total 2 6 2 2 2 8 3" xfId="40494"/>
    <cellStyle name="Total 2 6 2 2 2 9" xfId="20729"/>
    <cellStyle name="Total 2 6 2 2 3" xfId="8397"/>
    <cellStyle name="Total 2 6 2 2 3 2" xfId="15117"/>
    <cellStyle name="Total 2 6 2 2 3 2 2" xfId="29013"/>
    <cellStyle name="Total 2 6 2 2 3 2 3" xfId="40078"/>
    <cellStyle name="Total 2 6 2 2 3 3" xfId="23049"/>
    <cellStyle name="Total 2 6 2 2 3 4" xfId="34448"/>
    <cellStyle name="Total 2 6 2 2 4" xfId="10314"/>
    <cellStyle name="Total 2 6 2 2 4 2" xfId="15946"/>
    <cellStyle name="Total 2 6 2 2 4 2 2" xfId="29842"/>
    <cellStyle name="Total 2 6 2 2 4 2 3" xfId="40907"/>
    <cellStyle name="Total 2 6 2 2 4 3" xfId="24210"/>
    <cellStyle name="Total 2 6 2 2 4 4" xfId="35277"/>
    <cellStyle name="Total 2 6 2 2 5" xfId="10694"/>
    <cellStyle name="Total 2 6 2 2 5 2" xfId="16326"/>
    <cellStyle name="Total 2 6 2 2 5 2 2" xfId="30222"/>
    <cellStyle name="Total 2 6 2 2 5 2 3" xfId="41287"/>
    <cellStyle name="Total 2 6 2 2 5 3" xfId="24590"/>
    <cellStyle name="Total 2 6 2 2 5 4" xfId="35657"/>
    <cellStyle name="Total 2 6 2 2 6" xfId="10180"/>
    <cellStyle name="Total 2 6 2 2 6 2" xfId="15812"/>
    <cellStyle name="Total 2 6 2 2 6 2 2" xfId="29708"/>
    <cellStyle name="Total 2 6 2 2 6 2 3" xfId="40773"/>
    <cellStyle name="Total 2 6 2 2 6 3" xfId="24076"/>
    <cellStyle name="Total 2 6 2 2 6 4" xfId="35143"/>
    <cellStyle name="Total 2 6 2 2 7" xfId="11790"/>
    <cellStyle name="Total 2 6 2 2 7 2" xfId="17421"/>
    <cellStyle name="Total 2 6 2 2 7 2 2" xfId="31317"/>
    <cellStyle name="Total 2 6 2 2 7 2 3" xfId="42382"/>
    <cellStyle name="Total 2 6 2 2 7 3" xfId="25686"/>
    <cellStyle name="Total 2 6 2 2 7 4" xfId="36752"/>
    <cellStyle name="Total 2 6 2 2 8" xfId="12985"/>
    <cellStyle name="Total 2 6 2 2 8 2" xfId="18615"/>
    <cellStyle name="Total 2 6 2 2 8 2 2" xfId="32511"/>
    <cellStyle name="Total 2 6 2 2 8 2 3" xfId="43576"/>
    <cellStyle name="Total 2 6 2 2 8 3" xfId="26881"/>
    <cellStyle name="Total 2 6 2 2 8 4" xfId="37946"/>
    <cellStyle name="Total 2 6 2 2 9" xfId="6499"/>
    <cellStyle name="Total 2 6 2 2 9 2" xfId="21535"/>
    <cellStyle name="Total 2 6 2 2 9 3" xfId="19970"/>
    <cellStyle name="Total 2 6 2 3" xfId="4101"/>
    <cellStyle name="Total 2 6 2 3 10" xfId="13889"/>
    <cellStyle name="Total 2 6 2 3 10 2" xfId="27785"/>
    <cellStyle name="Total 2 6 2 3 10 3" xfId="38850"/>
    <cellStyle name="Total 2 6 2 3 11" xfId="20274"/>
    <cellStyle name="Total 2 6 2 3 2" xfId="5584"/>
    <cellStyle name="Total 2 6 2 3 2 10" xfId="1032"/>
    <cellStyle name="Total 2 6 2 3 2 2" xfId="11325"/>
    <cellStyle name="Total 2 6 2 3 2 2 2" xfId="16956"/>
    <cellStyle name="Total 2 6 2 3 2 2 2 2" xfId="30852"/>
    <cellStyle name="Total 2 6 2 3 2 2 2 3" xfId="41917"/>
    <cellStyle name="Total 2 6 2 3 2 2 3" xfId="25221"/>
    <cellStyle name="Total 2 6 2 3 2 2 4" xfId="36287"/>
    <cellStyle name="Total 2 6 2 3 2 3" xfId="11859"/>
    <cellStyle name="Total 2 6 2 3 2 3 2" xfId="17490"/>
    <cellStyle name="Total 2 6 2 3 2 3 2 2" xfId="31386"/>
    <cellStyle name="Total 2 6 2 3 2 3 2 3" xfId="42451"/>
    <cellStyle name="Total 2 6 2 3 2 3 3" xfId="25755"/>
    <cellStyle name="Total 2 6 2 3 2 3 4" xfId="36821"/>
    <cellStyle name="Total 2 6 2 3 2 4" xfId="12295"/>
    <cellStyle name="Total 2 6 2 3 2 4 2" xfId="17926"/>
    <cellStyle name="Total 2 6 2 3 2 4 2 2" xfId="31822"/>
    <cellStyle name="Total 2 6 2 3 2 4 2 3" xfId="42887"/>
    <cellStyle name="Total 2 6 2 3 2 4 3" xfId="26191"/>
    <cellStyle name="Total 2 6 2 3 2 4 4" xfId="37257"/>
    <cellStyle name="Total 2 6 2 3 2 5" xfId="12623"/>
    <cellStyle name="Total 2 6 2 3 2 5 2" xfId="18254"/>
    <cellStyle name="Total 2 6 2 3 2 5 2 2" xfId="32150"/>
    <cellStyle name="Total 2 6 2 3 2 5 2 3" xfId="43215"/>
    <cellStyle name="Total 2 6 2 3 2 5 3" xfId="26519"/>
    <cellStyle name="Total 2 6 2 3 2 5 4" xfId="37585"/>
    <cellStyle name="Total 2 6 2 3 2 6" xfId="13497"/>
    <cellStyle name="Total 2 6 2 3 2 6 2" xfId="19127"/>
    <cellStyle name="Total 2 6 2 3 2 6 2 2" xfId="33023"/>
    <cellStyle name="Total 2 6 2 3 2 6 2 3" xfId="44088"/>
    <cellStyle name="Total 2 6 2 3 2 6 3" xfId="27393"/>
    <cellStyle name="Total 2 6 2 3 2 6 4" xfId="38458"/>
    <cellStyle name="Total 2 6 2 3 2 7" xfId="10012"/>
    <cellStyle name="Total 2 6 2 3 2 7 2" xfId="23908"/>
    <cellStyle name="Total 2 6 2 3 2 7 3" xfId="34975"/>
    <cellStyle name="Total 2 6 2 3 2 8" xfId="15644"/>
    <cellStyle name="Total 2 6 2 3 2 8 2" xfId="29540"/>
    <cellStyle name="Total 2 6 2 3 2 8 3" xfId="40605"/>
    <cellStyle name="Total 2 6 2 3 2 9" xfId="21001"/>
    <cellStyle name="Total 2 6 2 3 3" xfId="8519"/>
    <cellStyle name="Total 2 6 2 3 3 2" xfId="15238"/>
    <cellStyle name="Total 2 6 2 3 3 2 2" xfId="29134"/>
    <cellStyle name="Total 2 6 2 3 3 2 3" xfId="40199"/>
    <cellStyle name="Total 2 6 2 3 3 3" xfId="23171"/>
    <cellStyle name="Total 2 6 2 3 3 4" xfId="34569"/>
    <cellStyle name="Total 2 6 2 3 4" xfId="10422"/>
    <cellStyle name="Total 2 6 2 3 4 2" xfId="16054"/>
    <cellStyle name="Total 2 6 2 3 4 2 2" xfId="29950"/>
    <cellStyle name="Total 2 6 2 3 4 2 3" xfId="41015"/>
    <cellStyle name="Total 2 6 2 3 4 3" xfId="24318"/>
    <cellStyle name="Total 2 6 2 3 4 4" xfId="35385"/>
    <cellStyle name="Total 2 6 2 3 5" xfId="10670"/>
    <cellStyle name="Total 2 6 2 3 5 2" xfId="16302"/>
    <cellStyle name="Total 2 6 2 3 5 2 2" xfId="30198"/>
    <cellStyle name="Total 2 6 2 3 5 2 3" xfId="41263"/>
    <cellStyle name="Total 2 6 2 3 5 3" xfId="24566"/>
    <cellStyle name="Total 2 6 2 3 5 4" xfId="35633"/>
    <cellStyle name="Total 2 6 2 3 6" xfId="10921"/>
    <cellStyle name="Total 2 6 2 3 6 2" xfId="16553"/>
    <cellStyle name="Total 2 6 2 3 6 2 2" xfId="30449"/>
    <cellStyle name="Total 2 6 2 3 6 2 3" xfId="41514"/>
    <cellStyle name="Total 2 6 2 3 6 3" xfId="24817"/>
    <cellStyle name="Total 2 6 2 3 6 4" xfId="35884"/>
    <cellStyle name="Total 2 6 2 3 7" xfId="11178"/>
    <cellStyle name="Total 2 6 2 3 7 2" xfId="16810"/>
    <cellStyle name="Total 2 6 2 3 7 2 2" xfId="30706"/>
    <cellStyle name="Total 2 6 2 3 7 2 3" xfId="41771"/>
    <cellStyle name="Total 2 6 2 3 7 3" xfId="25074"/>
    <cellStyle name="Total 2 6 2 3 7 4" xfId="36141"/>
    <cellStyle name="Total 2 6 2 3 8" xfId="13091"/>
    <cellStyle name="Total 2 6 2 3 8 2" xfId="18721"/>
    <cellStyle name="Total 2 6 2 3 8 2 2" xfId="32617"/>
    <cellStyle name="Total 2 6 2 3 8 2 3" xfId="43682"/>
    <cellStyle name="Total 2 6 2 3 8 3" xfId="26987"/>
    <cellStyle name="Total 2 6 2 3 8 4" xfId="38052"/>
    <cellStyle name="Total 2 6 2 3 9" xfId="7161"/>
    <cellStyle name="Total 2 6 2 3 9 2" xfId="21815"/>
    <cellStyle name="Total 2 6 2 3 9 3" xfId="33220"/>
    <cellStyle name="Total 2 6 2 4" xfId="4210"/>
    <cellStyle name="Total 2 6 2 4 10" xfId="13998"/>
    <cellStyle name="Total 2 6 2 4 10 2" xfId="27894"/>
    <cellStyle name="Total 2 6 2 4 10 3" xfId="38959"/>
    <cellStyle name="Total 2 6 2 4 11" xfId="20383"/>
    <cellStyle name="Total 2 6 2 4 12" xfId="20513"/>
    <cellStyle name="Total 2 6 2 4 2" xfId="5693"/>
    <cellStyle name="Total 2 6 2 4 2 10" xfId="20467"/>
    <cellStyle name="Total 2 6 2 4 2 2" xfId="11434"/>
    <cellStyle name="Total 2 6 2 4 2 2 2" xfId="17065"/>
    <cellStyle name="Total 2 6 2 4 2 2 2 2" xfId="30961"/>
    <cellStyle name="Total 2 6 2 4 2 2 2 3" xfId="42026"/>
    <cellStyle name="Total 2 6 2 4 2 2 3" xfId="25330"/>
    <cellStyle name="Total 2 6 2 4 2 2 4" xfId="36396"/>
    <cellStyle name="Total 2 6 2 4 2 3" xfId="11968"/>
    <cellStyle name="Total 2 6 2 4 2 3 2" xfId="17599"/>
    <cellStyle name="Total 2 6 2 4 2 3 2 2" xfId="31495"/>
    <cellStyle name="Total 2 6 2 4 2 3 2 3" xfId="42560"/>
    <cellStyle name="Total 2 6 2 4 2 3 3" xfId="25864"/>
    <cellStyle name="Total 2 6 2 4 2 3 4" xfId="36930"/>
    <cellStyle name="Total 2 6 2 4 2 4" xfId="12404"/>
    <cellStyle name="Total 2 6 2 4 2 4 2" xfId="18035"/>
    <cellStyle name="Total 2 6 2 4 2 4 2 2" xfId="31931"/>
    <cellStyle name="Total 2 6 2 4 2 4 2 3" xfId="42996"/>
    <cellStyle name="Total 2 6 2 4 2 4 3" xfId="26300"/>
    <cellStyle name="Total 2 6 2 4 2 4 4" xfId="37366"/>
    <cellStyle name="Total 2 6 2 4 2 5" xfId="12732"/>
    <cellStyle name="Total 2 6 2 4 2 5 2" xfId="18363"/>
    <cellStyle name="Total 2 6 2 4 2 5 2 2" xfId="32259"/>
    <cellStyle name="Total 2 6 2 4 2 5 2 3" xfId="43324"/>
    <cellStyle name="Total 2 6 2 4 2 5 3" xfId="26628"/>
    <cellStyle name="Total 2 6 2 4 2 5 4" xfId="37694"/>
    <cellStyle name="Total 2 6 2 4 2 6" xfId="13606"/>
    <cellStyle name="Total 2 6 2 4 2 6 2" xfId="19236"/>
    <cellStyle name="Total 2 6 2 4 2 6 2 2" xfId="33132"/>
    <cellStyle name="Total 2 6 2 4 2 6 2 3" xfId="44197"/>
    <cellStyle name="Total 2 6 2 4 2 6 3" xfId="27502"/>
    <cellStyle name="Total 2 6 2 4 2 6 4" xfId="38567"/>
    <cellStyle name="Total 2 6 2 4 2 7" xfId="10121"/>
    <cellStyle name="Total 2 6 2 4 2 7 2" xfId="24017"/>
    <cellStyle name="Total 2 6 2 4 2 7 3" xfId="35084"/>
    <cellStyle name="Total 2 6 2 4 2 8" xfId="15753"/>
    <cellStyle name="Total 2 6 2 4 2 8 2" xfId="29649"/>
    <cellStyle name="Total 2 6 2 4 2 8 3" xfId="40714"/>
    <cellStyle name="Total 2 6 2 4 2 9" xfId="21110"/>
    <cellStyle name="Total 2 6 2 4 3" xfId="8628"/>
    <cellStyle name="Total 2 6 2 4 3 2" xfId="15347"/>
    <cellStyle name="Total 2 6 2 4 3 2 2" xfId="29243"/>
    <cellStyle name="Total 2 6 2 4 3 2 3" xfId="40308"/>
    <cellStyle name="Total 2 6 2 4 3 3" xfId="23280"/>
    <cellStyle name="Total 2 6 2 4 3 4" xfId="34678"/>
    <cellStyle name="Total 2 6 2 4 4" xfId="10531"/>
    <cellStyle name="Total 2 6 2 4 4 2" xfId="16163"/>
    <cellStyle name="Total 2 6 2 4 4 2 2" xfId="30059"/>
    <cellStyle name="Total 2 6 2 4 4 2 3" xfId="41124"/>
    <cellStyle name="Total 2 6 2 4 4 3" xfId="24427"/>
    <cellStyle name="Total 2 6 2 4 4 4" xfId="35494"/>
    <cellStyle name="Total 2 6 2 4 5" xfId="10645"/>
    <cellStyle name="Total 2 6 2 4 5 2" xfId="16277"/>
    <cellStyle name="Total 2 6 2 4 5 2 2" xfId="30173"/>
    <cellStyle name="Total 2 6 2 4 5 2 3" xfId="41238"/>
    <cellStyle name="Total 2 6 2 4 5 3" xfId="24541"/>
    <cellStyle name="Total 2 6 2 4 5 4" xfId="35608"/>
    <cellStyle name="Total 2 6 2 4 6" xfId="10192"/>
    <cellStyle name="Total 2 6 2 4 6 2" xfId="15824"/>
    <cellStyle name="Total 2 6 2 4 6 2 2" xfId="29720"/>
    <cellStyle name="Total 2 6 2 4 6 2 3" xfId="40785"/>
    <cellStyle name="Total 2 6 2 4 6 3" xfId="24088"/>
    <cellStyle name="Total 2 6 2 4 6 4" xfId="35155"/>
    <cellStyle name="Total 2 6 2 4 7" xfId="11802"/>
    <cellStyle name="Total 2 6 2 4 7 2" xfId="17433"/>
    <cellStyle name="Total 2 6 2 4 7 2 2" xfId="31329"/>
    <cellStyle name="Total 2 6 2 4 7 2 3" xfId="42394"/>
    <cellStyle name="Total 2 6 2 4 7 3" xfId="25698"/>
    <cellStyle name="Total 2 6 2 4 7 4" xfId="36764"/>
    <cellStyle name="Total 2 6 2 4 8" xfId="13200"/>
    <cellStyle name="Total 2 6 2 4 8 2" xfId="18830"/>
    <cellStyle name="Total 2 6 2 4 8 2 2" xfId="32726"/>
    <cellStyle name="Total 2 6 2 4 8 2 3" xfId="43791"/>
    <cellStyle name="Total 2 6 2 4 8 3" xfId="27096"/>
    <cellStyle name="Total 2 6 2 4 8 4" xfId="38161"/>
    <cellStyle name="Total 2 6 2 4 9" xfId="7270"/>
    <cellStyle name="Total 2 6 2 4 9 2" xfId="21924"/>
    <cellStyle name="Total 2 6 2 4 9 3" xfId="33329"/>
    <cellStyle name="Total 2 6 2 5" xfId="7922"/>
    <cellStyle name="Total 2 6 2 5 2" xfId="14646"/>
    <cellStyle name="Total 2 6 2 5 2 2" xfId="28542"/>
    <cellStyle name="Total 2 6 2 5 2 3" xfId="39607"/>
    <cellStyle name="Total 2 6 2 5 3" xfId="22576"/>
    <cellStyle name="Total 2 6 2 5 4" xfId="33977"/>
    <cellStyle name="Total 2 6 2 6" xfId="7490"/>
    <cellStyle name="Total 2 6 2 6 2" xfId="14217"/>
    <cellStyle name="Total 2 6 2 6 2 2" xfId="28113"/>
    <cellStyle name="Total 2 6 2 6 2 3" xfId="39178"/>
    <cellStyle name="Total 2 6 2 6 3" xfId="22144"/>
    <cellStyle name="Total 2 6 2 6 4" xfId="33548"/>
    <cellStyle name="Total 2 6 2 7" xfId="8225"/>
    <cellStyle name="Total 2 6 2 7 2" xfId="14949"/>
    <cellStyle name="Total 2 6 2 7 2 2" xfId="28845"/>
    <cellStyle name="Total 2 6 2 7 2 3" xfId="39910"/>
    <cellStyle name="Total 2 6 2 7 3" xfId="22879"/>
    <cellStyle name="Total 2 6 2 7 4" xfId="34280"/>
    <cellStyle name="Total 2 6 2 8" xfId="11277"/>
    <cellStyle name="Total 2 6 2 8 2" xfId="16908"/>
    <cellStyle name="Total 2 6 2 8 2 2" xfId="30804"/>
    <cellStyle name="Total 2 6 2 8 2 3" xfId="41869"/>
    <cellStyle name="Total 2 6 2 8 3" xfId="25173"/>
    <cellStyle name="Total 2 6 2 8 4" xfId="36239"/>
    <cellStyle name="Total 2 6 2 9" xfId="11035"/>
    <cellStyle name="Total 2 6 2 9 2" xfId="16667"/>
    <cellStyle name="Total 2 6 2 9 2 2" xfId="30563"/>
    <cellStyle name="Total 2 6 2 9 2 3" xfId="41628"/>
    <cellStyle name="Total 2 6 2 9 3" xfId="24931"/>
    <cellStyle name="Total 2 6 2 9 4" xfId="35998"/>
    <cellStyle name="Total 2 6 3" xfId="3945"/>
    <cellStyle name="Total 2 6 3 10" xfId="13738"/>
    <cellStyle name="Total 2 6 3 10 2" xfId="27634"/>
    <cellStyle name="Total 2 6 3 10 3" xfId="38699"/>
    <cellStyle name="Total 2 6 3 2" xfId="4903"/>
    <cellStyle name="Total 2 6 3 2 10" xfId="21224"/>
    <cellStyle name="Total 2 6 3 2 2" xfId="10929"/>
    <cellStyle name="Total 2 6 3 2 2 2" xfId="16561"/>
    <cellStyle name="Total 2 6 3 2 2 2 2" xfId="30457"/>
    <cellStyle name="Total 2 6 3 2 2 2 3" xfId="41522"/>
    <cellStyle name="Total 2 6 3 2 2 3" xfId="24825"/>
    <cellStyle name="Total 2 6 3 2 2 4" xfId="35892"/>
    <cellStyle name="Total 2 6 3 2 3" xfId="11512"/>
    <cellStyle name="Total 2 6 3 2 3 2" xfId="17143"/>
    <cellStyle name="Total 2 6 3 2 3 2 2" xfId="31039"/>
    <cellStyle name="Total 2 6 3 2 3 2 3" xfId="42104"/>
    <cellStyle name="Total 2 6 3 2 3 3" xfId="25408"/>
    <cellStyle name="Total 2 6 3 2 3 4" xfId="36474"/>
    <cellStyle name="Total 2 6 3 2 4" xfId="12044"/>
    <cellStyle name="Total 2 6 3 2 4 2" xfId="17675"/>
    <cellStyle name="Total 2 6 3 2 4 2 2" xfId="31571"/>
    <cellStyle name="Total 2 6 3 2 4 2 3" xfId="42636"/>
    <cellStyle name="Total 2 6 3 2 4 3" xfId="25940"/>
    <cellStyle name="Total 2 6 3 2 4 4" xfId="37006"/>
    <cellStyle name="Total 2 6 3 2 5" xfId="12480"/>
    <cellStyle name="Total 2 6 3 2 5 2" xfId="18111"/>
    <cellStyle name="Total 2 6 3 2 5 2 2" xfId="32007"/>
    <cellStyle name="Total 2 6 3 2 5 2 3" xfId="43072"/>
    <cellStyle name="Total 2 6 3 2 5 3" xfId="26376"/>
    <cellStyle name="Total 2 6 3 2 5 4" xfId="37442"/>
    <cellStyle name="Total 2 6 3 2 6" xfId="13354"/>
    <cellStyle name="Total 2 6 3 2 6 2" xfId="18984"/>
    <cellStyle name="Total 2 6 3 2 6 2 2" xfId="32880"/>
    <cellStyle name="Total 2 6 3 2 6 2 3" xfId="43945"/>
    <cellStyle name="Total 2 6 3 2 6 3" xfId="27250"/>
    <cellStyle name="Total 2 6 3 2 6 4" xfId="38315"/>
    <cellStyle name="Total 2 6 3 2 7" xfId="9326"/>
    <cellStyle name="Total 2 6 3 2 7 2" xfId="23599"/>
    <cellStyle name="Total 2 6 3 2 7 3" xfId="34832"/>
    <cellStyle name="Total 2 6 3 2 8" xfId="15501"/>
    <cellStyle name="Total 2 6 3 2 8 2" xfId="29397"/>
    <cellStyle name="Total 2 6 3 2 8 3" xfId="40462"/>
    <cellStyle name="Total 2 6 3 2 9" xfId="20697"/>
    <cellStyle name="Total 2 6 3 3" xfId="8365"/>
    <cellStyle name="Total 2 6 3 3 2" xfId="15085"/>
    <cellStyle name="Total 2 6 3 3 2 2" xfId="28981"/>
    <cellStyle name="Total 2 6 3 3 2 3" xfId="40046"/>
    <cellStyle name="Total 2 6 3 3 3" xfId="23017"/>
    <cellStyle name="Total 2 6 3 3 4" xfId="34416"/>
    <cellStyle name="Total 2 6 3 4" xfId="10282"/>
    <cellStyle name="Total 2 6 3 4 2" xfId="15914"/>
    <cellStyle name="Total 2 6 3 4 2 2" xfId="29810"/>
    <cellStyle name="Total 2 6 3 4 2 3" xfId="40875"/>
    <cellStyle name="Total 2 6 3 4 3" xfId="24178"/>
    <cellStyle name="Total 2 6 3 4 4" xfId="35245"/>
    <cellStyle name="Total 2 6 3 5" xfId="11159"/>
    <cellStyle name="Total 2 6 3 5 2" xfId="16791"/>
    <cellStyle name="Total 2 6 3 5 2 2" xfId="30687"/>
    <cellStyle name="Total 2 6 3 5 2 3" xfId="41752"/>
    <cellStyle name="Total 2 6 3 5 3" xfId="25055"/>
    <cellStyle name="Total 2 6 3 5 4" xfId="36122"/>
    <cellStyle name="Total 2 6 3 6" xfId="10609"/>
    <cellStyle name="Total 2 6 3 6 2" xfId="16241"/>
    <cellStyle name="Total 2 6 3 6 2 2" xfId="30137"/>
    <cellStyle name="Total 2 6 3 6 2 3" xfId="41202"/>
    <cellStyle name="Total 2 6 3 6 3" xfId="24505"/>
    <cellStyle name="Total 2 6 3 6 4" xfId="35572"/>
    <cellStyle name="Total 2 6 3 7" xfId="7511"/>
    <cellStyle name="Total 2 6 3 7 2" xfId="14237"/>
    <cellStyle name="Total 2 6 3 7 2 2" xfId="28133"/>
    <cellStyle name="Total 2 6 3 7 2 3" xfId="39198"/>
    <cellStyle name="Total 2 6 3 7 3" xfId="22165"/>
    <cellStyle name="Total 2 6 3 7 4" xfId="33568"/>
    <cellStyle name="Total 2 6 3 8" xfId="12953"/>
    <cellStyle name="Total 2 6 3 8 2" xfId="18583"/>
    <cellStyle name="Total 2 6 3 8 2 2" xfId="32479"/>
    <cellStyle name="Total 2 6 3 8 2 3" xfId="43544"/>
    <cellStyle name="Total 2 6 3 8 3" xfId="26849"/>
    <cellStyle name="Total 2 6 3 8 4" xfId="37914"/>
    <cellStyle name="Total 2 6 3 9" xfId="6467"/>
    <cellStyle name="Total 2 6 3 9 2" xfId="21503"/>
    <cellStyle name="Total 2 6 3 9 3" xfId="19974"/>
    <cellStyle name="Total 2 6 4" xfId="4069"/>
    <cellStyle name="Total 2 6 4 10" xfId="13857"/>
    <cellStyle name="Total 2 6 4 10 2" xfId="27753"/>
    <cellStyle name="Total 2 6 4 10 3" xfId="38818"/>
    <cellStyle name="Total 2 6 4 11" xfId="20242"/>
    <cellStyle name="Total 2 6 4 2" xfId="5552"/>
    <cellStyle name="Total 2 6 4 2 10" xfId="21212"/>
    <cellStyle name="Total 2 6 4 2 2" xfId="11293"/>
    <cellStyle name="Total 2 6 4 2 2 2" xfId="16924"/>
    <cellStyle name="Total 2 6 4 2 2 2 2" xfId="30820"/>
    <cellStyle name="Total 2 6 4 2 2 2 3" xfId="41885"/>
    <cellStyle name="Total 2 6 4 2 2 3" xfId="25189"/>
    <cellStyle name="Total 2 6 4 2 2 4" xfId="36255"/>
    <cellStyle name="Total 2 6 4 2 3" xfId="11827"/>
    <cellStyle name="Total 2 6 4 2 3 2" xfId="17458"/>
    <cellStyle name="Total 2 6 4 2 3 2 2" xfId="31354"/>
    <cellStyle name="Total 2 6 4 2 3 2 3" xfId="42419"/>
    <cellStyle name="Total 2 6 4 2 3 3" xfId="25723"/>
    <cellStyle name="Total 2 6 4 2 3 4" xfId="36789"/>
    <cellStyle name="Total 2 6 4 2 4" xfId="12263"/>
    <cellStyle name="Total 2 6 4 2 4 2" xfId="17894"/>
    <cellStyle name="Total 2 6 4 2 4 2 2" xfId="31790"/>
    <cellStyle name="Total 2 6 4 2 4 2 3" xfId="42855"/>
    <cellStyle name="Total 2 6 4 2 4 3" xfId="26159"/>
    <cellStyle name="Total 2 6 4 2 4 4" xfId="37225"/>
    <cellStyle name="Total 2 6 4 2 5" xfId="12591"/>
    <cellStyle name="Total 2 6 4 2 5 2" xfId="18222"/>
    <cellStyle name="Total 2 6 4 2 5 2 2" xfId="32118"/>
    <cellStyle name="Total 2 6 4 2 5 2 3" xfId="43183"/>
    <cellStyle name="Total 2 6 4 2 5 3" xfId="26487"/>
    <cellStyle name="Total 2 6 4 2 5 4" xfId="37553"/>
    <cellStyle name="Total 2 6 4 2 6" xfId="13465"/>
    <cellStyle name="Total 2 6 4 2 6 2" xfId="19095"/>
    <cellStyle name="Total 2 6 4 2 6 2 2" xfId="32991"/>
    <cellStyle name="Total 2 6 4 2 6 2 3" xfId="44056"/>
    <cellStyle name="Total 2 6 4 2 6 3" xfId="27361"/>
    <cellStyle name="Total 2 6 4 2 6 4" xfId="38426"/>
    <cellStyle name="Total 2 6 4 2 7" xfId="9980"/>
    <cellStyle name="Total 2 6 4 2 7 2" xfId="23876"/>
    <cellStyle name="Total 2 6 4 2 7 3" xfId="34943"/>
    <cellStyle name="Total 2 6 4 2 8" xfId="15612"/>
    <cellStyle name="Total 2 6 4 2 8 2" xfId="29508"/>
    <cellStyle name="Total 2 6 4 2 8 3" xfId="40573"/>
    <cellStyle name="Total 2 6 4 2 9" xfId="20969"/>
    <cellStyle name="Total 2 6 4 3" xfId="8487"/>
    <cellStyle name="Total 2 6 4 3 2" xfId="15206"/>
    <cellStyle name="Total 2 6 4 3 2 2" xfId="29102"/>
    <cellStyle name="Total 2 6 4 3 2 3" xfId="40167"/>
    <cellStyle name="Total 2 6 4 3 3" xfId="23139"/>
    <cellStyle name="Total 2 6 4 3 4" xfId="34537"/>
    <cellStyle name="Total 2 6 4 4" xfId="10390"/>
    <cellStyle name="Total 2 6 4 4 2" xfId="16022"/>
    <cellStyle name="Total 2 6 4 4 2 2" xfId="29918"/>
    <cellStyle name="Total 2 6 4 4 2 3" xfId="40983"/>
    <cellStyle name="Total 2 6 4 4 3" xfId="24286"/>
    <cellStyle name="Total 2 6 4 4 4" xfId="35353"/>
    <cellStyle name="Total 2 6 4 5" xfId="7995"/>
    <cellStyle name="Total 2 6 4 5 2" xfId="14719"/>
    <cellStyle name="Total 2 6 4 5 2 2" xfId="28615"/>
    <cellStyle name="Total 2 6 4 5 2 3" xfId="39680"/>
    <cellStyle name="Total 2 6 4 5 3" xfId="22649"/>
    <cellStyle name="Total 2 6 4 5 4" xfId="34050"/>
    <cellStyle name="Total 2 6 4 6" xfId="7364"/>
    <cellStyle name="Total 2 6 4 6 2" xfId="14091"/>
    <cellStyle name="Total 2 6 4 6 2 2" xfId="27987"/>
    <cellStyle name="Total 2 6 4 6 2 3" xfId="39052"/>
    <cellStyle name="Total 2 6 4 6 3" xfId="22018"/>
    <cellStyle name="Total 2 6 4 6 4" xfId="33422"/>
    <cellStyle name="Total 2 6 4 7" xfId="11749"/>
    <cellStyle name="Total 2 6 4 7 2" xfId="17380"/>
    <cellStyle name="Total 2 6 4 7 2 2" xfId="31276"/>
    <cellStyle name="Total 2 6 4 7 2 3" xfId="42341"/>
    <cellStyle name="Total 2 6 4 7 3" xfId="25645"/>
    <cellStyle name="Total 2 6 4 7 4" xfId="36711"/>
    <cellStyle name="Total 2 6 4 8" xfId="13059"/>
    <cellStyle name="Total 2 6 4 8 2" xfId="18689"/>
    <cellStyle name="Total 2 6 4 8 2 2" xfId="32585"/>
    <cellStyle name="Total 2 6 4 8 2 3" xfId="43650"/>
    <cellStyle name="Total 2 6 4 8 3" xfId="26955"/>
    <cellStyle name="Total 2 6 4 8 4" xfId="38020"/>
    <cellStyle name="Total 2 6 4 9" xfId="7129"/>
    <cellStyle name="Total 2 6 4 9 2" xfId="21783"/>
    <cellStyle name="Total 2 6 4 9 3" xfId="33188"/>
    <cellStyle name="Total 2 6 5" xfId="4223"/>
    <cellStyle name="Total 2 6 5 10" xfId="14011"/>
    <cellStyle name="Total 2 6 5 10 2" xfId="27907"/>
    <cellStyle name="Total 2 6 5 10 3" xfId="38972"/>
    <cellStyle name="Total 2 6 5 11" xfId="20396"/>
    <cellStyle name="Total 2 6 5 12" xfId="19759"/>
    <cellStyle name="Total 2 6 5 2" xfId="5706"/>
    <cellStyle name="Total 2 6 5 2 10" xfId="19711"/>
    <cellStyle name="Total 2 6 5 2 2" xfId="11447"/>
    <cellStyle name="Total 2 6 5 2 2 2" xfId="17078"/>
    <cellStyle name="Total 2 6 5 2 2 2 2" xfId="30974"/>
    <cellStyle name="Total 2 6 5 2 2 2 3" xfId="42039"/>
    <cellStyle name="Total 2 6 5 2 2 3" xfId="25343"/>
    <cellStyle name="Total 2 6 5 2 2 4" xfId="36409"/>
    <cellStyle name="Total 2 6 5 2 3" xfId="11981"/>
    <cellStyle name="Total 2 6 5 2 3 2" xfId="17612"/>
    <cellStyle name="Total 2 6 5 2 3 2 2" xfId="31508"/>
    <cellStyle name="Total 2 6 5 2 3 2 3" xfId="42573"/>
    <cellStyle name="Total 2 6 5 2 3 3" xfId="25877"/>
    <cellStyle name="Total 2 6 5 2 3 4" xfId="36943"/>
    <cellStyle name="Total 2 6 5 2 4" xfId="12417"/>
    <cellStyle name="Total 2 6 5 2 4 2" xfId="18048"/>
    <cellStyle name="Total 2 6 5 2 4 2 2" xfId="31944"/>
    <cellStyle name="Total 2 6 5 2 4 2 3" xfId="43009"/>
    <cellStyle name="Total 2 6 5 2 4 3" xfId="26313"/>
    <cellStyle name="Total 2 6 5 2 4 4" xfId="37379"/>
    <cellStyle name="Total 2 6 5 2 5" xfId="12745"/>
    <cellStyle name="Total 2 6 5 2 5 2" xfId="18376"/>
    <cellStyle name="Total 2 6 5 2 5 2 2" xfId="32272"/>
    <cellStyle name="Total 2 6 5 2 5 2 3" xfId="43337"/>
    <cellStyle name="Total 2 6 5 2 5 3" xfId="26641"/>
    <cellStyle name="Total 2 6 5 2 5 4" xfId="37707"/>
    <cellStyle name="Total 2 6 5 2 6" xfId="13619"/>
    <cellStyle name="Total 2 6 5 2 6 2" xfId="19249"/>
    <cellStyle name="Total 2 6 5 2 6 2 2" xfId="33145"/>
    <cellStyle name="Total 2 6 5 2 6 2 3" xfId="44210"/>
    <cellStyle name="Total 2 6 5 2 6 3" xfId="27515"/>
    <cellStyle name="Total 2 6 5 2 6 4" xfId="38580"/>
    <cellStyle name="Total 2 6 5 2 7" xfId="10134"/>
    <cellStyle name="Total 2 6 5 2 7 2" xfId="24030"/>
    <cellStyle name="Total 2 6 5 2 7 3" xfId="35097"/>
    <cellStyle name="Total 2 6 5 2 8" xfId="15766"/>
    <cellStyle name="Total 2 6 5 2 8 2" xfId="29662"/>
    <cellStyle name="Total 2 6 5 2 8 3" xfId="40727"/>
    <cellStyle name="Total 2 6 5 2 9" xfId="21123"/>
    <cellStyle name="Total 2 6 5 3" xfId="8641"/>
    <cellStyle name="Total 2 6 5 3 2" xfId="15360"/>
    <cellStyle name="Total 2 6 5 3 2 2" xfId="29256"/>
    <cellStyle name="Total 2 6 5 3 2 3" xfId="40321"/>
    <cellStyle name="Total 2 6 5 3 3" xfId="23293"/>
    <cellStyle name="Total 2 6 5 3 4" xfId="34691"/>
    <cellStyle name="Total 2 6 5 4" xfId="10544"/>
    <cellStyle name="Total 2 6 5 4 2" xfId="16176"/>
    <cellStyle name="Total 2 6 5 4 2 2" xfId="30072"/>
    <cellStyle name="Total 2 6 5 4 2 3" xfId="41137"/>
    <cellStyle name="Total 2 6 5 4 3" xfId="24440"/>
    <cellStyle name="Total 2 6 5 4 4" xfId="35507"/>
    <cellStyle name="Total 2 6 5 5" xfId="10642"/>
    <cellStyle name="Total 2 6 5 5 2" xfId="16274"/>
    <cellStyle name="Total 2 6 5 5 2 2" xfId="30170"/>
    <cellStyle name="Total 2 6 5 5 2 3" xfId="41235"/>
    <cellStyle name="Total 2 6 5 5 3" xfId="24538"/>
    <cellStyle name="Total 2 6 5 5 4" xfId="35605"/>
    <cellStyle name="Total 2 6 5 6" xfId="7530"/>
    <cellStyle name="Total 2 6 5 6 2" xfId="14256"/>
    <cellStyle name="Total 2 6 5 6 2 2" xfId="28152"/>
    <cellStyle name="Total 2 6 5 6 2 3" xfId="39217"/>
    <cellStyle name="Total 2 6 5 6 3" xfId="22184"/>
    <cellStyle name="Total 2 6 5 6 4" xfId="33587"/>
    <cellStyle name="Total 2 6 5 7" xfId="10722"/>
    <cellStyle name="Total 2 6 5 7 2" xfId="16354"/>
    <cellStyle name="Total 2 6 5 7 2 2" xfId="30250"/>
    <cellStyle name="Total 2 6 5 7 2 3" xfId="41315"/>
    <cellStyle name="Total 2 6 5 7 3" xfId="24618"/>
    <cellStyle name="Total 2 6 5 7 4" xfId="35685"/>
    <cellStyle name="Total 2 6 5 8" xfId="13213"/>
    <cellStyle name="Total 2 6 5 8 2" xfId="18843"/>
    <cellStyle name="Total 2 6 5 8 2 2" xfId="32739"/>
    <cellStyle name="Total 2 6 5 8 2 3" xfId="43804"/>
    <cellStyle name="Total 2 6 5 8 3" xfId="27109"/>
    <cellStyle name="Total 2 6 5 8 4" xfId="38174"/>
    <cellStyle name="Total 2 6 5 9" xfId="7283"/>
    <cellStyle name="Total 2 6 5 9 2" xfId="21937"/>
    <cellStyle name="Total 2 6 5 9 3" xfId="33342"/>
    <cellStyle name="Total 2 6 6" xfId="7886"/>
    <cellStyle name="Total 2 6 6 2" xfId="14610"/>
    <cellStyle name="Total 2 6 6 2 2" xfId="28506"/>
    <cellStyle name="Total 2 6 6 2 3" xfId="39571"/>
    <cellStyle name="Total 2 6 6 3" xfId="22540"/>
    <cellStyle name="Total 2 6 6 4" xfId="33941"/>
    <cellStyle name="Total 2 6 7" xfId="8179"/>
    <cellStyle name="Total 2 6 7 2" xfId="14903"/>
    <cellStyle name="Total 2 6 7 2 2" xfId="28799"/>
    <cellStyle name="Total 2 6 7 2 3" xfId="39864"/>
    <cellStyle name="Total 2 6 7 3" xfId="22833"/>
    <cellStyle name="Total 2 6 7 4" xfId="34234"/>
    <cellStyle name="Total 2 6 8" xfId="7675"/>
    <cellStyle name="Total 2 6 8 2" xfId="14400"/>
    <cellStyle name="Total 2 6 8 2 2" xfId="28296"/>
    <cellStyle name="Total 2 6 8 2 3" xfId="39361"/>
    <cellStyle name="Total 2 6 8 3" xfId="22329"/>
    <cellStyle name="Total 2 6 8 4" xfId="33731"/>
    <cellStyle name="Total 2 6 9" xfId="7348"/>
    <cellStyle name="Total 2 6 9 2" xfId="14075"/>
    <cellStyle name="Total 2 6 9 2 2" xfId="27971"/>
    <cellStyle name="Total 2 6 9 2 3" xfId="39036"/>
    <cellStyle name="Total 2 6 9 3" xfId="22002"/>
    <cellStyle name="Total 2 6 9 4" xfId="33406"/>
    <cellStyle name="Total 2 7" xfId="762"/>
    <cellStyle name="Total 2 7 10" xfId="12848"/>
    <cellStyle name="Total 2 7 10 2" xfId="18478"/>
    <cellStyle name="Total 2 7 10 2 2" xfId="32374"/>
    <cellStyle name="Total 2 7 10 2 3" xfId="43439"/>
    <cellStyle name="Total 2 7 10 3" xfId="26744"/>
    <cellStyle name="Total 2 7 10 4" xfId="37809"/>
    <cellStyle name="Total 2 7 11" xfId="6342"/>
    <cellStyle name="Total 2 7 11 2" xfId="21395"/>
    <cellStyle name="Total 2 7 11 3" xfId="23721"/>
    <cellStyle name="Total 2 7 12" xfId="1533"/>
    <cellStyle name="Total 2 7 13" xfId="19592"/>
    <cellStyle name="Total 2 7 14" xfId="23816"/>
    <cellStyle name="Total 2 7 2" xfId="4016"/>
    <cellStyle name="Total 2 7 2 10" xfId="13809"/>
    <cellStyle name="Total 2 7 2 10 2" xfId="27705"/>
    <cellStyle name="Total 2 7 2 10 3" xfId="38770"/>
    <cellStyle name="Total 2 7 2 2" xfId="4970"/>
    <cellStyle name="Total 2 7 2 2 10" xfId="23385"/>
    <cellStyle name="Total 2 7 2 2 2" xfId="10996"/>
    <cellStyle name="Total 2 7 2 2 2 2" xfId="16628"/>
    <cellStyle name="Total 2 7 2 2 2 2 2" xfId="30524"/>
    <cellStyle name="Total 2 7 2 2 2 2 3" xfId="41589"/>
    <cellStyle name="Total 2 7 2 2 2 3" xfId="24892"/>
    <cellStyle name="Total 2 7 2 2 2 4" xfId="35959"/>
    <cellStyle name="Total 2 7 2 2 3" xfId="11579"/>
    <cellStyle name="Total 2 7 2 2 3 2" xfId="17210"/>
    <cellStyle name="Total 2 7 2 2 3 2 2" xfId="31106"/>
    <cellStyle name="Total 2 7 2 2 3 2 3" xfId="42171"/>
    <cellStyle name="Total 2 7 2 2 3 3" xfId="25475"/>
    <cellStyle name="Total 2 7 2 2 3 4" xfId="36541"/>
    <cellStyle name="Total 2 7 2 2 4" xfId="12111"/>
    <cellStyle name="Total 2 7 2 2 4 2" xfId="17742"/>
    <cellStyle name="Total 2 7 2 2 4 2 2" xfId="31638"/>
    <cellStyle name="Total 2 7 2 2 4 2 3" xfId="42703"/>
    <cellStyle name="Total 2 7 2 2 4 3" xfId="26007"/>
    <cellStyle name="Total 2 7 2 2 4 4" xfId="37073"/>
    <cellStyle name="Total 2 7 2 2 5" xfId="12547"/>
    <cellStyle name="Total 2 7 2 2 5 2" xfId="18178"/>
    <cellStyle name="Total 2 7 2 2 5 2 2" xfId="32074"/>
    <cellStyle name="Total 2 7 2 2 5 2 3" xfId="43139"/>
    <cellStyle name="Total 2 7 2 2 5 3" xfId="26443"/>
    <cellStyle name="Total 2 7 2 2 5 4" xfId="37509"/>
    <cellStyle name="Total 2 7 2 2 6" xfId="13421"/>
    <cellStyle name="Total 2 7 2 2 6 2" xfId="19051"/>
    <cellStyle name="Total 2 7 2 2 6 2 2" xfId="32947"/>
    <cellStyle name="Total 2 7 2 2 6 2 3" xfId="44012"/>
    <cellStyle name="Total 2 7 2 2 6 3" xfId="27317"/>
    <cellStyle name="Total 2 7 2 2 6 4" xfId="38382"/>
    <cellStyle name="Total 2 7 2 2 7" xfId="9393"/>
    <cellStyle name="Total 2 7 2 2 7 2" xfId="23666"/>
    <cellStyle name="Total 2 7 2 2 7 3" xfId="34899"/>
    <cellStyle name="Total 2 7 2 2 8" xfId="15568"/>
    <cellStyle name="Total 2 7 2 2 8 2" xfId="29464"/>
    <cellStyle name="Total 2 7 2 2 8 3" xfId="40529"/>
    <cellStyle name="Total 2 7 2 2 9" xfId="20764"/>
    <cellStyle name="Total 2 7 2 3" xfId="8436"/>
    <cellStyle name="Total 2 7 2 3 2" xfId="15156"/>
    <cellStyle name="Total 2 7 2 3 2 2" xfId="29052"/>
    <cellStyle name="Total 2 7 2 3 2 3" xfId="40117"/>
    <cellStyle name="Total 2 7 2 3 3" xfId="23088"/>
    <cellStyle name="Total 2 7 2 3 4" xfId="34487"/>
    <cellStyle name="Total 2 7 2 4" xfId="10353"/>
    <cellStyle name="Total 2 7 2 4 2" xfId="15985"/>
    <cellStyle name="Total 2 7 2 4 2 2" xfId="29881"/>
    <cellStyle name="Total 2 7 2 4 2 3" xfId="40946"/>
    <cellStyle name="Total 2 7 2 4 3" xfId="24249"/>
    <cellStyle name="Total 2 7 2 4 4" xfId="35316"/>
    <cellStyle name="Total 2 7 2 5" xfId="10685"/>
    <cellStyle name="Total 2 7 2 5 2" xfId="16317"/>
    <cellStyle name="Total 2 7 2 5 2 2" xfId="30213"/>
    <cellStyle name="Total 2 7 2 5 2 3" xfId="41278"/>
    <cellStyle name="Total 2 7 2 5 3" xfId="24581"/>
    <cellStyle name="Total 2 7 2 5 4" xfId="35648"/>
    <cellStyle name="Total 2 7 2 6" xfId="11251"/>
    <cellStyle name="Total 2 7 2 6 2" xfId="16882"/>
    <cellStyle name="Total 2 7 2 6 2 2" xfId="30778"/>
    <cellStyle name="Total 2 7 2 6 2 3" xfId="41843"/>
    <cellStyle name="Total 2 7 2 6 3" xfId="25147"/>
    <cellStyle name="Total 2 7 2 6 4" xfId="36213"/>
    <cellStyle name="Total 2 7 2 7" xfId="7437"/>
    <cellStyle name="Total 2 7 2 7 2" xfId="14164"/>
    <cellStyle name="Total 2 7 2 7 2 2" xfId="28060"/>
    <cellStyle name="Total 2 7 2 7 2 3" xfId="39125"/>
    <cellStyle name="Total 2 7 2 7 3" xfId="22091"/>
    <cellStyle name="Total 2 7 2 7 4" xfId="33495"/>
    <cellStyle name="Total 2 7 2 8" xfId="13024"/>
    <cellStyle name="Total 2 7 2 8 2" xfId="18654"/>
    <cellStyle name="Total 2 7 2 8 2 2" xfId="32550"/>
    <cellStyle name="Total 2 7 2 8 2 3" xfId="43615"/>
    <cellStyle name="Total 2 7 2 8 3" xfId="26920"/>
    <cellStyle name="Total 2 7 2 8 4" xfId="37985"/>
    <cellStyle name="Total 2 7 2 9" xfId="6538"/>
    <cellStyle name="Total 2 7 2 9 2" xfId="21574"/>
    <cellStyle name="Total 2 7 2 9 3" xfId="21769"/>
    <cellStyle name="Total 2 7 3" xfId="4140"/>
    <cellStyle name="Total 2 7 3 10" xfId="13928"/>
    <cellStyle name="Total 2 7 3 10 2" xfId="27824"/>
    <cellStyle name="Total 2 7 3 10 3" xfId="38889"/>
    <cellStyle name="Total 2 7 3 11" xfId="20313"/>
    <cellStyle name="Total 2 7 3 2" xfId="5623"/>
    <cellStyle name="Total 2 7 3 2 10" xfId="20842"/>
    <cellStyle name="Total 2 7 3 2 2" xfId="11364"/>
    <cellStyle name="Total 2 7 3 2 2 2" xfId="16995"/>
    <cellStyle name="Total 2 7 3 2 2 2 2" xfId="30891"/>
    <cellStyle name="Total 2 7 3 2 2 2 3" xfId="41956"/>
    <cellStyle name="Total 2 7 3 2 2 3" xfId="25260"/>
    <cellStyle name="Total 2 7 3 2 2 4" xfId="36326"/>
    <cellStyle name="Total 2 7 3 2 3" xfId="11898"/>
    <cellStyle name="Total 2 7 3 2 3 2" xfId="17529"/>
    <cellStyle name="Total 2 7 3 2 3 2 2" xfId="31425"/>
    <cellStyle name="Total 2 7 3 2 3 2 3" xfId="42490"/>
    <cellStyle name="Total 2 7 3 2 3 3" xfId="25794"/>
    <cellStyle name="Total 2 7 3 2 3 4" xfId="36860"/>
    <cellStyle name="Total 2 7 3 2 4" xfId="12334"/>
    <cellStyle name="Total 2 7 3 2 4 2" xfId="17965"/>
    <cellStyle name="Total 2 7 3 2 4 2 2" xfId="31861"/>
    <cellStyle name="Total 2 7 3 2 4 2 3" xfId="42926"/>
    <cellStyle name="Total 2 7 3 2 4 3" xfId="26230"/>
    <cellStyle name="Total 2 7 3 2 4 4" xfId="37296"/>
    <cellStyle name="Total 2 7 3 2 5" xfId="12662"/>
    <cellStyle name="Total 2 7 3 2 5 2" xfId="18293"/>
    <cellStyle name="Total 2 7 3 2 5 2 2" xfId="32189"/>
    <cellStyle name="Total 2 7 3 2 5 2 3" xfId="43254"/>
    <cellStyle name="Total 2 7 3 2 5 3" xfId="26558"/>
    <cellStyle name="Total 2 7 3 2 5 4" xfId="37624"/>
    <cellStyle name="Total 2 7 3 2 6" xfId="13536"/>
    <cellStyle name="Total 2 7 3 2 6 2" xfId="19166"/>
    <cellStyle name="Total 2 7 3 2 6 2 2" xfId="33062"/>
    <cellStyle name="Total 2 7 3 2 6 2 3" xfId="44127"/>
    <cellStyle name="Total 2 7 3 2 6 3" xfId="27432"/>
    <cellStyle name="Total 2 7 3 2 6 4" xfId="38497"/>
    <cellStyle name="Total 2 7 3 2 7" xfId="10051"/>
    <cellStyle name="Total 2 7 3 2 7 2" xfId="23947"/>
    <cellStyle name="Total 2 7 3 2 7 3" xfId="35014"/>
    <cellStyle name="Total 2 7 3 2 8" xfId="15683"/>
    <cellStyle name="Total 2 7 3 2 8 2" xfId="29579"/>
    <cellStyle name="Total 2 7 3 2 8 3" xfId="40644"/>
    <cellStyle name="Total 2 7 3 2 9" xfId="21040"/>
    <cellStyle name="Total 2 7 3 3" xfId="8558"/>
    <cellStyle name="Total 2 7 3 3 2" xfId="15277"/>
    <cellStyle name="Total 2 7 3 3 2 2" xfId="29173"/>
    <cellStyle name="Total 2 7 3 3 2 3" xfId="40238"/>
    <cellStyle name="Total 2 7 3 3 3" xfId="23210"/>
    <cellStyle name="Total 2 7 3 3 4" xfId="34608"/>
    <cellStyle name="Total 2 7 3 4" xfId="10461"/>
    <cellStyle name="Total 2 7 3 4 2" xfId="16093"/>
    <cellStyle name="Total 2 7 3 4 2 2" xfId="29989"/>
    <cellStyle name="Total 2 7 3 4 2 3" xfId="41054"/>
    <cellStyle name="Total 2 7 3 4 3" xfId="24357"/>
    <cellStyle name="Total 2 7 3 4 4" xfId="35424"/>
    <cellStyle name="Total 2 7 3 5" xfId="10661"/>
    <cellStyle name="Total 2 7 3 5 2" xfId="16293"/>
    <cellStyle name="Total 2 7 3 5 2 2" xfId="30189"/>
    <cellStyle name="Total 2 7 3 5 2 3" xfId="41254"/>
    <cellStyle name="Total 2 7 3 5 3" xfId="24557"/>
    <cellStyle name="Total 2 7 3 5 4" xfId="35624"/>
    <cellStyle name="Total 2 7 3 6" xfId="7533"/>
    <cellStyle name="Total 2 7 3 6 2" xfId="14259"/>
    <cellStyle name="Total 2 7 3 6 2 2" xfId="28155"/>
    <cellStyle name="Total 2 7 3 6 2 3" xfId="39220"/>
    <cellStyle name="Total 2 7 3 6 3" xfId="22187"/>
    <cellStyle name="Total 2 7 3 6 4" xfId="33590"/>
    <cellStyle name="Total 2 7 3 7" xfId="8298"/>
    <cellStyle name="Total 2 7 3 7 2" xfId="15021"/>
    <cellStyle name="Total 2 7 3 7 2 2" xfId="28917"/>
    <cellStyle name="Total 2 7 3 7 2 3" xfId="39982"/>
    <cellStyle name="Total 2 7 3 7 3" xfId="22952"/>
    <cellStyle name="Total 2 7 3 7 4" xfId="34352"/>
    <cellStyle name="Total 2 7 3 8" xfId="13130"/>
    <cellStyle name="Total 2 7 3 8 2" xfId="18760"/>
    <cellStyle name="Total 2 7 3 8 2 2" xfId="32656"/>
    <cellStyle name="Total 2 7 3 8 2 3" xfId="43721"/>
    <cellStyle name="Total 2 7 3 8 3" xfId="27026"/>
    <cellStyle name="Total 2 7 3 8 4" xfId="38091"/>
    <cellStyle name="Total 2 7 3 9" xfId="7200"/>
    <cellStyle name="Total 2 7 3 9 2" xfId="21854"/>
    <cellStyle name="Total 2 7 3 9 3" xfId="33259"/>
    <cellStyle name="Total 2 7 4" xfId="4191"/>
    <cellStyle name="Total 2 7 4 10" xfId="13979"/>
    <cellStyle name="Total 2 7 4 10 2" xfId="27875"/>
    <cellStyle name="Total 2 7 4 10 3" xfId="38940"/>
    <cellStyle name="Total 2 7 4 11" xfId="20364"/>
    <cellStyle name="Total 2 7 4 12" xfId="1150"/>
    <cellStyle name="Total 2 7 4 2" xfId="5674"/>
    <cellStyle name="Total 2 7 4 2 10" xfId="19715"/>
    <cellStyle name="Total 2 7 4 2 2" xfId="11415"/>
    <cellStyle name="Total 2 7 4 2 2 2" xfId="17046"/>
    <cellStyle name="Total 2 7 4 2 2 2 2" xfId="30942"/>
    <cellStyle name="Total 2 7 4 2 2 2 3" xfId="42007"/>
    <cellStyle name="Total 2 7 4 2 2 3" xfId="25311"/>
    <cellStyle name="Total 2 7 4 2 2 4" xfId="36377"/>
    <cellStyle name="Total 2 7 4 2 3" xfId="11949"/>
    <cellStyle name="Total 2 7 4 2 3 2" xfId="17580"/>
    <cellStyle name="Total 2 7 4 2 3 2 2" xfId="31476"/>
    <cellStyle name="Total 2 7 4 2 3 2 3" xfId="42541"/>
    <cellStyle name="Total 2 7 4 2 3 3" xfId="25845"/>
    <cellStyle name="Total 2 7 4 2 3 4" xfId="36911"/>
    <cellStyle name="Total 2 7 4 2 4" xfId="12385"/>
    <cellStyle name="Total 2 7 4 2 4 2" xfId="18016"/>
    <cellStyle name="Total 2 7 4 2 4 2 2" xfId="31912"/>
    <cellStyle name="Total 2 7 4 2 4 2 3" xfId="42977"/>
    <cellStyle name="Total 2 7 4 2 4 3" xfId="26281"/>
    <cellStyle name="Total 2 7 4 2 4 4" xfId="37347"/>
    <cellStyle name="Total 2 7 4 2 5" xfId="12713"/>
    <cellStyle name="Total 2 7 4 2 5 2" xfId="18344"/>
    <cellStyle name="Total 2 7 4 2 5 2 2" xfId="32240"/>
    <cellStyle name="Total 2 7 4 2 5 2 3" xfId="43305"/>
    <cellStyle name="Total 2 7 4 2 5 3" xfId="26609"/>
    <cellStyle name="Total 2 7 4 2 5 4" xfId="37675"/>
    <cellStyle name="Total 2 7 4 2 6" xfId="13587"/>
    <cellStyle name="Total 2 7 4 2 6 2" xfId="19217"/>
    <cellStyle name="Total 2 7 4 2 6 2 2" xfId="33113"/>
    <cellStyle name="Total 2 7 4 2 6 2 3" xfId="44178"/>
    <cellStyle name="Total 2 7 4 2 6 3" xfId="27483"/>
    <cellStyle name="Total 2 7 4 2 6 4" xfId="38548"/>
    <cellStyle name="Total 2 7 4 2 7" xfId="10102"/>
    <cellStyle name="Total 2 7 4 2 7 2" xfId="23998"/>
    <cellStyle name="Total 2 7 4 2 7 3" xfId="35065"/>
    <cellStyle name="Total 2 7 4 2 8" xfId="15734"/>
    <cellStyle name="Total 2 7 4 2 8 2" xfId="29630"/>
    <cellStyle name="Total 2 7 4 2 8 3" xfId="40695"/>
    <cellStyle name="Total 2 7 4 2 9" xfId="21091"/>
    <cellStyle name="Total 2 7 4 3" xfId="8609"/>
    <cellStyle name="Total 2 7 4 3 2" xfId="15328"/>
    <cellStyle name="Total 2 7 4 3 2 2" xfId="29224"/>
    <cellStyle name="Total 2 7 4 3 2 3" xfId="40289"/>
    <cellStyle name="Total 2 7 4 3 3" xfId="23261"/>
    <cellStyle name="Total 2 7 4 3 4" xfId="34659"/>
    <cellStyle name="Total 2 7 4 4" xfId="10512"/>
    <cellStyle name="Total 2 7 4 4 2" xfId="16144"/>
    <cellStyle name="Total 2 7 4 4 2 2" xfId="30040"/>
    <cellStyle name="Total 2 7 4 4 2 3" xfId="41105"/>
    <cellStyle name="Total 2 7 4 4 3" xfId="24408"/>
    <cellStyle name="Total 2 7 4 4 4" xfId="35475"/>
    <cellStyle name="Total 2 7 4 5" xfId="11107"/>
    <cellStyle name="Total 2 7 4 5 2" xfId="16739"/>
    <cellStyle name="Total 2 7 4 5 2 2" xfId="30635"/>
    <cellStyle name="Total 2 7 4 5 2 3" xfId="41700"/>
    <cellStyle name="Total 2 7 4 5 3" xfId="25003"/>
    <cellStyle name="Total 2 7 4 5 4" xfId="36070"/>
    <cellStyle name="Total 2 7 4 6" xfId="8272"/>
    <cellStyle name="Total 2 7 4 6 2" xfId="14996"/>
    <cellStyle name="Total 2 7 4 6 2 2" xfId="28892"/>
    <cellStyle name="Total 2 7 4 6 2 3" xfId="39957"/>
    <cellStyle name="Total 2 7 4 6 3" xfId="22926"/>
    <cellStyle name="Total 2 7 4 6 4" xfId="34327"/>
    <cellStyle name="Total 2 7 4 7" xfId="10752"/>
    <cellStyle name="Total 2 7 4 7 2" xfId="16384"/>
    <cellStyle name="Total 2 7 4 7 2 2" xfId="30280"/>
    <cellStyle name="Total 2 7 4 7 2 3" xfId="41345"/>
    <cellStyle name="Total 2 7 4 7 3" xfId="24648"/>
    <cellStyle name="Total 2 7 4 7 4" xfId="35715"/>
    <cellStyle name="Total 2 7 4 8" xfId="13181"/>
    <cellStyle name="Total 2 7 4 8 2" xfId="18811"/>
    <cellStyle name="Total 2 7 4 8 2 2" xfId="32707"/>
    <cellStyle name="Total 2 7 4 8 2 3" xfId="43772"/>
    <cellStyle name="Total 2 7 4 8 3" xfId="27077"/>
    <cellStyle name="Total 2 7 4 8 4" xfId="38142"/>
    <cellStyle name="Total 2 7 4 9" xfId="7251"/>
    <cellStyle name="Total 2 7 4 9 2" xfId="21905"/>
    <cellStyle name="Total 2 7 4 9 3" xfId="33310"/>
    <cellStyle name="Total 2 7 5" xfId="7961"/>
    <cellStyle name="Total 2 7 5 2" xfId="14685"/>
    <cellStyle name="Total 2 7 5 2 2" xfId="28581"/>
    <cellStyle name="Total 2 7 5 2 3" xfId="39646"/>
    <cellStyle name="Total 2 7 5 3" xfId="22615"/>
    <cellStyle name="Total 2 7 5 4" xfId="34016"/>
    <cellStyle name="Total 2 7 6" xfId="8146"/>
    <cellStyle name="Total 2 7 6 2" xfId="14870"/>
    <cellStyle name="Total 2 7 6 2 2" xfId="28766"/>
    <cellStyle name="Total 2 7 6 2 3" xfId="39831"/>
    <cellStyle name="Total 2 7 6 3" xfId="22800"/>
    <cellStyle name="Total 2 7 6 4" xfId="34201"/>
    <cellStyle name="Total 2 7 7" xfId="8229"/>
    <cellStyle name="Total 2 7 7 2" xfId="14953"/>
    <cellStyle name="Total 2 7 7 2 2" xfId="28849"/>
    <cellStyle name="Total 2 7 7 2 3" xfId="39914"/>
    <cellStyle name="Total 2 7 7 3" xfId="22883"/>
    <cellStyle name="Total 2 7 7 4" xfId="34284"/>
    <cellStyle name="Total 2 7 8" xfId="7564"/>
    <cellStyle name="Total 2 7 8 2" xfId="14290"/>
    <cellStyle name="Total 2 7 8 2 2" xfId="28186"/>
    <cellStyle name="Total 2 7 8 2 3" xfId="39251"/>
    <cellStyle name="Total 2 7 8 3" xfId="22218"/>
    <cellStyle name="Total 2 7 8 4" xfId="33621"/>
    <cellStyle name="Total 2 7 9" xfId="7857"/>
    <cellStyle name="Total 2 7 9 2" xfId="14582"/>
    <cellStyle name="Total 2 7 9 2 2" xfId="28478"/>
    <cellStyle name="Total 2 7 9 2 3" xfId="39543"/>
    <cellStyle name="Total 2 7 9 3" xfId="22511"/>
    <cellStyle name="Total 2 7 9 4" xfId="33913"/>
    <cellStyle name="Total 2 8" xfId="828"/>
    <cellStyle name="Total 2 8 10" xfId="12814"/>
    <cellStyle name="Total 2 8 10 2" xfId="18444"/>
    <cellStyle name="Total 2 8 10 2 2" xfId="32340"/>
    <cellStyle name="Total 2 8 10 2 3" xfId="43405"/>
    <cellStyle name="Total 2 8 10 3" xfId="26710"/>
    <cellStyle name="Total 2 8 10 4" xfId="37775"/>
    <cellStyle name="Total 2 8 11" xfId="6309"/>
    <cellStyle name="Total 2 8 11 2" xfId="21362"/>
    <cellStyle name="Total 2 8 11 3" xfId="21638"/>
    <cellStyle name="Total 2 8 12" xfId="1534"/>
    <cellStyle name="Total 2 8 13" xfId="19593"/>
    <cellStyle name="Total 2 8 14" xfId="20909"/>
    <cellStyle name="Total 2 8 2" xfId="3982"/>
    <cellStyle name="Total 2 8 2 10" xfId="13775"/>
    <cellStyle name="Total 2 8 2 10 2" xfId="27671"/>
    <cellStyle name="Total 2 8 2 10 3" xfId="38736"/>
    <cellStyle name="Total 2 8 2 2" xfId="4940"/>
    <cellStyle name="Total 2 8 2 2 10" xfId="20859"/>
    <cellStyle name="Total 2 8 2 2 2" xfId="10966"/>
    <cellStyle name="Total 2 8 2 2 2 2" xfId="16598"/>
    <cellStyle name="Total 2 8 2 2 2 2 2" xfId="30494"/>
    <cellStyle name="Total 2 8 2 2 2 2 3" xfId="41559"/>
    <cellStyle name="Total 2 8 2 2 2 3" xfId="24862"/>
    <cellStyle name="Total 2 8 2 2 2 4" xfId="35929"/>
    <cellStyle name="Total 2 8 2 2 3" xfId="11549"/>
    <cellStyle name="Total 2 8 2 2 3 2" xfId="17180"/>
    <cellStyle name="Total 2 8 2 2 3 2 2" xfId="31076"/>
    <cellStyle name="Total 2 8 2 2 3 2 3" xfId="42141"/>
    <cellStyle name="Total 2 8 2 2 3 3" xfId="25445"/>
    <cellStyle name="Total 2 8 2 2 3 4" xfId="36511"/>
    <cellStyle name="Total 2 8 2 2 4" xfId="12081"/>
    <cellStyle name="Total 2 8 2 2 4 2" xfId="17712"/>
    <cellStyle name="Total 2 8 2 2 4 2 2" xfId="31608"/>
    <cellStyle name="Total 2 8 2 2 4 2 3" xfId="42673"/>
    <cellStyle name="Total 2 8 2 2 4 3" xfId="25977"/>
    <cellStyle name="Total 2 8 2 2 4 4" xfId="37043"/>
    <cellStyle name="Total 2 8 2 2 5" xfId="12517"/>
    <cellStyle name="Total 2 8 2 2 5 2" xfId="18148"/>
    <cellStyle name="Total 2 8 2 2 5 2 2" xfId="32044"/>
    <cellStyle name="Total 2 8 2 2 5 2 3" xfId="43109"/>
    <cellStyle name="Total 2 8 2 2 5 3" xfId="26413"/>
    <cellStyle name="Total 2 8 2 2 5 4" xfId="37479"/>
    <cellStyle name="Total 2 8 2 2 6" xfId="13391"/>
    <cellStyle name="Total 2 8 2 2 6 2" xfId="19021"/>
    <cellStyle name="Total 2 8 2 2 6 2 2" xfId="32917"/>
    <cellStyle name="Total 2 8 2 2 6 2 3" xfId="43982"/>
    <cellStyle name="Total 2 8 2 2 6 3" xfId="27287"/>
    <cellStyle name="Total 2 8 2 2 6 4" xfId="38352"/>
    <cellStyle name="Total 2 8 2 2 7" xfId="9363"/>
    <cellStyle name="Total 2 8 2 2 7 2" xfId="23636"/>
    <cellStyle name="Total 2 8 2 2 7 3" xfId="34869"/>
    <cellStyle name="Total 2 8 2 2 8" xfId="15538"/>
    <cellStyle name="Total 2 8 2 2 8 2" xfId="29434"/>
    <cellStyle name="Total 2 8 2 2 8 3" xfId="40499"/>
    <cellStyle name="Total 2 8 2 2 9" xfId="20734"/>
    <cellStyle name="Total 2 8 2 3" xfId="8402"/>
    <cellStyle name="Total 2 8 2 3 2" xfId="15122"/>
    <cellStyle name="Total 2 8 2 3 2 2" xfId="29018"/>
    <cellStyle name="Total 2 8 2 3 2 3" xfId="40083"/>
    <cellStyle name="Total 2 8 2 3 3" xfId="23054"/>
    <cellStyle name="Total 2 8 2 3 4" xfId="34453"/>
    <cellStyle name="Total 2 8 2 4" xfId="10319"/>
    <cellStyle name="Total 2 8 2 4 2" xfId="15951"/>
    <cellStyle name="Total 2 8 2 4 2 2" xfId="29847"/>
    <cellStyle name="Total 2 8 2 4 2 3" xfId="40912"/>
    <cellStyle name="Total 2 8 2 4 3" xfId="24215"/>
    <cellStyle name="Total 2 8 2 4 4" xfId="35282"/>
    <cellStyle name="Total 2 8 2 5" xfId="11024"/>
    <cellStyle name="Total 2 8 2 5 2" xfId="16656"/>
    <cellStyle name="Total 2 8 2 5 2 2" xfId="30552"/>
    <cellStyle name="Total 2 8 2 5 2 3" xfId="41617"/>
    <cellStyle name="Total 2 8 2 5 3" xfId="24920"/>
    <cellStyle name="Total 2 8 2 5 4" xfId="35987"/>
    <cellStyle name="Total 2 8 2 6" xfId="8265"/>
    <cellStyle name="Total 2 8 2 6 2" xfId="14989"/>
    <cellStyle name="Total 2 8 2 6 2 2" xfId="28885"/>
    <cellStyle name="Total 2 8 2 6 2 3" xfId="39950"/>
    <cellStyle name="Total 2 8 2 6 3" xfId="22919"/>
    <cellStyle name="Total 2 8 2 6 4" xfId="34320"/>
    <cellStyle name="Total 2 8 2 7" xfId="11205"/>
    <cellStyle name="Total 2 8 2 7 2" xfId="16837"/>
    <cellStyle name="Total 2 8 2 7 2 2" xfId="30733"/>
    <cellStyle name="Total 2 8 2 7 2 3" xfId="41798"/>
    <cellStyle name="Total 2 8 2 7 3" xfId="25101"/>
    <cellStyle name="Total 2 8 2 7 4" xfId="36168"/>
    <cellStyle name="Total 2 8 2 8" xfId="12990"/>
    <cellStyle name="Total 2 8 2 8 2" xfId="18620"/>
    <cellStyle name="Total 2 8 2 8 2 2" xfId="32516"/>
    <cellStyle name="Total 2 8 2 8 2 3" xfId="43581"/>
    <cellStyle name="Total 2 8 2 8 3" xfId="26886"/>
    <cellStyle name="Total 2 8 2 8 4" xfId="37951"/>
    <cellStyle name="Total 2 8 2 9" xfId="6504"/>
    <cellStyle name="Total 2 8 2 9 2" xfId="21540"/>
    <cellStyle name="Total 2 8 2 9 3" xfId="21619"/>
    <cellStyle name="Total 2 8 3" xfId="4106"/>
    <cellStyle name="Total 2 8 3 10" xfId="13894"/>
    <cellStyle name="Total 2 8 3 10 2" xfId="27790"/>
    <cellStyle name="Total 2 8 3 10 3" xfId="38855"/>
    <cellStyle name="Total 2 8 3 11" xfId="20279"/>
    <cellStyle name="Total 2 8 3 2" xfId="5589"/>
    <cellStyle name="Total 2 8 3 2 10" xfId="23749"/>
    <cellStyle name="Total 2 8 3 2 2" xfId="11330"/>
    <cellStyle name="Total 2 8 3 2 2 2" xfId="16961"/>
    <cellStyle name="Total 2 8 3 2 2 2 2" xfId="30857"/>
    <cellStyle name="Total 2 8 3 2 2 2 3" xfId="41922"/>
    <cellStyle name="Total 2 8 3 2 2 3" xfId="25226"/>
    <cellStyle name="Total 2 8 3 2 2 4" xfId="36292"/>
    <cellStyle name="Total 2 8 3 2 3" xfId="11864"/>
    <cellStyle name="Total 2 8 3 2 3 2" xfId="17495"/>
    <cellStyle name="Total 2 8 3 2 3 2 2" xfId="31391"/>
    <cellStyle name="Total 2 8 3 2 3 2 3" xfId="42456"/>
    <cellStyle name="Total 2 8 3 2 3 3" xfId="25760"/>
    <cellStyle name="Total 2 8 3 2 3 4" xfId="36826"/>
    <cellStyle name="Total 2 8 3 2 4" xfId="12300"/>
    <cellStyle name="Total 2 8 3 2 4 2" xfId="17931"/>
    <cellStyle name="Total 2 8 3 2 4 2 2" xfId="31827"/>
    <cellStyle name="Total 2 8 3 2 4 2 3" xfId="42892"/>
    <cellStyle name="Total 2 8 3 2 4 3" xfId="26196"/>
    <cellStyle name="Total 2 8 3 2 4 4" xfId="37262"/>
    <cellStyle name="Total 2 8 3 2 5" xfId="12628"/>
    <cellStyle name="Total 2 8 3 2 5 2" xfId="18259"/>
    <cellStyle name="Total 2 8 3 2 5 2 2" xfId="32155"/>
    <cellStyle name="Total 2 8 3 2 5 2 3" xfId="43220"/>
    <cellStyle name="Total 2 8 3 2 5 3" xfId="26524"/>
    <cellStyle name="Total 2 8 3 2 5 4" xfId="37590"/>
    <cellStyle name="Total 2 8 3 2 6" xfId="13502"/>
    <cellStyle name="Total 2 8 3 2 6 2" xfId="19132"/>
    <cellStyle name="Total 2 8 3 2 6 2 2" xfId="33028"/>
    <cellStyle name="Total 2 8 3 2 6 2 3" xfId="44093"/>
    <cellStyle name="Total 2 8 3 2 6 3" xfId="27398"/>
    <cellStyle name="Total 2 8 3 2 6 4" xfId="38463"/>
    <cellStyle name="Total 2 8 3 2 7" xfId="10017"/>
    <cellStyle name="Total 2 8 3 2 7 2" xfId="23913"/>
    <cellStyle name="Total 2 8 3 2 7 3" xfId="34980"/>
    <cellStyle name="Total 2 8 3 2 8" xfId="15649"/>
    <cellStyle name="Total 2 8 3 2 8 2" xfId="29545"/>
    <cellStyle name="Total 2 8 3 2 8 3" xfId="40610"/>
    <cellStyle name="Total 2 8 3 2 9" xfId="21006"/>
    <cellStyle name="Total 2 8 3 3" xfId="8524"/>
    <cellStyle name="Total 2 8 3 3 2" xfId="15243"/>
    <cellStyle name="Total 2 8 3 3 2 2" xfId="29139"/>
    <cellStyle name="Total 2 8 3 3 2 3" xfId="40204"/>
    <cellStyle name="Total 2 8 3 3 3" xfId="23176"/>
    <cellStyle name="Total 2 8 3 3 4" xfId="34574"/>
    <cellStyle name="Total 2 8 3 4" xfId="10427"/>
    <cellStyle name="Total 2 8 3 4 2" xfId="16059"/>
    <cellStyle name="Total 2 8 3 4 2 2" xfId="29955"/>
    <cellStyle name="Total 2 8 3 4 2 3" xfId="41020"/>
    <cellStyle name="Total 2 8 3 4 3" xfId="24323"/>
    <cellStyle name="Total 2 8 3 4 4" xfId="35390"/>
    <cellStyle name="Total 2 8 3 5" xfId="11126"/>
    <cellStyle name="Total 2 8 3 5 2" xfId="16758"/>
    <cellStyle name="Total 2 8 3 5 2 2" xfId="30654"/>
    <cellStyle name="Total 2 8 3 5 2 3" xfId="41719"/>
    <cellStyle name="Total 2 8 3 5 3" xfId="25022"/>
    <cellStyle name="Total 2 8 3 5 4" xfId="36089"/>
    <cellStyle name="Total 2 8 3 6" xfId="10617"/>
    <cellStyle name="Total 2 8 3 6 2" xfId="16249"/>
    <cellStyle name="Total 2 8 3 6 2 2" xfId="30145"/>
    <cellStyle name="Total 2 8 3 6 2 3" xfId="41210"/>
    <cellStyle name="Total 2 8 3 6 3" xfId="24513"/>
    <cellStyle name="Total 2 8 3 6 4" xfId="35580"/>
    <cellStyle name="Total 2 8 3 7" xfId="10198"/>
    <cellStyle name="Total 2 8 3 7 2" xfId="15830"/>
    <cellStyle name="Total 2 8 3 7 2 2" xfId="29726"/>
    <cellStyle name="Total 2 8 3 7 2 3" xfId="40791"/>
    <cellStyle name="Total 2 8 3 7 3" xfId="24094"/>
    <cellStyle name="Total 2 8 3 7 4" xfId="35161"/>
    <cellStyle name="Total 2 8 3 8" xfId="13096"/>
    <cellStyle name="Total 2 8 3 8 2" xfId="18726"/>
    <cellStyle name="Total 2 8 3 8 2 2" xfId="32622"/>
    <cellStyle name="Total 2 8 3 8 2 3" xfId="43687"/>
    <cellStyle name="Total 2 8 3 8 3" xfId="26992"/>
    <cellStyle name="Total 2 8 3 8 4" xfId="38057"/>
    <cellStyle name="Total 2 8 3 9" xfId="7166"/>
    <cellStyle name="Total 2 8 3 9 2" xfId="21820"/>
    <cellStyle name="Total 2 8 3 9 3" xfId="33225"/>
    <cellStyle name="Total 2 8 4" xfId="3905"/>
    <cellStyle name="Total 2 8 4 10" xfId="13700"/>
    <cellStyle name="Total 2 8 4 10 2" xfId="27596"/>
    <cellStyle name="Total 2 8 4 10 3" xfId="38661"/>
    <cellStyle name="Total 2 8 4 11" xfId="20156"/>
    <cellStyle name="Total 2 8 4 12" xfId="20526"/>
    <cellStyle name="Total 2 8 4 2" xfId="4864"/>
    <cellStyle name="Total 2 8 4 2 10" xfId="20500"/>
    <cellStyle name="Total 2 8 4 2 2" xfId="10890"/>
    <cellStyle name="Total 2 8 4 2 2 2" xfId="16522"/>
    <cellStyle name="Total 2 8 4 2 2 2 2" xfId="30418"/>
    <cellStyle name="Total 2 8 4 2 2 2 3" xfId="41483"/>
    <cellStyle name="Total 2 8 4 2 2 3" xfId="24786"/>
    <cellStyle name="Total 2 8 4 2 2 4" xfId="35853"/>
    <cellStyle name="Total 2 8 4 2 3" xfId="7844"/>
    <cellStyle name="Total 2 8 4 2 3 2" xfId="14569"/>
    <cellStyle name="Total 2 8 4 2 3 2 2" xfId="28465"/>
    <cellStyle name="Total 2 8 4 2 3 2 3" xfId="39530"/>
    <cellStyle name="Total 2 8 4 2 3 3" xfId="22498"/>
    <cellStyle name="Total 2 8 4 2 3 4" xfId="33900"/>
    <cellStyle name="Total 2 8 4 2 4" xfId="8194"/>
    <cellStyle name="Total 2 8 4 2 4 2" xfId="14918"/>
    <cellStyle name="Total 2 8 4 2 4 2 2" xfId="28814"/>
    <cellStyle name="Total 2 8 4 2 4 2 3" xfId="39879"/>
    <cellStyle name="Total 2 8 4 2 4 3" xfId="22848"/>
    <cellStyle name="Total 2 8 4 2 4 4" xfId="34249"/>
    <cellStyle name="Total 2 8 4 2 5" xfId="7661"/>
    <cellStyle name="Total 2 8 4 2 5 2" xfId="14387"/>
    <cellStyle name="Total 2 8 4 2 5 2 2" xfId="28283"/>
    <cellStyle name="Total 2 8 4 2 5 2 3" xfId="39348"/>
    <cellStyle name="Total 2 8 4 2 5 3" xfId="22315"/>
    <cellStyle name="Total 2 8 4 2 5 4" xfId="33718"/>
    <cellStyle name="Total 2 8 4 2 6" xfId="13316"/>
    <cellStyle name="Total 2 8 4 2 6 2" xfId="18946"/>
    <cellStyle name="Total 2 8 4 2 6 2 2" xfId="32842"/>
    <cellStyle name="Total 2 8 4 2 6 2 3" xfId="43907"/>
    <cellStyle name="Total 2 8 4 2 6 3" xfId="27212"/>
    <cellStyle name="Total 2 8 4 2 6 4" xfId="38277"/>
    <cellStyle name="Total 2 8 4 2 7" xfId="9287"/>
    <cellStyle name="Total 2 8 4 2 7 2" xfId="23561"/>
    <cellStyle name="Total 2 8 4 2 7 3" xfId="34794"/>
    <cellStyle name="Total 2 8 4 2 8" xfId="15463"/>
    <cellStyle name="Total 2 8 4 2 8 2" xfId="29359"/>
    <cellStyle name="Total 2 8 4 2 8 3" xfId="40424"/>
    <cellStyle name="Total 2 8 4 2 9" xfId="20659"/>
    <cellStyle name="Total 2 8 4 3" xfId="8325"/>
    <cellStyle name="Total 2 8 4 3 2" xfId="15047"/>
    <cellStyle name="Total 2 8 4 3 2 2" xfId="28943"/>
    <cellStyle name="Total 2 8 4 3 2 3" xfId="40008"/>
    <cellStyle name="Total 2 8 4 3 3" xfId="22979"/>
    <cellStyle name="Total 2 8 4 3 4" xfId="34378"/>
    <cellStyle name="Total 2 8 4 4" xfId="10242"/>
    <cellStyle name="Total 2 8 4 4 2" xfId="15874"/>
    <cellStyle name="Total 2 8 4 4 2 2" xfId="29770"/>
    <cellStyle name="Total 2 8 4 4 2 3" xfId="40835"/>
    <cellStyle name="Total 2 8 4 4 3" xfId="24138"/>
    <cellStyle name="Total 2 8 4 4 4" xfId="35205"/>
    <cellStyle name="Total 2 8 4 5" xfId="7997"/>
    <cellStyle name="Total 2 8 4 5 2" xfId="14721"/>
    <cellStyle name="Total 2 8 4 5 2 2" xfId="28617"/>
    <cellStyle name="Total 2 8 4 5 2 3" xfId="39682"/>
    <cellStyle name="Total 2 8 4 5 3" xfId="22651"/>
    <cellStyle name="Total 2 8 4 5 4" xfId="34052"/>
    <cellStyle name="Total 2 8 4 6" xfId="7368"/>
    <cellStyle name="Total 2 8 4 6 2" xfId="14095"/>
    <cellStyle name="Total 2 8 4 6 2 2" xfId="27991"/>
    <cellStyle name="Total 2 8 4 6 2 3" xfId="39056"/>
    <cellStyle name="Total 2 8 4 6 3" xfId="22022"/>
    <cellStyle name="Total 2 8 4 6 4" xfId="33426"/>
    <cellStyle name="Total 2 8 4 7" xfId="11741"/>
    <cellStyle name="Total 2 8 4 7 2" xfId="17372"/>
    <cellStyle name="Total 2 8 4 7 2 2" xfId="31268"/>
    <cellStyle name="Total 2 8 4 7 2 3" xfId="42333"/>
    <cellStyle name="Total 2 8 4 7 3" xfId="25637"/>
    <cellStyle name="Total 2 8 4 7 4" xfId="36703"/>
    <cellStyle name="Total 2 8 4 8" xfId="12915"/>
    <cellStyle name="Total 2 8 4 8 2" xfId="18545"/>
    <cellStyle name="Total 2 8 4 8 2 2" xfId="32441"/>
    <cellStyle name="Total 2 8 4 8 2 3" xfId="43506"/>
    <cellStyle name="Total 2 8 4 8 3" xfId="26811"/>
    <cellStyle name="Total 2 8 4 8 4" xfId="37876"/>
    <cellStyle name="Total 2 8 4 9" xfId="6428"/>
    <cellStyle name="Total 2 8 4 9 2" xfId="21465"/>
    <cellStyle name="Total 2 8 4 9 3" xfId="21173"/>
    <cellStyle name="Total 2 8 5" xfId="7927"/>
    <cellStyle name="Total 2 8 5 2" xfId="14651"/>
    <cellStyle name="Total 2 8 5 2 2" xfId="28547"/>
    <cellStyle name="Total 2 8 5 2 3" xfId="39612"/>
    <cellStyle name="Total 2 8 5 3" xfId="22581"/>
    <cellStyle name="Total 2 8 5 4" xfId="33982"/>
    <cellStyle name="Total 2 8 6" xfId="8161"/>
    <cellStyle name="Total 2 8 6 2" xfId="14885"/>
    <cellStyle name="Total 2 8 6 2 2" xfId="28781"/>
    <cellStyle name="Total 2 8 6 2 3" xfId="39846"/>
    <cellStyle name="Total 2 8 6 3" xfId="22815"/>
    <cellStyle name="Total 2 8 6 4" xfId="34216"/>
    <cellStyle name="Total 2 8 7" xfId="7699"/>
    <cellStyle name="Total 2 8 7 2" xfId="14424"/>
    <cellStyle name="Total 2 8 7 2 2" xfId="28320"/>
    <cellStyle name="Total 2 8 7 2 3" xfId="39385"/>
    <cellStyle name="Total 2 8 7 3" xfId="22353"/>
    <cellStyle name="Total 2 8 7 4" xfId="33755"/>
    <cellStyle name="Total 2 8 8" xfId="7578"/>
    <cellStyle name="Total 2 8 8 2" xfId="14304"/>
    <cellStyle name="Total 2 8 8 2 2" xfId="28200"/>
    <cellStyle name="Total 2 8 8 2 3" xfId="39265"/>
    <cellStyle name="Total 2 8 8 3" xfId="22232"/>
    <cellStyle name="Total 2 8 8 4" xfId="33635"/>
    <cellStyle name="Total 2 8 9" xfId="7607"/>
    <cellStyle name="Total 2 8 9 2" xfId="14333"/>
    <cellStyle name="Total 2 8 9 2 2" xfId="28229"/>
    <cellStyle name="Total 2 8 9 2 3" xfId="39294"/>
    <cellStyle name="Total 2 8 9 3" xfId="22261"/>
    <cellStyle name="Total 2 8 9 4" xfId="33664"/>
    <cellStyle name="Total 2 9" xfId="893"/>
    <cellStyle name="Total 2 9 10" xfId="12844"/>
    <cellStyle name="Total 2 9 10 2" xfId="18474"/>
    <cellStyle name="Total 2 9 10 2 2" xfId="32370"/>
    <cellStyle name="Total 2 9 10 2 3" xfId="43435"/>
    <cellStyle name="Total 2 9 10 3" xfId="26740"/>
    <cellStyle name="Total 2 9 10 4" xfId="37805"/>
    <cellStyle name="Total 2 9 11" xfId="6339"/>
    <cellStyle name="Total 2 9 11 2" xfId="21392"/>
    <cellStyle name="Total 2 9 11 3" xfId="23348"/>
    <cellStyle name="Total 2 9 12" xfId="19594"/>
    <cellStyle name="Total 2 9 13" xfId="20073"/>
    <cellStyle name="Total 2 9 2" xfId="4012"/>
    <cellStyle name="Total 2 9 2 10" xfId="13805"/>
    <cellStyle name="Total 2 9 2 10 2" xfId="27701"/>
    <cellStyle name="Total 2 9 2 10 3" xfId="38766"/>
    <cellStyle name="Total 2 9 2 2" xfId="4966"/>
    <cellStyle name="Total 2 9 2 2 10" xfId="20957"/>
    <cellStyle name="Total 2 9 2 2 2" xfId="10992"/>
    <cellStyle name="Total 2 9 2 2 2 2" xfId="16624"/>
    <cellStyle name="Total 2 9 2 2 2 2 2" xfId="30520"/>
    <cellStyle name="Total 2 9 2 2 2 2 3" xfId="41585"/>
    <cellStyle name="Total 2 9 2 2 2 3" xfId="24888"/>
    <cellStyle name="Total 2 9 2 2 2 4" xfId="35955"/>
    <cellStyle name="Total 2 9 2 2 3" xfId="11575"/>
    <cellStyle name="Total 2 9 2 2 3 2" xfId="17206"/>
    <cellStyle name="Total 2 9 2 2 3 2 2" xfId="31102"/>
    <cellStyle name="Total 2 9 2 2 3 2 3" xfId="42167"/>
    <cellStyle name="Total 2 9 2 2 3 3" xfId="25471"/>
    <cellStyle name="Total 2 9 2 2 3 4" xfId="36537"/>
    <cellStyle name="Total 2 9 2 2 4" xfId="12107"/>
    <cellStyle name="Total 2 9 2 2 4 2" xfId="17738"/>
    <cellStyle name="Total 2 9 2 2 4 2 2" xfId="31634"/>
    <cellStyle name="Total 2 9 2 2 4 2 3" xfId="42699"/>
    <cellStyle name="Total 2 9 2 2 4 3" xfId="26003"/>
    <cellStyle name="Total 2 9 2 2 4 4" xfId="37069"/>
    <cellStyle name="Total 2 9 2 2 5" xfId="12543"/>
    <cellStyle name="Total 2 9 2 2 5 2" xfId="18174"/>
    <cellStyle name="Total 2 9 2 2 5 2 2" xfId="32070"/>
    <cellStyle name="Total 2 9 2 2 5 2 3" xfId="43135"/>
    <cellStyle name="Total 2 9 2 2 5 3" xfId="26439"/>
    <cellStyle name="Total 2 9 2 2 5 4" xfId="37505"/>
    <cellStyle name="Total 2 9 2 2 6" xfId="13417"/>
    <cellStyle name="Total 2 9 2 2 6 2" xfId="19047"/>
    <cellStyle name="Total 2 9 2 2 6 2 2" xfId="32943"/>
    <cellStyle name="Total 2 9 2 2 6 2 3" xfId="44008"/>
    <cellStyle name="Total 2 9 2 2 6 3" xfId="27313"/>
    <cellStyle name="Total 2 9 2 2 6 4" xfId="38378"/>
    <cellStyle name="Total 2 9 2 2 7" xfId="9389"/>
    <cellStyle name="Total 2 9 2 2 7 2" xfId="23662"/>
    <cellStyle name="Total 2 9 2 2 7 3" xfId="34895"/>
    <cellStyle name="Total 2 9 2 2 8" xfId="15564"/>
    <cellStyle name="Total 2 9 2 2 8 2" xfId="29460"/>
    <cellStyle name="Total 2 9 2 2 8 3" xfId="40525"/>
    <cellStyle name="Total 2 9 2 2 9" xfId="20760"/>
    <cellStyle name="Total 2 9 2 3" xfId="8432"/>
    <cellStyle name="Total 2 9 2 3 2" xfId="15152"/>
    <cellStyle name="Total 2 9 2 3 2 2" xfId="29048"/>
    <cellStyle name="Total 2 9 2 3 2 3" xfId="40113"/>
    <cellStyle name="Total 2 9 2 3 3" xfId="23084"/>
    <cellStyle name="Total 2 9 2 3 4" xfId="34483"/>
    <cellStyle name="Total 2 9 2 4" xfId="10349"/>
    <cellStyle name="Total 2 9 2 4 2" xfId="15981"/>
    <cellStyle name="Total 2 9 2 4 2 2" xfId="29877"/>
    <cellStyle name="Total 2 9 2 4 2 3" xfId="40942"/>
    <cellStyle name="Total 2 9 2 4 3" xfId="24245"/>
    <cellStyle name="Total 2 9 2 4 4" xfId="35312"/>
    <cellStyle name="Total 2 9 2 5" xfId="10686"/>
    <cellStyle name="Total 2 9 2 5 2" xfId="16318"/>
    <cellStyle name="Total 2 9 2 5 2 2" xfId="30214"/>
    <cellStyle name="Total 2 9 2 5 2 3" xfId="41279"/>
    <cellStyle name="Total 2 9 2 5 3" xfId="24582"/>
    <cellStyle name="Total 2 9 2 5 4" xfId="35649"/>
    <cellStyle name="Total 2 9 2 6" xfId="10182"/>
    <cellStyle name="Total 2 9 2 6 2" xfId="15814"/>
    <cellStyle name="Total 2 9 2 6 2 2" xfId="29710"/>
    <cellStyle name="Total 2 9 2 6 2 3" xfId="40775"/>
    <cellStyle name="Total 2 9 2 6 3" xfId="24078"/>
    <cellStyle name="Total 2 9 2 6 4" xfId="35145"/>
    <cellStyle name="Total 2 9 2 7" xfId="11792"/>
    <cellStyle name="Total 2 9 2 7 2" xfId="17423"/>
    <cellStyle name="Total 2 9 2 7 2 2" xfId="31319"/>
    <cellStyle name="Total 2 9 2 7 2 3" xfId="42384"/>
    <cellStyle name="Total 2 9 2 7 3" xfId="25688"/>
    <cellStyle name="Total 2 9 2 7 4" xfId="36754"/>
    <cellStyle name="Total 2 9 2 8" xfId="13020"/>
    <cellStyle name="Total 2 9 2 8 2" xfId="18650"/>
    <cellStyle name="Total 2 9 2 8 2 2" xfId="32546"/>
    <cellStyle name="Total 2 9 2 8 2 3" xfId="43611"/>
    <cellStyle name="Total 2 9 2 8 3" xfId="26916"/>
    <cellStyle name="Total 2 9 2 8 4" xfId="37981"/>
    <cellStyle name="Total 2 9 2 9" xfId="6534"/>
    <cellStyle name="Total 2 9 2 9 2" xfId="21570"/>
    <cellStyle name="Total 2 9 2 9 3" xfId="19676"/>
    <cellStyle name="Total 2 9 3" xfId="4136"/>
    <cellStyle name="Total 2 9 3 10" xfId="13924"/>
    <cellStyle name="Total 2 9 3 10 2" xfId="27820"/>
    <cellStyle name="Total 2 9 3 10 3" xfId="38885"/>
    <cellStyle name="Total 2 9 3 11" xfId="20309"/>
    <cellStyle name="Total 2 9 3 2" xfId="5619"/>
    <cellStyle name="Total 2 9 3 2 10" xfId="23373"/>
    <cellStyle name="Total 2 9 3 2 2" xfId="11360"/>
    <cellStyle name="Total 2 9 3 2 2 2" xfId="16991"/>
    <cellStyle name="Total 2 9 3 2 2 2 2" xfId="30887"/>
    <cellStyle name="Total 2 9 3 2 2 2 3" xfId="41952"/>
    <cellStyle name="Total 2 9 3 2 2 3" xfId="25256"/>
    <cellStyle name="Total 2 9 3 2 2 4" xfId="36322"/>
    <cellStyle name="Total 2 9 3 2 3" xfId="11894"/>
    <cellStyle name="Total 2 9 3 2 3 2" xfId="17525"/>
    <cellStyle name="Total 2 9 3 2 3 2 2" xfId="31421"/>
    <cellStyle name="Total 2 9 3 2 3 2 3" xfId="42486"/>
    <cellStyle name="Total 2 9 3 2 3 3" xfId="25790"/>
    <cellStyle name="Total 2 9 3 2 3 4" xfId="36856"/>
    <cellStyle name="Total 2 9 3 2 4" xfId="12330"/>
    <cellStyle name="Total 2 9 3 2 4 2" xfId="17961"/>
    <cellStyle name="Total 2 9 3 2 4 2 2" xfId="31857"/>
    <cellStyle name="Total 2 9 3 2 4 2 3" xfId="42922"/>
    <cellStyle name="Total 2 9 3 2 4 3" xfId="26226"/>
    <cellStyle name="Total 2 9 3 2 4 4" xfId="37292"/>
    <cellStyle name="Total 2 9 3 2 5" xfId="12658"/>
    <cellStyle name="Total 2 9 3 2 5 2" xfId="18289"/>
    <cellStyle name="Total 2 9 3 2 5 2 2" xfId="32185"/>
    <cellStyle name="Total 2 9 3 2 5 2 3" xfId="43250"/>
    <cellStyle name="Total 2 9 3 2 5 3" xfId="26554"/>
    <cellStyle name="Total 2 9 3 2 5 4" xfId="37620"/>
    <cellStyle name="Total 2 9 3 2 6" xfId="13532"/>
    <cellStyle name="Total 2 9 3 2 6 2" xfId="19162"/>
    <cellStyle name="Total 2 9 3 2 6 2 2" xfId="33058"/>
    <cellStyle name="Total 2 9 3 2 6 2 3" xfId="44123"/>
    <cellStyle name="Total 2 9 3 2 6 3" xfId="27428"/>
    <cellStyle name="Total 2 9 3 2 6 4" xfId="38493"/>
    <cellStyle name="Total 2 9 3 2 7" xfId="10047"/>
    <cellStyle name="Total 2 9 3 2 7 2" xfId="23943"/>
    <cellStyle name="Total 2 9 3 2 7 3" xfId="35010"/>
    <cellStyle name="Total 2 9 3 2 8" xfId="15679"/>
    <cellStyle name="Total 2 9 3 2 8 2" xfId="29575"/>
    <cellStyle name="Total 2 9 3 2 8 3" xfId="40640"/>
    <cellStyle name="Total 2 9 3 2 9" xfId="21036"/>
    <cellStyle name="Total 2 9 3 3" xfId="8554"/>
    <cellStyle name="Total 2 9 3 3 2" xfId="15273"/>
    <cellStyle name="Total 2 9 3 3 2 2" xfId="29169"/>
    <cellStyle name="Total 2 9 3 3 2 3" xfId="40234"/>
    <cellStyle name="Total 2 9 3 3 3" xfId="23206"/>
    <cellStyle name="Total 2 9 3 3 4" xfId="34604"/>
    <cellStyle name="Total 2 9 3 4" xfId="10457"/>
    <cellStyle name="Total 2 9 3 4 2" xfId="16089"/>
    <cellStyle name="Total 2 9 3 4 2 2" xfId="29985"/>
    <cellStyle name="Total 2 9 3 4 2 3" xfId="41050"/>
    <cellStyle name="Total 2 9 3 4 3" xfId="24353"/>
    <cellStyle name="Total 2 9 3 4 4" xfId="35420"/>
    <cellStyle name="Total 2 9 3 5" xfId="10662"/>
    <cellStyle name="Total 2 9 3 5 2" xfId="16294"/>
    <cellStyle name="Total 2 9 3 5 2 2" xfId="30190"/>
    <cellStyle name="Total 2 9 3 5 2 3" xfId="41255"/>
    <cellStyle name="Total 2 9 3 5 3" xfId="24558"/>
    <cellStyle name="Total 2 9 3 5 4" xfId="35625"/>
    <cellStyle name="Total 2 9 3 6" xfId="10853"/>
    <cellStyle name="Total 2 9 3 6 2" xfId="16485"/>
    <cellStyle name="Total 2 9 3 6 2 2" xfId="30381"/>
    <cellStyle name="Total 2 9 3 6 2 3" xfId="41446"/>
    <cellStyle name="Total 2 9 3 6 3" xfId="24749"/>
    <cellStyle name="Total 2 9 3 6 4" xfId="35816"/>
    <cellStyle name="Total 2 9 3 7" xfId="7640"/>
    <cellStyle name="Total 2 9 3 7 2" xfId="14366"/>
    <cellStyle name="Total 2 9 3 7 2 2" xfId="28262"/>
    <cellStyle name="Total 2 9 3 7 2 3" xfId="39327"/>
    <cellStyle name="Total 2 9 3 7 3" xfId="22294"/>
    <cellStyle name="Total 2 9 3 7 4" xfId="33697"/>
    <cellStyle name="Total 2 9 3 8" xfId="13126"/>
    <cellStyle name="Total 2 9 3 8 2" xfId="18756"/>
    <cellStyle name="Total 2 9 3 8 2 2" xfId="32652"/>
    <cellStyle name="Total 2 9 3 8 2 3" xfId="43717"/>
    <cellStyle name="Total 2 9 3 8 3" xfId="27022"/>
    <cellStyle name="Total 2 9 3 8 4" xfId="38087"/>
    <cellStyle name="Total 2 9 3 9" xfId="7196"/>
    <cellStyle name="Total 2 9 3 9 2" xfId="21850"/>
    <cellStyle name="Total 2 9 3 9 3" xfId="33255"/>
    <cellStyle name="Total 2 9 4" xfId="4193"/>
    <cellStyle name="Total 2 9 4 10" xfId="13981"/>
    <cellStyle name="Total 2 9 4 10 2" xfId="27877"/>
    <cellStyle name="Total 2 9 4 10 3" xfId="38942"/>
    <cellStyle name="Total 2 9 4 11" xfId="20366"/>
    <cellStyle name="Total 2 9 4 12" xfId="23413"/>
    <cellStyle name="Total 2 9 4 2" xfId="5676"/>
    <cellStyle name="Total 2 9 4 2 10" xfId="23367"/>
    <cellStyle name="Total 2 9 4 2 2" xfId="11417"/>
    <cellStyle name="Total 2 9 4 2 2 2" xfId="17048"/>
    <cellStyle name="Total 2 9 4 2 2 2 2" xfId="30944"/>
    <cellStyle name="Total 2 9 4 2 2 2 3" xfId="42009"/>
    <cellStyle name="Total 2 9 4 2 2 3" xfId="25313"/>
    <cellStyle name="Total 2 9 4 2 2 4" xfId="36379"/>
    <cellStyle name="Total 2 9 4 2 3" xfId="11951"/>
    <cellStyle name="Total 2 9 4 2 3 2" xfId="17582"/>
    <cellStyle name="Total 2 9 4 2 3 2 2" xfId="31478"/>
    <cellStyle name="Total 2 9 4 2 3 2 3" xfId="42543"/>
    <cellStyle name="Total 2 9 4 2 3 3" xfId="25847"/>
    <cellStyle name="Total 2 9 4 2 3 4" xfId="36913"/>
    <cellStyle name="Total 2 9 4 2 4" xfId="12387"/>
    <cellStyle name="Total 2 9 4 2 4 2" xfId="18018"/>
    <cellStyle name="Total 2 9 4 2 4 2 2" xfId="31914"/>
    <cellStyle name="Total 2 9 4 2 4 2 3" xfId="42979"/>
    <cellStyle name="Total 2 9 4 2 4 3" xfId="26283"/>
    <cellStyle name="Total 2 9 4 2 4 4" xfId="37349"/>
    <cellStyle name="Total 2 9 4 2 5" xfId="12715"/>
    <cellStyle name="Total 2 9 4 2 5 2" xfId="18346"/>
    <cellStyle name="Total 2 9 4 2 5 2 2" xfId="32242"/>
    <cellStyle name="Total 2 9 4 2 5 2 3" xfId="43307"/>
    <cellStyle name="Total 2 9 4 2 5 3" xfId="26611"/>
    <cellStyle name="Total 2 9 4 2 5 4" xfId="37677"/>
    <cellStyle name="Total 2 9 4 2 6" xfId="13589"/>
    <cellStyle name="Total 2 9 4 2 6 2" xfId="19219"/>
    <cellStyle name="Total 2 9 4 2 6 2 2" xfId="33115"/>
    <cellStyle name="Total 2 9 4 2 6 2 3" xfId="44180"/>
    <cellStyle name="Total 2 9 4 2 6 3" xfId="27485"/>
    <cellStyle name="Total 2 9 4 2 6 4" xfId="38550"/>
    <cellStyle name="Total 2 9 4 2 7" xfId="10104"/>
    <cellStyle name="Total 2 9 4 2 7 2" xfId="24000"/>
    <cellStyle name="Total 2 9 4 2 7 3" xfId="35067"/>
    <cellStyle name="Total 2 9 4 2 8" xfId="15736"/>
    <cellStyle name="Total 2 9 4 2 8 2" xfId="29632"/>
    <cellStyle name="Total 2 9 4 2 8 3" xfId="40697"/>
    <cellStyle name="Total 2 9 4 2 9" xfId="21093"/>
    <cellStyle name="Total 2 9 4 3" xfId="8611"/>
    <cellStyle name="Total 2 9 4 3 2" xfId="15330"/>
    <cellStyle name="Total 2 9 4 3 2 2" xfId="29226"/>
    <cellStyle name="Total 2 9 4 3 2 3" xfId="40291"/>
    <cellStyle name="Total 2 9 4 3 3" xfId="23263"/>
    <cellStyle name="Total 2 9 4 3 4" xfId="34661"/>
    <cellStyle name="Total 2 9 4 4" xfId="10514"/>
    <cellStyle name="Total 2 9 4 4 2" xfId="16146"/>
    <cellStyle name="Total 2 9 4 4 2 2" xfId="30042"/>
    <cellStyle name="Total 2 9 4 4 2 3" xfId="41107"/>
    <cellStyle name="Total 2 9 4 4 3" xfId="24410"/>
    <cellStyle name="Total 2 9 4 4 4" xfId="35477"/>
    <cellStyle name="Total 2 9 4 5" xfId="7793"/>
    <cellStyle name="Total 2 9 4 5 2" xfId="14518"/>
    <cellStyle name="Total 2 9 4 5 2 2" xfId="28414"/>
    <cellStyle name="Total 2 9 4 5 2 3" xfId="39479"/>
    <cellStyle name="Total 2 9 4 5 3" xfId="22447"/>
    <cellStyle name="Total 2 9 4 5 4" xfId="33849"/>
    <cellStyle name="Total 2 9 4 6" xfId="8243"/>
    <cellStyle name="Total 2 9 4 6 2" xfId="14967"/>
    <cellStyle name="Total 2 9 4 6 2 2" xfId="28863"/>
    <cellStyle name="Total 2 9 4 6 2 3" xfId="39928"/>
    <cellStyle name="Total 2 9 4 6 3" xfId="22897"/>
    <cellStyle name="Total 2 9 4 6 4" xfId="34298"/>
    <cellStyle name="Total 2 9 4 7" xfId="7855"/>
    <cellStyle name="Total 2 9 4 7 2" xfId="14580"/>
    <cellStyle name="Total 2 9 4 7 2 2" xfId="28476"/>
    <cellStyle name="Total 2 9 4 7 2 3" xfId="39541"/>
    <cellStyle name="Total 2 9 4 7 3" xfId="22509"/>
    <cellStyle name="Total 2 9 4 7 4" xfId="33911"/>
    <cellStyle name="Total 2 9 4 8" xfId="13183"/>
    <cellStyle name="Total 2 9 4 8 2" xfId="18813"/>
    <cellStyle name="Total 2 9 4 8 2 2" xfId="32709"/>
    <cellStyle name="Total 2 9 4 8 2 3" xfId="43774"/>
    <cellStyle name="Total 2 9 4 8 3" xfId="27079"/>
    <cellStyle name="Total 2 9 4 8 4" xfId="38144"/>
    <cellStyle name="Total 2 9 4 9" xfId="7253"/>
    <cellStyle name="Total 2 9 4 9 2" xfId="21907"/>
    <cellStyle name="Total 2 9 4 9 3" xfId="33312"/>
    <cellStyle name="Total 2 9 5" xfId="7957"/>
    <cellStyle name="Total 2 9 5 2" xfId="14681"/>
    <cellStyle name="Total 2 9 5 2 2" xfId="28577"/>
    <cellStyle name="Total 2 9 5 2 3" xfId="39642"/>
    <cellStyle name="Total 2 9 5 3" xfId="22611"/>
    <cellStyle name="Total 2 9 5 4" xfId="34012"/>
    <cellStyle name="Total 2 9 6" xfId="8148"/>
    <cellStyle name="Total 2 9 6 2" xfId="14872"/>
    <cellStyle name="Total 2 9 6 2 2" xfId="28768"/>
    <cellStyle name="Total 2 9 6 2 3" xfId="39833"/>
    <cellStyle name="Total 2 9 6 3" xfId="22802"/>
    <cellStyle name="Total 2 9 6 4" xfId="34203"/>
    <cellStyle name="Total 2 9 7" xfId="7721"/>
    <cellStyle name="Total 2 9 7 2" xfId="14446"/>
    <cellStyle name="Total 2 9 7 2 2" xfId="28342"/>
    <cellStyle name="Total 2 9 7 2 3" xfId="39407"/>
    <cellStyle name="Total 2 9 7 3" xfId="22375"/>
    <cellStyle name="Total 2 9 7 4" xfId="33777"/>
    <cellStyle name="Total 2 9 8" xfId="10168"/>
    <cellStyle name="Total 2 9 8 2" xfId="15800"/>
    <cellStyle name="Total 2 9 8 2 2" xfId="29696"/>
    <cellStyle name="Total 2 9 8 2 3" xfId="40761"/>
    <cellStyle name="Total 2 9 8 3" xfId="24064"/>
    <cellStyle name="Total 2 9 8 4" xfId="35131"/>
    <cellStyle name="Total 2 9 9" xfId="11780"/>
    <cellStyle name="Total 2 9 9 2" xfId="17411"/>
    <cellStyle name="Total 2 9 9 2 2" xfId="31307"/>
    <cellStyle name="Total 2 9 9 2 3" xfId="42372"/>
    <cellStyle name="Total 2 9 9 3" xfId="25676"/>
    <cellStyle name="Total 2 9 9 4" xfId="36742"/>
    <cellStyle name="Total 20" xfId="3199"/>
    <cellStyle name="Total 21" xfId="3200"/>
    <cellStyle name="Total 22" xfId="3201"/>
    <cellStyle name="Total 23" xfId="3202"/>
    <cellStyle name="Total 24" xfId="3203"/>
    <cellStyle name="Total 25" xfId="3204"/>
    <cellStyle name="Total 26" xfId="3205"/>
    <cellStyle name="Total 27" xfId="3206"/>
    <cellStyle name="Total 28" xfId="3207"/>
    <cellStyle name="Total 29" xfId="3208"/>
    <cellStyle name="Total 3" xfId="406"/>
    <cellStyle name="Total 3 10" xfId="1253"/>
    <cellStyle name="Total 3 11" xfId="21752"/>
    <cellStyle name="Total 3 12" xfId="44400"/>
    <cellStyle name="Total 3 2" xfId="407"/>
    <cellStyle name="Total 3 2 10" xfId="23845"/>
    <cellStyle name="Total 3 2 2" xfId="408"/>
    <cellStyle name="Total 3 2 2 2" xfId="468"/>
    <cellStyle name="Total 3 2 2 2 2" xfId="1535"/>
    <cellStyle name="Total 3 2 2 2 3" xfId="19595"/>
    <cellStyle name="Total 3 2 2 2 4" xfId="19832"/>
    <cellStyle name="Total 3 2 2 3" xfId="705"/>
    <cellStyle name="Total 3 2 2 3 2" xfId="1536"/>
    <cellStyle name="Total 3 2 2 3 3" xfId="19596"/>
    <cellStyle name="Total 3 2 2 3 4" xfId="20221"/>
    <cellStyle name="Total 3 2 2 4" xfId="772"/>
    <cellStyle name="Total 3 2 2 4 2" xfId="1537"/>
    <cellStyle name="Total 3 2 2 4 3" xfId="19597"/>
    <cellStyle name="Total 3 2 2 4 4" xfId="19935"/>
    <cellStyle name="Total 3 2 2 5" xfId="838"/>
    <cellStyle name="Total 3 2 2 5 2" xfId="1538"/>
    <cellStyle name="Total 3 2 2 5 3" xfId="19598"/>
    <cellStyle name="Total 3 2 2 5 4" xfId="19831"/>
    <cellStyle name="Total 3 2 2 6" xfId="903"/>
    <cellStyle name="Total 3 2 2 6 2" xfId="19599"/>
    <cellStyle name="Total 3 2 2 6 3" xfId="21277"/>
    <cellStyle name="Total 3 2 2 7" xfId="1041"/>
    <cellStyle name="Total 3 2 2 8" xfId="20937"/>
    <cellStyle name="Total 3 2 3" xfId="469"/>
    <cellStyle name="Total 3 2 3 2" xfId="1539"/>
    <cellStyle name="Total 3 2 3 3" xfId="19600"/>
    <cellStyle name="Total 3 2 3 4" xfId="23443"/>
    <cellStyle name="Total 3 2 4" xfId="704"/>
    <cellStyle name="Total 3 2 4 2" xfId="1540"/>
    <cellStyle name="Total 3 2 4 3" xfId="19601"/>
    <cellStyle name="Total 3 2 4 4" xfId="20544"/>
    <cellStyle name="Total 3 2 5" xfId="771"/>
    <cellStyle name="Total 3 2 5 2" xfId="1541"/>
    <cellStyle name="Total 3 2 5 3" xfId="19602"/>
    <cellStyle name="Total 3 2 5 4" xfId="21722"/>
    <cellStyle name="Total 3 2 6" xfId="837"/>
    <cellStyle name="Total 3 2 6 2" xfId="1542"/>
    <cellStyle name="Total 3 2 6 3" xfId="19603"/>
    <cellStyle name="Total 3 2 6 4" xfId="23815"/>
    <cellStyle name="Total 3 2 7" xfId="902"/>
    <cellStyle name="Total 3 2 7 2" xfId="19604"/>
    <cellStyle name="Total 3 2 7 3" xfId="20908"/>
    <cellStyle name="Total 3 2 8" xfId="3210"/>
    <cellStyle name="Total 3 2 9" xfId="1248"/>
    <cellStyle name="Total 3 3" xfId="409"/>
    <cellStyle name="Total 3 3 2" xfId="467"/>
    <cellStyle name="Total 3 3 2 2" xfId="1543"/>
    <cellStyle name="Total 3 3 2 3" xfId="19605"/>
    <cellStyle name="Total 3 3 2 4" xfId="20072"/>
    <cellStyle name="Total 3 3 3" xfId="706"/>
    <cellStyle name="Total 3 3 3 2" xfId="1544"/>
    <cellStyle name="Total 3 3 3 3" xfId="19606"/>
    <cellStyle name="Total 3 3 3 4" xfId="19830"/>
    <cellStyle name="Total 3 3 4" xfId="773"/>
    <cellStyle name="Total 3 3 4 2" xfId="1545"/>
    <cellStyle name="Total 3 3 4 3" xfId="19607"/>
    <cellStyle name="Total 3 3 4 4" xfId="19829"/>
    <cellStyle name="Total 3 3 5" xfId="839"/>
    <cellStyle name="Total 3 3 5 2" xfId="1546"/>
    <cellStyle name="Total 3 3 5 3" xfId="19608"/>
    <cellStyle name="Total 3 3 5 4" xfId="21276"/>
    <cellStyle name="Total 3 3 6" xfId="904"/>
    <cellStyle name="Total 3 3 6 2" xfId="19609"/>
    <cellStyle name="Total 3 3 6 3" xfId="23442"/>
    <cellStyle name="Total 3 3 7" xfId="1040"/>
    <cellStyle name="Total 3 3 8" xfId="20102"/>
    <cellStyle name="Total 3 4" xfId="470"/>
    <cellStyle name="Total 3 4 2" xfId="1547"/>
    <cellStyle name="Total 3 4 3" xfId="19610"/>
    <cellStyle name="Total 3 4 4" xfId="20543"/>
    <cellStyle name="Total 3 5" xfId="703"/>
    <cellStyle name="Total 3 5 2" xfId="1548"/>
    <cellStyle name="Total 3 5 3" xfId="19611"/>
    <cellStyle name="Total 3 5 4" xfId="21721"/>
    <cellStyle name="Total 3 6" xfId="770"/>
    <cellStyle name="Total 3 6 2" xfId="1549"/>
    <cellStyle name="Total 3 6 3" xfId="19612"/>
    <cellStyle name="Total 3 6 4" xfId="23814"/>
    <cellStyle name="Total 3 7" xfId="836"/>
    <cellStyle name="Total 3 7 2" xfId="1550"/>
    <cellStyle name="Total 3 7 3" xfId="19613"/>
    <cellStyle name="Total 3 7 4" xfId="20907"/>
    <cellStyle name="Total 3 8" xfId="901"/>
    <cellStyle name="Total 3 8 2" xfId="19614"/>
    <cellStyle name="Total 3 8 3" xfId="20071"/>
    <cellStyle name="Total 3 9" xfId="3209"/>
    <cellStyle name="Total 30" xfId="3211"/>
    <cellStyle name="Total 31" xfId="3212"/>
    <cellStyle name="Total 4" xfId="410"/>
    <cellStyle name="Total 4 10" xfId="1243"/>
    <cellStyle name="Total 4 11" xfId="19875"/>
    <cellStyle name="Total 4 12" xfId="44497"/>
    <cellStyle name="Total 4 2" xfId="411"/>
    <cellStyle name="Total 4 2 2" xfId="412"/>
    <cellStyle name="Total 4 2 2 2" xfId="464"/>
    <cellStyle name="Total 4 2 2 2 2" xfId="1551"/>
    <cellStyle name="Total 4 2 2 2 3" xfId="19615"/>
    <cellStyle name="Total 4 2 2 2 4" xfId="19828"/>
    <cellStyle name="Total 4 2 2 3" xfId="709"/>
    <cellStyle name="Total 4 2 2 3 2" xfId="1552"/>
    <cellStyle name="Total 4 2 2 3 3" xfId="19616"/>
    <cellStyle name="Total 4 2 2 3 4" xfId="19827"/>
    <cellStyle name="Total 4 2 2 4" xfId="776"/>
    <cellStyle name="Total 4 2 2 4 2" xfId="1553"/>
    <cellStyle name="Total 4 2 2 4 3" xfId="19617"/>
    <cellStyle name="Total 4 2 2 4 4" xfId="21275"/>
    <cellStyle name="Total 4 2 2 5" xfId="842"/>
    <cellStyle name="Total 4 2 2 5 2" xfId="1554"/>
    <cellStyle name="Total 4 2 2 5 3" xfId="19618"/>
    <cellStyle name="Total 4 2 2 5 4" xfId="23441"/>
    <cellStyle name="Total 4 2 2 6" xfId="907"/>
    <cellStyle name="Total 4 2 2 6 2" xfId="19619"/>
    <cellStyle name="Total 4 2 2 6 3" xfId="20542"/>
    <cellStyle name="Total 4 2 2 7" xfId="1039"/>
    <cellStyle name="Total 4 2 2 8" xfId="21426"/>
    <cellStyle name="Total 4 2 3" xfId="465"/>
    <cellStyle name="Total 4 2 3 2" xfId="1556"/>
    <cellStyle name="Total 4 2 3 3" xfId="19620"/>
    <cellStyle name="Total 4 2 3 4" xfId="21720"/>
    <cellStyle name="Total 4 2 4" xfId="708"/>
    <cellStyle name="Total 4 2 4 2" xfId="1557"/>
    <cellStyle name="Total 4 2 4 3" xfId="19621"/>
    <cellStyle name="Total 4 2 4 4" xfId="23813"/>
    <cellStyle name="Total 4 2 5" xfId="775"/>
    <cellStyle name="Total 4 2 5 2" xfId="1558"/>
    <cellStyle name="Total 4 2 5 3" xfId="19622"/>
    <cellStyle name="Total 4 2 5 4" xfId="20906"/>
    <cellStyle name="Total 4 2 6" xfId="841"/>
    <cellStyle name="Total 4 2 6 2" xfId="1559"/>
    <cellStyle name="Total 4 2 6 3" xfId="19623"/>
    <cellStyle name="Total 4 2 6 4" xfId="20070"/>
    <cellStyle name="Total 4 2 7" xfId="906"/>
    <cellStyle name="Total 4 2 7 2" xfId="19624"/>
    <cellStyle name="Total 4 2 7 3" xfId="19826"/>
    <cellStyle name="Total 4 2 8" xfId="1238"/>
    <cellStyle name="Total 4 2 9" xfId="19948"/>
    <cellStyle name="Total 4 3" xfId="413"/>
    <cellStyle name="Total 4 3 2" xfId="463"/>
    <cellStyle name="Total 4 3 2 2" xfId="1561"/>
    <cellStyle name="Total 4 3 2 3" xfId="19625"/>
    <cellStyle name="Total 4 3 2 4" xfId="19825"/>
    <cellStyle name="Total 4 3 3" xfId="710"/>
    <cellStyle name="Total 4 3 3 2" xfId="1562"/>
    <cellStyle name="Total 4 3 3 3" xfId="19626"/>
    <cellStyle name="Total 4 3 3 4" xfId="21274"/>
    <cellStyle name="Total 4 3 4" xfId="777"/>
    <cellStyle name="Total 4 3 4 2" xfId="1563"/>
    <cellStyle name="Total 4 3 4 3" xfId="19627"/>
    <cellStyle name="Total 4 3 4 4" xfId="23440"/>
    <cellStyle name="Total 4 3 5" xfId="843"/>
    <cellStyle name="Total 4 3 5 2" xfId="1564"/>
    <cellStyle name="Total 4 3 5 3" xfId="19628"/>
    <cellStyle name="Total 4 3 5 4" xfId="20541"/>
    <cellStyle name="Total 4 3 6" xfId="908"/>
    <cellStyle name="Total 4 3 6 2" xfId="19629"/>
    <cellStyle name="Total 4 3 6 3" xfId="21719"/>
    <cellStyle name="Total 4 3 7" xfId="1038"/>
    <cellStyle name="Total 4 3 8" xfId="23522"/>
    <cellStyle name="Total 4 4" xfId="466"/>
    <cellStyle name="Total 4 4 2" xfId="1565"/>
    <cellStyle name="Total 4 4 3" xfId="19630"/>
    <cellStyle name="Total 4 4 4" xfId="23812"/>
    <cellStyle name="Total 4 5" xfId="707"/>
    <cellStyle name="Total 4 5 2" xfId="1566"/>
    <cellStyle name="Total 4 5 3" xfId="19631"/>
    <cellStyle name="Total 4 5 4" xfId="20905"/>
    <cellStyle name="Total 4 6" xfId="774"/>
    <cellStyle name="Total 4 6 2" xfId="1567"/>
    <cellStyle name="Total 4 6 3" xfId="19632"/>
    <cellStyle name="Total 4 6 4" xfId="20069"/>
    <cellStyle name="Total 4 7" xfId="840"/>
    <cellStyle name="Total 4 7 2" xfId="1568"/>
    <cellStyle name="Total 4 7 3" xfId="19633"/>
    <cellStyle name="Total 4 7 4" xfId="19824"/>
    <cellStyle name="Total 4 8" xfId="905"/>
    <cellStyle name="Total 4 8 2" xfId="19634"/>
    <cellStyle name="Total 4 8 3" xfId="19823"/>
    <cellStyle name="Total 4 9" xfId="3213"/>
    <cellStyle name="Total 5" xfId="414"/>
    <cellStyle name="Total 5 10" xfId="20622"/>
    <cellStyle name="Total 5 11" xfId="44531"/>
    <cellStyle name="Total 5 2" xfId="415"/>
    <cellStyle name="Total 5 2 2" xfId="602"/>
    <cellStyle name="Total 5 2 2 2" xfId="1569"/>
    <cellStyle name="Total 5 2 2 3" xfId="19635"/>
    <cellStyle name="Total 5 2 2 4" xfId="21273"/>
    <cellStyle name="Total 5 2 3" xfId="712"/>
    <cellStyle name="Total 5 2 3 2" xfId="1570"/>
    <cellStyle name="Total 5 2 3 3" xfId="19636"/>
    <cellStyle name="Total 5 2 3 4" xfId="23439"/>
    <cellStyle name="Total 5 2 4" xfId="779"/>
    <cellStyle name="Total 5 2 4 2" xfId="1571"/>
    <cellStyle name="Total 5 2 4 3" xfId="19637"/>
    <cellStyle name="Total 5 2 4 4" xfId="20540"/>
    <cellStyle name="Total 5 2 5" xfId="845"/>
    <cellStyle name="Total 5 2 5 2" xfId="1572"/>
    <cellStyle name="Total 5 2 5 3" xfId="19638"/>
    <cellStyle name="Total 5 2 5 4" xfId="21718"/>
    <cellStyle name="Total 5 2 6" xfId="910"/>
    <cellStyle name="Total 5 2 6 2" xfId="19639"/>
    <cellStyle name="Total 5 2 6 3" xfId="23811"/>
    <cellStyle name="Total 5 2 7" xfId="1228"/>
    <cellStyle name="Total 5 2 8" xfId="21765"/>
    <cellStyle name="Total 5 3" xfId="462"/>
    <cellStyle name="Total 5 3 2" xfId="1573"/>
    <cellStyle name="Total 5 3 3" xfId="19640"/>
    <cellStyle name="Total 5 3 4" xfId="20904"/>
    <cellStyle name="Total 5 4" xfId="711"/>
    <cellStyle name="Total 5 4 2" xfId="1574"/>
    <cellStyle name="Total 5 4 3" xfId="19641"/>
    <cellStyle name="Total 5 4 4" xfId="20068"/>
    <cellStyle name="Total 5 5" xfId="778"/>
    <cellStyle name="Total 5 5 2" xfId="1575"/>
    <cellStyle name="Total 5 5 3" xfId="19642"/>
    <cellStyle name="Total 5 5 4" xfId="19822"/>
    <cellStyle name="Total 5 6" xfId="844"/>
    <cellStyle name="Total 5 6 2" xfId="1576"/>
    <cellStyle name="Total 5 6 3" xfId="19643"/>
    <cellStyle name="Total 5 6 4" xfId="19821"/>
    <cellStyle name="Total 5 7" xfId="909"/>
    <cellStyle name="Total 5 7 2" xfId="19644"/>
    <cellStyle name="Total 5 7 3" xfId="21272"/>
    <cellStyle name="Total 5 8" xfId="3214"/>
    <cellStyle name="Total 5 9" xfId="1233"/>
    <cellStyle name="Total 6" xfId="416"/>
    <cellStyle name="Total 6 10" xfId="23856"/>
    <cellStyle name="Total 6 2" xfId="417"/>
    <cellStyle name="Total 6 2 2" xfId="460"/>
    <cellStyle name="Total 6 2 2 2" xfId="1577"/>
    <cellStyle name="Total 6 2 2 3" xfId="19645"/>
    <cellStyle name="Total 6 2 2 4" xfId="23438"/>
    <cellStyle name="Total 6 2 3" xfId="714"/>
    <cellStyle name="Total 6 2 3 2" xfId="1578"/>
    <cellStyle name="Total 6 2 3 3" xfId="19646"/>
    <cellStyle name="Total 6 2 3 4" xfId="20539"/>
    <cellStyle name="Total 6 2 4" xfId="781"/>
    <cellStyle name="Total 6 2 4 2" xfId="1579"/>
    <cellStyle name="Total 6 2 4 3" xfId="19647"/>
    <cellStyle name="Total 6 2 4 4" xfId="21717"/>
    <cellStyle name="Total 6 2 5" xfId="847"/>
    <cellStyle name="Total 6 2 5 2" xfId="1580"/>
    <cellStyle name="Total 6 2 5 3" xfId="19648"/>
    <cellStyle name="Total 6 2 5 4" xfId="23810"/>
    <cellStyle name="Total 6 2 6" xfId="912"/>
    <cellStyle name="Total 6 2 6 2" xfId="19649"/>
    <cellStyle name="Total 6 2 6 3" xfId="20903"/>
    <cellStyle name="Total 6 2 7" xfId="1223"/>
    <cellStyle name="Total 6 2 8" xfId="20951"/>
    <cellStyle name="Total 6 3" xfId="461"/>
    <cellStyle name="Total 6 3 2" xfId="1582"/>
    <cellStyle name="Total 6 3 3" xfId="19650"/>
    <cellStyle name="Total 6 3 4" xfId="20067"/>
    <cellStyle name="Total 6 4" xfId="713"/>
    <cellStyle name="Total 6 4 2" xfId="1583"/>
    <cellStyle name="Total 6 4 3" xfId="19651"/>
    <cellStyle name="Total 6 4 4" xfId="19820"/>
    <cellStyle name="Total 6 5" xfId="780"/>
    <cellStyle name="Total 6 5 2" xfId="1584"/>
    <cellStyle name="Total 6 5 3" xfId="19652"/>
    <cellStyle name="Total 6 5 4" xfId="19819"/>
    <cellStyle name="Total 6 6" xfId="846"/>
    <cellStyle name="Total 6 6 2" xfId="1585"/>
    <cellStyle name="Total 6 6 3" xfId="19653"/>
    <cellStyle name="Total 6 6 4" xfId="21271"/>
    <cellStyle name="Total 6 7" xfId="911"/>
    <cellStyle name="Total 6 7 2" xfId="19654"/>
    <cellStyle name="Total 6 7 3" xfId="23437"/>
    <cellStyle name="Total 6 8" xfId="3215"/>
    <cellStyle name="Total 6 9" xfId="1037"/>
    <cellStyle name="Total 7" xfId="418"/>
    <cellStyle name="Total 7 2" xfId="459"/>
    <cellStyle name="Total 7 2 2" xfId="1587"/>
    <cellStyle name="Total 7 2 3" xfId="19655"/>
    <cellStyle name="Total 7 2 4" xfId="20538"/>
    <cellStyle name="Total 7 3" xfId="715"/>
    <cellStyle name="Total 7 3 2" xfId="1588"/>
    <cellStyle name="Total 7 3 3" xfId="19656"/>
    <cellStyle name="Total 7 3 4" xfId="21716"/>
    <cellStyle name="Total 7 4" xfId="782"/>
    <cellStyle name="Total 7 4 2" xfId="1589"/>
    <cellStyle name="Total 7 4 3" xfId="19657"/>
    <cellStyle name="Total 7 4 4" xfId="23809"/>
    <cellStyle name="Total 7 5" xfId="848"/>
    <cellStyle name="Total 7 5 2" xfId="1590"/>
    <cellStyle name="Total 7 5 3" xfId="19658"/>
    <cellStyle name="Total 7 5 4" xfId="20902"/>
    <cellStyle name="Total 7 6" xfId="913"/>
    <cellStyle name="Total 7 6 2" xfId="19659"/>
    <cellStyle name="Total 7 6 3" xfId="20066"/>
    <cellStyle name="Total 7 7" xfId="3216"/>
    <cellStyle name="Total 7 8" xfId="1218"/>
    <cellStyle name="Total 7 9" xfId="20117"/>
    <cellStyle name="Total 8" xfId="3217"/>
    <cellStyle name="Total 9" xfId="3218"/>
    <cellStyle name="Warning Text" xfId="927" builtinId="11" customBuiltin="1"/>
    <cellStyle name="Warning Text 10" xfId="3219"/>
    <cellStyle name="Warning Text 11" xfId="3220"/>
    <cellStyle name="Warning Text 12" xfId="3221"/>
    <cellStyle name="Warning Text 13" xfId="3222"/>
    <cellStyle name="Warning Text 14" xfId="3223"/>
    <cellStyle name="Warning Text 15" xfId="3224"/>
    <cellStyle name="Warning Text 16" xfId="3225"/>
    <cellStyle name="Warning Text 17" xfId="3226"/>
    <cellStyle name="Warning Text 18" xfId="3227"/>
    <cellStyle name="Warning Text 19" xfId="3228"/>
    <cellStyle name="Warning Text 2" xfId="419"/>
    <cellStyle name="Warning Text 2 2" xfId="3229"/>
    <cellStyle name="Warning Text 2 2 2" xfId="44402"/>
    <cellStyle name="Warning Text 2 3" xfId="44501"/>
    <cellStyle name="Warning Text 2 4" xfId="44534"/>
    <cellStyle name="Warning Text 2 5" xfId="44401"/>
    <cellStyle name="Warning Text 20" xfId="3230"/>
    <cellStyle name="Warning Text 21" xfId="3231"/>
    <cellStyle name="Warning Text 22" xfId="3232"/>
    <cellStyle name="Warning Text 23" xfId="3233"/>
    <cellStyle name="Warning Text 24" xfId="3234"/>
    <cellStyle name="Warning Text 25" xfId="3235"/>
    <cellStyle name="Warning Text 26" xfId="3236"/>
    <cellStyle name="Warning Text 27" xfId="3237"/>
    <cellStyle name="Warning Text 28" xfId="3238"/>
    <cellStyle name="Warning Text 29" xfId="3239"/>
    <cellStyle name="Warning Text 3" xfId="420"/>
    <cellStyle name="Warning Text 3 2" xfId="3240"/>
    <cellStyle name="Warning Text 3 3" xfId="44403"/>
    <cellStyle name="Warning Text 30" xfId="3241"/>
    <cellStyle name="Warning Text 31" xfId="3242"/>
    <cellStyle name="Warning Text 4" xfId="421"/>
    <cellStyle name="Warning Text 4 2" xfId="3243"/>
    <cellStyle name="Warning Text 4 3" xfId="44500"/>
    <cellStyle name="Warning Text 5" xfId="422"/>
    <cellStyle name="Warning Text 5 2" xfId="3244"/>
    <cellStyle name="Warning Text 5 3" xfId="44533"/>
    <cellStyle name="Warning Text 6" xfId="3245"/>
    <cellStyle name="Warning Text 7" xfId="3246"/>
    <cellStyle name="Warning Text 8" xfId="3247"/>
    <cellStyle name="Warning Text 9" xfId="3248"/>
    <cellStyle name="ДАТА" xfId="3249"/>
    <cellStyle name="ДЕНЕЖНЫЙ_BOPENGC" xfId="3250"/>
    <cellStyle name="ЗАГОЛОВОК1" xfId="3251"/>
    <cellStyle name="ЗАГОЛОВОК2" xfId="3252"/>
    <cellStyle name="ИТОГОВЫЙ" xfId="3253"/>
    <cellStyle name="Обычный_BARNARD" xfId="3254"/>
    <cellStyle name="ПРОЦЕНТНЫЙ_BOPENGC" xfId="3255"/>
    <cellStyle name="ТЕКСТ" xfId="3256"/>
    <cellStyle name="ФИКСИРОВАННЫЙ" xfId="3257"/>
    <cellStyle name="ФИНАНСОВЫЙ_BOPENGC" xfId="32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connections" Target="connection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SG%20project\FS%20SEP'10\FS%20Workbook-Sep'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queryTables/queryTable1.xml><?xml version="1.0" encoding="utf-8"?>
<queryTable xmlns="http://schemas.openxmlformats.org/spreadsheetml/2006/main" name="page 70"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page 85" connectionId="1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page 86" connectionId="1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page 88" connectionId="1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page 90"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age 71"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age 72"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page 7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page 74"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page 8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page 82" connectionId="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page 83"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page 84" connectionId="1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queryTable" Target="../queryTables/queryTable1.xml"/><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5.bin"/><Relationship Id="rId13" Type="http://schemas.openxmlformats.org/officeDocument/2006/relationships/printerSettings" Target="../printerSettings/printerSettings180.bin"/><Relationship Id="rId18" Type="http://schemas.openxmlformats.org/officeDocument/2006/relationships/printerSettings" Target="../printerSettings/printerSettings185.bin"/><Relationship Id="rId3" Type="http://schemas.openxmlformats.org/officeDocument/2006/relationships/printerSettings" Target="../printerSettings/printerSettings170.bin"/><Relationship Id="rId21" Type="http://schemas.openxmlformats.org/officeDocument/2006/relationships/queryTable" Target="../queryTables/queryTable8.xml"/><Relationship Id="rId7" Type="http://schemas.openxmlformats.org/officeDocument/2006/relationships/printerSettings" Target="../printerSettings/printerSettings174.bin"/><Relationship Id="rId12" Type="http://schemas.openxmlformats.org/officeDocument/2006/relationships/printerSettings" Target="../printerSettings/printerSettings179.bin"/><Relationship Id="rId17" Type="http://schemas.openxmlformats.org/officeDocument/2006/relationships/printerSettings" Target="../printerSettings/printerSettings184.bin"/><Relationship Id="rId2" Type="http://schemas.openxmlformats.org/officeDocument/2006/relationships/printerSettings" Target="../printerSettings/printerSettings169.bin"/><Relationship Id="rId16" Type="http://schemas.openxmlformats.org/officeDocument/2006/relationships/printerSettings" Target="../printerSettings/printerSettings183.bin"/><Relationship Id="rId20" Type="http://schemas.openxmlformats.org/officeDocument/2006/relationships/printerSettings" Target="../printerSettings/printerSettings187.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1" Type="http://schemas.openxmlformats.org/officeDocument/2006/relationships/printerSettings" Target="../printerSettings/printerSettings178.bin"/><Relationship Id="rId5" Type="http://schemas.openxmlformats.org/officeDocument/2006/relationships/printerSettings" Target="../printerSettings/printerSettings172.bin"/><Relationship Id="rId15" Type="http://schemas.openxmlformats.org/officeDocument/2006/relationships/printerSettings" Target="../printerSettings/printerSettings182.bin"/><Relationship Id="rId10" Type="http://schemas.openxmlformats.org/officeDocument/2006/relationships/printerSettings" Target="../printerSettings/printerSettings177.bin"/><Relationship Id="rId19" Type="http://schemas.openxmlformats.org/officeDocument/2006/relationships/printerSettings" Target="../printerSettings/printerSettings186.bin"/><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 Id="rId14" Type="http://schemas.openxmlformats.org/officeDocument/2006/relationships/printerSettings" Target="../printerSettings/printerSettings18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95.bin"/><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3" Type="http://schemas.openxmlformats.org/officeDocument/2006/relationships/printerSettings" Target="../printerSettings/printerSettings190.bin"/><Relationship Id="rId21" Type="http://schemas.openxmlformats.org/officeDocument/2006/relationships/queryTable" Target="../queryTables/queryTable9.xml"/><Relationship Id="rId7" Type="http://schemas.openxmlformats.org/officeDocument/2006/relationships/printerSettings" Target="../printerSettings/printerSettings194.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printerSettings" Target="../printerSettings/printerSettings207.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15.bin"/><Relationship Id="rId13" Type="http://schemas.openxmlformats.org/officeDocument/2006/relationships/printerSettings" Target="../printerSettings/printerSettings220.bin"/><Relationship Id="rId18" Type="http://schemas.openxmlformats.org/officeDocument/2006/relationships/printerSettings" Target="../printerSettings/printerSettings225.bin"/><Relationship Id="rId3" Type="http://schemas.openxmlformats.org/officeDocument/2006/relationships/printerSettings" Target="../printerSettings/printerSettings210.bin"/><Relationship Id="rId21" Type="http://schemas.openxmlformats.org/officeDocument/2006/relationships/queryTable" Target="../queryTables/queryTable10.xml"/><Relationship Id="rId7" Type="http://schemas.openxmlformats.org/officeDocument/2006/relationships/printerSettings" Target="../printerSettings/printerSettings214.bin"/><Relationship Id="rId12" Type="http://schemas.openxmlformats.org/officeDocument/2006/relationships/printerSettings" Target="../printerSettings/printerSettings219.bin"/><Relationship Id="rId17" Type="http://schemas.openxmlformats.org/officeDocument/2006/relationships/printerSettings" Target="../printerSettings/printerSettings224.bin"/><Relationship Id="rId2" Type="http://schemas.openxmlformats.org/officeDocument/2006/relationships/printerSettings" Target="../printerSettings/printerSettings209.bin"/><Relationship Id="rId16" Type="http://schemas.openxmlformats.org/officeDocument/2006/relationships/printerSettings" Target="../printerSettings/printerSettings223.bin"/><Relationship Id="rId20" Type="http://schemas.openxmlformats.org/officeDocument/2006/relationships/printerSettings" Target="../printerSettings/printerSettings227.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11" Type="http://schemas.openxmlformats.org/officeDocument/2006/relationships/printerSettings" Target="../printerSettings/printerSettings218.bin"/><Relationship Id="rId5" Type="http://schemas.openxmlformats.org/officeDocument/2006/relationships/printerSettings" Target="../printerSettings/printerSettings212.bin"/><Relationship Id="rId15" Type="http://schemas.openxmlformats.org/officeDocument/2006/relationships/printerSettings" Target="../printerSettings/printerSettings222.bin"/><Relationship Id="rId10" Type="http://schemas.openxmlformats.org/officeDocument/2006/relationships/printerSettings" Target="../printerSettings/printerSettings217.bin"/><Relationship Id="rId19" Type="http://schemas.openxmlformats.org/officeDocument/2006/relationships/printerSettings" Target="../printerSettings/printerSettings226.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 Id="rId14" Type="http://schemas.openxmlformats.org/officeDocument/2006/relationships/printerSettings" Target="../printerSettings/printerSettings22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35.bin"/><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3" Type="http://schemas.openxmlformats.org/officeDocument/2006/relationships/printerSettings" Target="../printerSettings/printerSettings230.bin"/><Relationship Id="rId21" Type="http://schemas.openxmlformats.org/officeDocument/2006/relationships/queryTable" Target="../queryTables/queryTable11.xml"/><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0" Type="http://schemas.openxmlformats.org/officeDocument/2006/relationships/printerSettings" Target="../printerSettings/printerSettings247.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55.bin"/><Relationship Id="rId13" Type="http://schemas.openxmlformats.org/officeDocument/2006/relationships/printerSettings" Target="../printerSettings/printerSettings260.bin"/><Relationship Id="rId18" Type="http://schemas.openxmlformats.org/officeDocument/2006/relationships/printerSettings" Target="../printerSettings/printerSettings265.bin"/><Relationship Id="rId3" Type="http://schemas.openxmlformats.org/officeDocument/2006/relationships/printerSettings" Target="../printerSettings/printerSettings250.bin"/><Relationship Id="rId21" Type="http://schemas.openxmlformats.org/officeDocument/2006/relationships/queryTable" Target="../queryTables/queryTable12.xml"/><Relationship Id="rId7" Type="http://schemas.openxmlformats.org/officeDocument/2006/relationships/printerSettings" Target="../printerSettings/printerSettings254.bin"/><Relationship Id="rId12" Type="http://schemas.openxmlformats.org/officeDocument/2006/relationships/printerSettings" Target="../printerSettings/printerSettings259.bin"/><Relationship Id="rId17" Type="http://schemas.openxmlformats.org/officeDocument/2006/relationships/printerSettings" Target="../printerSettings/printerSettings264.bin"/><Relationship Id="rId2" Type="http://schemas.openxmlformats.org/officeDocument/2006/relationships/printerSettings" Target="../printerSettings/printerSettings249.bin"/><Relationship Id="rId16" Type="http://schemas.openxmlformats.org/officeDocument/2006/relationships/printerSettings" Target="../printerSettings/printerSettings263.bin"/><Relationship Id="rId20" Type="http://schemas.openxmlformats.org/officeDocument/2006/relationships/printerSettings" Target="../printerSettings/printerSettings267.bin"/><Relationship Id="rId1" Type="http://schemas.openxmlformats.org/officeDocument/2006/relationships/printerSettings" Target="../printerSettings/printerSettings248.bin"/><Relationship Id="rId6" Type="http://schemas.openxmlformats.org/officeDocument/2006/relationships/printerSettings" Target="../printerSettings/printerSettings253.bin"/><Relationship Id="rId11" Type="http://schemas.openxmlformats.org/officeDocument/2006/relationships/printerSettings" Target="../printerSettings/printerSettings258.bin"/><Relationship Id="rId5" Type="http://schemas.openxmlformats.org/officeDocument/2006/relationships/printerSettings" Target="../printerSettings/printerSettings252.bin"/><Relationship Id="rId15" Type="http://schemas.openxmlformats.org/officeDocument/2006/relationships/printerSettings" Target="../printerSettings/printerSettings262.bin"/><Relationship Id="rId10" Type="http://schemas.openxmlformats.org/officeDocument/2006/relationships/printerSettings" Target="../printerSettings/printerSettings257.bin"/><Relationship Id="rId19" Type="http://schemas.openxmlformats.org/officeDocument/2006/relationships/printerSettings" Target="../printerSettings/printerSettings266.bin"/><Relationship Id="rId4" Type="http://schemas.openxmlformats.org/officeDocument/2006/relationships/printerSettings" Target="../printerSettings/printerSettings251.bin"/><Relationship Id="rId9" Type="http://schemas.openxmlformats.org/officeDocument/2006/relationships/printerSettings" Target="../printerSettings/printerSettings256.bin"/><Relationship Id="rId14" Type="http://schemas.openxmlformats.org/officeDocument/2006/relationships/printerSettings" Target="../printerSettings/printerSettings26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75.bin"/><Relationship Id="rId13" Type="http://schemas.openxmlformats.org/officeDocument/2006/relationships/printerSettings" Target="../printerSettings/printerSettings280.bin"/><Relationship Id="rId18" Type="http://schemas.openxmlformats.org/officeDocument/2006/relationships/printerSettings" Target="../printerSettings/printerSettings285.bin"/><Relationship Id="rId3" Type="http://schemas.openxmlformats.org/officeDocument/2006/relationships/printerSettings" Target="../printerSettings/printerSettings270.bin"/><Relationship Id="rId21" Type="http://schemas.openxmlformats.org/officeDocument/2006/relationships/queryTable" Target="../queryTables/queryTable13.xml"/><Relationship Id="rId7" Type="http://schemas.openxmlformats.org/officeDocument/2006/relationships/printerSettings" Target="../printerSettings/printerSettings274.bin"/><Relationship Id="rId12" Type="http://schemas.openxmlformats.org/officeDocument/2006/relationships/printerSettings" Target="../printerSettings/printerSettings279.bin"/><Relationship Id="rId17" Type="http://schemas.openxmlformats.org/officeDocument/2006/relationships/printerSettings" Target="../printerSettings/printerSettings284.bin"/><Relationship Id="rId2" Type="http://schemas.openxmlformats.org/officeDocument/2006/relationships/printerSettings" Target="../printerSettings/printerSettings269.bin"/><Relationship Id="rId16" Type="http://schemas.openxmlformats.org/officeDocument/2006/relationships/printerSettings" Target="../printerSettings/printerSettings283.bin"/><Relationship Id="rId20" Type="http://schemas.openxmlformats.org/officeDocument/2006/relationships/printerSettings" Target="../printerSettings/printerSettings287.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11" Type="http://schemas.openxmlformats.org/officeDocument/2006/relationships/printerSettings" Target="../printerSettings/printerSettings278.bin"/><Relationship Id="rId5" Type="http://schemas.openxmlformats.org/officeDocument/2006/relationships/printerSettings" Target="../printerSettings/printerSettings272.bin"/><Relationship Id="rId15" Type="http://schemas.openxmlformats.org/officeDocument/2006/relationships/printerSettings" Target="../printerSettings/printerSettings282.bin"/><Relationship Id="rId10" Type="http://schemas.openxmlformats.org/officeDocument/2006/relationships/printerSettings" Target="../printerSettings/printerSettings277.bin"/><Relationship Id="rId19" Type="http://schemas.openxmlformats.org/officeDocument/2006/relationships/printerSettings" Target="../printerSettings/printerSettings286.bin"/><Relationship Id="rId4" Type="http://schemas.openxmlformats.org/officeDocument/2006/relationships/printerSettings" Target="../printerSettings/printerSettings271.bin"/><Relationship Id="rId9" Type="http://schemas.openxmlformats.org/officeDocument/2006/relationships/printerSettings" Target="../printerSettings/printerSettings276.bin"/><Relationship Id="rId14" Type="http://schemas.openxmlformats.org/officeDocument/2006/relationships/printerSettings" Target="../printerSettings/printerSettings28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3" Type="http://schemas.openxmlformats.org/officeDocument/2006/relationships/printerSettings" Target="../printerSettings/printerSettings290.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15.bin"/><Relationship Id="rId13" Type="http://schemas.openxmlformats.org/officeDocument/2006/relationships/printerSettings" Target="../printerSettings/printerSettings320.bin"/><Relationship Id="rId18" Type="http://schemas.openxmlformats.org/officeDocument/2006/relationships/printerSettings" Target="../printerSettings/printerSettings325.bin"/><Relationship Id="rId3" Type="http://schemas.openxmlformats.org/officeDocument/2006/relationships/printerSettings" Target="../printerSettings/printerSettings310.bin"/><Relationship Id="rId7" Type="http://schemas.openxmlformats.org/officeDocument/2006/relationships/printerSettings" Target="../printerSettings/printerSettings314.bin"/><Relationship Id="rId12" Type="http://schemas.openxmlformats.org/officeDocument/2006/relationships/printerSettings" Target="../printerSettings/printerSettings319.bin"/><Relationship Id="rId17" Type="http://schemas.openxmlformats.org/officeDocument/2006/relationships/printerSettings" Target="../printerSettings/printerSettings324.bin"/><Relationship Id="rId2" Type="http://schemas.openxmlformats.org/officeDocument/2006/relationships/printerSettings" Target="../printerSettings/printerSettings309.bin"/><Relationship Id="rId16" Type="http://schemas.openxmlformats.org/officeDocument/2006/relationships/printerSettings" Target="../printerSettings/printerSettings323.bin"/><Relationship Id="rId20" Type="http://schemas.openxmlformats.org/officeDocument/2006/relationships/printerSettings" Target="../printerSettings/printerSettings327.bin"/><Relationship Id="rId1" Type="http://schemas.openxmlformats.org/officeDocument/2006/relationships/printerSettings" Target="../printerSettings/printerSettings308.bin"/><Relationship Id="rId6" Type="http://schemas.openxmlformats.org/officeDocument/2006/relationships/printerSettings" Target="../printerSettings/printerSettings313.bin"/><Relationship Id="rId11" Type="http://schemas.openxmlformats.org/officeDocument/2006/relationships/printerSettings" Target="../printerSettings/printerSettings318.bin"/><Relationship Id="rId5" Type="http://schemas.openxmlformats.org/officeDocument/2006/relationships/printerSettings" Target="../printerSettings/printerSettings312.bin"/><Relationship Id="rId15" Type="http://schemas.openxmlformats.org/officeDocument/2006/relationships/printerSettings" Target="../printerSettings/printerSettings322.bin"/><Relationship Id="rId10" Type="http://schemas.openxmlformats.org/officeDocument/2006/relationships/printerSettings" Target="../printerSettings/printerSettings317.bin"/><Relationship Id="rId19" Type="http://schemas.openxmlformats.org/officeDocument/2006/relationships/printerSettings" Target="../printerSettings/printerSettings326.bin"/><Relationship Id="rId4" Type="http://schemas.openxmlformats.org/officeDocument/2006/relationships/printerSettings" Target="../printerSettings/printerSettings311.bin"/><Relationship Id="rId9" Type="http://schemas.openxmlformats.org/officeDocument/2006/relationships/printerSettings" Target="../printerSettings/printerSettings316.bin"/><Relationship Id="rId14" Type="http://schemas.openxmlformats.org/officeDocument/2006/relationships/printerSettings" Target="../printerSettings/printerSettings32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35.bin"/><Relationship Id="rId13" Type="http://schemas.openxmlformats.org/officeDocument/2006/relationships/printerSettings" Target="../printerSettings/printerSettings340.bin"/><Relationship Id="rId18" Type="http://schemas.openxmlformats.org/officeDocument/2006/relationships/printerSettings" Target="../printerSettings/printerSettings345.bin"/><Relationship Id="rId3" Type="http://schemas.openxmlformats.org/officeDocument/2006/relationships/printerSettings" Target="../printerSettings/printerSettings330.bin"/><Relationship Id="rId7" Type="http://schemas.openxmlformats.org/officeDocument/2006/relationships/printerSettings" Target="../printerSettings/printerSettings334.bin"/><Relationship Id="rId12" Type="http://schemas.openxmlformats.org/officeDocument/2006/relationships/printerSettings" Target="../printerSettings/printerSettings339.bin"/><Relationship Id="rId17" Type="http://schemas.openxmlformats.org/officeDocument/2006/relationships/printerSettings" Target="../printerSettings/printerSettings344.bin"/><Relationship Id="rId2" Type="http://schemas.openxmlformats.org/officeDocument/2006/relationships/printerSettings" Target="../printerSettings/printerSettings329.bin"/><Relationship Id="rId16" Type="http://schemas.openxmlformats.org/officeDocument/2006/relationships/printerSettings" Target="../printerSettings/printerSettings343.bin"/><Relationship Id="rId20" Type="http://schemas.openxmlformats.org/officeDocument/2006/relationships/printerSettings" Target="../printerSettings/printerSettings347.bin"/><Relationship Id="rId1" Type="http://schemas.openxmlformats.org/officeDocument/2006/relationships/printerSettings" Target="../printerSettings/printerSettings328.bin"/><Relationship Id="rId6" Type="http://schemas.openxmlformats.org/officeDocument/2006/relationships/printerSettings" Target="../printerSettings/printerSettings333.bin"/><Relationship Id="rId11" Type="http://schemas.openxmlformats.org/officeDocument/2006/relationships/printerSettings" Target="../printerSettings/printerSettings338.bin"/><Relationship Id="rId5" Type="http://schemas.openxmlformats.org/officeDocument/2006/relationships/printerSettings" Target="../printerSettings/printerSettings332.bin"/><Relationship Id="rId15" Type="http://schemas.openxmlformats.org/officeDocument/2006/relationships/printerSettings" Target="../printerSettings/printerSettings342.bin"/><Relationship Id="rId10" Type="http://schemas.openxmlformats.org/officeDocument/2006/relationships/printerSettings" Target="../printerSettings/printerSettings337.bin"/><Relationship Id="rId19" Type="http://schemas.openxmlformats.org/officeDocument/2006/relationships/printerSettings" Target="../printerSettings/printerSettings346.bin"/><Relationship Id="rId4" Type="http://schemas.openxmlformats.org/officeDocument/2006/relationships/printerSettings" Target="../printerSettings/printerSettings331.bin"/><Relationship Id="rId9" Type="http://schemas.openxmlformats.org/officeDocument/2006/relationships/printerSettings" Target="../printerSettings/printerSettings336.bin"/><Relationship Id="rId14" Type="http://schemas.openxmlformats.org/officeDocument/2006/relationships/printerSettings" Target="../printerSettings/printerSettings341.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55.bin"/><Relationship Id="rId3" Type="http://schemas.openxmlformats.org/officeDocument/2006/relationships/printerSettings" Target="../printerSettings/printerSettings350.bin"/><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5" Type="http://schemas.openxmlformats.org/officeDocument/2006/relationships/printerSettings" Target="../printerSettings/printerSettings352.bin"/><Relationship Id="rId4" Type="http://schemas.openxmlformats.org/officeDocument/2006/relationships/printerSettings" Target="../printerSettings/printerSettings35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queryTable" Target="../queryTables/queryTable2.xml"/><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8" Type="http://schemas.openxmlformats.org/officeDocument/2006/relationships/queryTable" Target="../queryTables/queryTable3.xml"/><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5.bin"/><Relationship Id="rId13" Type="http://schemas.openxmlformats.org/officeDocument/2006/relationships/printerSettings" Target="../printerSettings/printerSettings60.bin"/><Relationship Id="rId18" Type="http://schemas.openxmlformats.org/officeDocument/2006/relationships/printerSettings" Target="../printerSettings/printerSettings65.bin"/><Relationship Id="rId3" Type="http://schemas.openxmlformats.org/officeDocument/2006/relationships/printerSettings" Target="../printerSettings/printerSettings50.bin"/><Relationship Id="rId21" Type="http://schemas.openxmlformats.org/officeDocument/2006/relationships/queryTable" Target="../queryTables/queryTable4.xml"/><Relationship Id="rId7" Type="http://schemas.openxmlformats.org/officeDocument/2006/relationships/printerSettings" Target="../printerSettings/printerSettings54.bin"/><Relationship Id="rId12" Type="http://schemas.openxmlformats.org/officeDocument/2006/relationships/printerSettings" Target="../printerSettings/printerSettings59.bin"/><Relationship Id="rId17" Type="http://schemas.openxmlformats.org/officeDocument/2006/relationships/printerSettings" Target="../printerSettings/printerSettings64.bin"/><Relationship Id="rId2" Type="http://schemas.openxmlformats.org/officeDocument/2006/relationships/printerSettings" Target="../printerSettings/printerSettings49.bin"/><Relationship Id="rId16" Type="http://schemas.openxmlformats.org/officeDocument/2006/relationships/printerSettings" Target="../printerSettings/printerSettings63.bin"/><Relationship Id="rId20" Type="http://schemas.openxmlformats.org/officeDocument/2006/relationships/printerSettings" Target="../printerSettings/printerSettings67.bin"/><Relationship Id="rId1" Type="http://schemas.openxmlformats.org/officeDocument/2006/relationships/printerSettings" Target="../printerSettings/printerSettings48.bin"/><Relationship Id="rId6" Type="http://schemas.openxmlformats.org/officeDocument/2006/relationships/printerSettings" Target="../printerSettings/printerSettings53.bin"/><Relationship Id="rId11" Type="http://schemas.openxmlformats.org/officeDocument/2006/relationships/printerSettings" Target="../printerSettings/printerSettings58.bin"/><Relationship Id="rId5" Type="http://schemas.openxmlformats.org/officeDocument/2006/relationships/printerSettings" Target="../printerSettings/printerSettings52.bin"/><Relationship Id="rId15" Type="http://schemas.openxmlformats.org/officeDocument/2006/relationships/printerSettings" Target="../printerSettings/printerSettings62.bin"/><Relationship Id="rId10" Type="http://schemas.openxmlformats.org/officeDocument/2006/relationships/printerSettings" Target="../printerSettings/printerSettings57.bin"/><Relationship Id="rId19" Type="http://schemas.openxmlformats.org/officeDocument/2006/relationships/printerSettings" Target="../printerSettings/printerSettings66.bin"/><Relationship Id="rId4" Type="http://schemas.openxmlformats.org/officeDocument/2006/relationships/printerSettings" Target="../printerSettings/printerSettings51.bin"/><Relationship Id="rId9" Type="http://schemas.openxmlformats.org/officeDocument/2006/relationships/printerSettings" Target="../printerSettings/printerSettings56.bin"/><Relationship Id="rId14" Type="http://schemas.openxmlformats.org/officeDocument/2006/relationships/printerSettings" Target="../printerSettings/printerSettings6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5.bin"/><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3" Type="http://schemas.openxmlformats.org/officeDocument/2006/relationships/printerSettings" Target="../printerSettings/printerSettings70.bin"/><Relationship Id="rId21" Type="http://schemas.openxmlformats.org/officeDocument/2006/relationships/queryTable" Target="../queryTables/queryTable5.xml"/><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5.bin"/><Relationship Id="rId13" Type="http://schemas.openxmlformats.org/officeDocument/2006/relationships/printerSettings" Target="../printerSettings/printerSettings100.bin"/><Relationship Id="rId18" Type="http://schemas.openxmlformats.org/officeDocument/2006/relationships/printerSettings" Target="../printerSettings/printerSettings105.bin"/><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12" Type="http://schemas.openxmlformats.org/officeDocument/2006/relationships/printerSettings" Target="../printerSettings/printerSettings99.bin"/><Relationship Id="rId17" Type="http://schemas.openxmlformats.org/officeDocument/2006/relationships/printerSettings" Target="../printerSettings/printerSettings104.bin"/><Relationship Id="rId2" Type="http://schemas.openxmlformats.org/officeDocument/2006/relationships/printerSettings" Target="../printerSettings/printerSettings89.bin"/><Relationship Id="rId16" Type="http://schemas.openxmlformats.org/officeDocument/2006/relationships/printerSettings" Target="../printerSettings/printerSettings103.bin"/><Relationship Id="rId20" Type="http://schemas.openxmlformats.org/officeDocument/2006/relationships/printerSettings" Target="../printerSettings/printerSettings107.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11" Type="http://schemas.openxmlformats.org/officeDocument/2006/relationships/printerSettings" Target="../printerSettings/printerSettings98.bin"/><Relationship Id="rId5" Type="http://schemas.openxmlformats.org/officeDocument/2006/relationships/printerSettings" Target="../printerSettings/printerSettings92.bin"/><Relationship Id="rId15" Type="http://schemas.openxmlformats.org/officeDocument/2006/relationships/printerSettings" Target="../printerSettings/printerSettings102.bin"/><Relationship Id="rId10" Type="http://schemas.openxmlformats.org/officeDocument/2006/relationships/printerSettings" Target="../printerSettings/printerSettings97.bin"/><Relationship Id="rId19" Type="http://schemas.openxmlformats.org/officeDocument/2006/relationships/printerSettings" Target="../printerSettings/printerSettings106.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 Id="rId14" Type="http://schemas.openxmlformats.org/officeDocument/2006/relationships/printerSettings" Target="../printerSettings/printerSettings101.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5.bin"/><Relationship Id="rId13" Type="http://schemas.openxmlformats.org/officeDocument/2006/relationships/printerSettings" Target="../printerSettings/printerSettings120.bin"/><Relationship Id="rId18" Type="http://schemas.openxmlformats.org/officeDocument/2006/relationships/printerSettings" Target="../printerSettings/printerSettings125.bin"/><Relationship Id="rId3" Type="http://schemas.openxmlformats.org/officeDocument/2006/relationships/printerSettings" Target="../printerSettings/printerSettings110.bin"/><Relationship Id="rId7" Type="http://schemas.openxmlformats.org/officeDocument/2006/relationships/printerSettings" Target="../printerSettings/printerSettings114.bin"/><Relationship Id="rId12" Type="http://schemas.openxmlformats.org/officeDocument/2006/relationships/printerSettings" Target="../printerSettings/printerSettings119.bin"/><Relationship Id="rId17" Type="http://schemas.openxmlformats.org/officeDocument/2006/relationships/printerSettings" Target="../printerSettings/printerSettings124.bin"/><Relationship Id="rId2" Type="http://schemas.openxmlformats.org/officeDocument/2006/relationships/printerSettings" Target="../printerSettings/printerSettings109.bin"/><Relationship Id="rId16" Type="http://schemas.openxmlformats.org/officeDocument/2006/relationships/printerSettings" Target="../printerSettings/printerSettings123.bin"/><Relationship Id="rId20" Type="http://schemas.openxmlformats.org/officeDocument/2006/relationships/printerSettings" Target="../printerSettings/printerSettings127.bin"/><Relationship Id="rId1" Type="http://schemas.openxmlformats.org/officeDocument/2006/relationships/printerSettings" Target="../printerSettings/printerSettings108.bin"/><Relationship Id="rId6" Type="http://schemas.openxmlformats.org/officeDocument/2006/relationships/printerSettings" Target="../printerSettings/printerSettings113.bin"/><Relationship Id="rId11" Type="http://schemas.openxmlformats.org/officeDocument/2006/relationships/printerSettings" Target="../printerSettings/printerSettings118.bin"/><Relationship Id="rId5" Type="http://schemas.openxmlformats.org/officeDocument/2006/relationships/printerSettings" Target="../printerSettings/printerSettings112.bin"/><Relationship Id="rId15" Type="http://schemas.openxmlformats.org/officeDocument/2006/relationships/printerSettings" Target="../printerSettings/printerSettings122.bin"/><Relationship Id="rId10" Type="http://schemas.openxmlformats.org/officeDocument/2006/relationships/printerSettings" Target="../printerSettings/printerSettings117.bin"/><Relationship Id="rId19" Type="http://schemas.openxmlformats.org/officeDocument/2006/relationships/printerSettings" Target="../printerSettings/printerSettings126.bin"/><Relationship Id="rId4" Type="http://schemas.openxmlformats.org/officeDocument/2006/relationships/printerSettings" Target="../printerSettings/printerSettings111.bin"/><Relationship Id="rId9" Type="http://schemas.openxmlformats.org/officeDocument/2006/relationships/printerSettings" Target="../printerSettings/printerSettings116.bin"/><Relationship Id="rId14" Type="http://schemas.openxmlformats.org/officeDocument/2006/relationships/printerSettings" Target="../printerSettings/printerSettings12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5.bin"/><Relationship Id="rId13" Type="http://schemas.openxmlformats.org/officeDocument/2006/relationships/printerSettings" Target="../printerSettings/printerSettings140.bin"/><Relationship Id="rId18" Type="http://schemas.openxmlformats.org/officeDocument/2006/relationships/printerSettings" Target="../printerSettings/printerSettings145.bin"/><Relationship Id="rId3" Type="http://schemas.openxmlformats.org/officeDocument/2006/relationships/printerSettings" Target="../printerSettings/printerSettings130.bin"/><Relationship Id="rId21" Type="http://schemas.openxmlformats.org/officeDocument/2006/relationships/queryTable" Target="../queryTables/queryTable6.xml"/><Relationship Id="rId7" Type="http://schemas.openxmlformats.org/officeDocument/2006/relationships/printerSettings" Target="../printerSettings/printerSettings134.bin"/><Relationship Id="rId12" Type="http://schemas.openxmlformats.org/officeDocument/2006/relationships/printerSettings" Target="../printerSettings/printerSettings139.bin"/><Relationship Id="rId17" Type="http://schemas.openxmlformats.org/officeDocument/2006/relationships/printerSettings" Target="../printerSettings/printerSettings144.bin"/><Relationship Id="rId2" Type="http://schemas.openxmlformats.org/officeDocument/2006/relationships/printerSettings" Target="../printerSettings/printerSettings129.bin"/><Relationship Id="rId16" Type="http://schemas.openxmlformats.org/officeDocument/2006/relationships/printerSettings" Target="../printerSettings/printerSettings143.bin"/><Relationship Id="rId20" Type="http://schemas.openxmlformats.org/officeDocument/2006/relationships/printerSettings" Target="../printerSettings/printerSettings147.bin"/><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11" Type="http://schemas.openxmlformats.org/officeDocument/2006/relationships/printerSettings" Target="../printerSettings/printerSettings138.bin"/><Relationship Id="rId5" Type="http://schemas.openxmlformats.org/officeDocument/2006/relationships/printerSettings" Target="../printerSettings/printerSettings132.bin"/><Relationship Id="rId15" Type="http://schemas.openxmlformats.org/officeDocument/2006/relationships/printerSettings" Target="../printerSettings/printerSettings142.bin"/><Relationship Id="rId10" Type="http://schemas.openxmlformats.org/officeDocument/2006/relationships/printerSettings" Target="../printerSettings/printerSettings137.bin"/><Relationship Id="rId19" Type="http://schemas.openxmlformats.org/officeDocument/2006/relationships/printerSettings" Target="../printerSettings/printerSettings146.bin"/><Relationship Id="rId4" Type="http://schemas.openxmlformats.org/officeDocument/2006/relationships/printerSettings" Target="../printerSettings/printerSettings131.bin"/><Relationship Id="rId9" Type="http://schemas.openxmlformats.org/officeDocument/2006/relationships/printerSettings" Target="../printerSettings/printerSettings136.bin"/><Relationship Id="rId14" Type="http://schemas.openxmlformats.org/officeDocument/2006/relationships/printerSettings" Target="../printerSettings/printerSettings141.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55.bin"/><Relationship Id="rId13" Type="http://schemas.openxmlformats.org/officeDocument/2006/relationships/printerSettings" Target="../printerSettings/printerSettings160.bin"/><Relationship Id="rId18" Type="http://schemas.openxmlformats.org/officeDocument/2006/relationships/printerSettings" Target="../printerSettings/printerSettings165.bin"/><Relationship Id="rId3" Type="http://schemas.openxmlformats.org/officeDocument/2006/relationships/printerSettings" Target="../printerSettings/printerSettings150.bin"/><Relationship Id="rId21" Type="http://schemas.openxmlformats.org/officeDocument/2006/relationships/queryTable" Target="../queryTables/queryTable7.xml"/><Relationship Id="rId7" Type="http://schemas.openxmlformats.org/officeDocument/2006/relationships/printerSettings" Target="../printerSettings/printerSettings154.bin"/><Relationship Id="rId12" Type="http://schemas.openxmlformats.org/officeDocument/2006/relationships/printerSettings" Target="../printerSettings/printerSettings159.bin"/><Relationship Id="rId17" Type="http://schemas.openxmlformats.org/officeDocument/2006/relationships/printerSettings" Target="../printerSettings/printerSettings164.bin"/><Relationship Id="rId2" Type="http://schemas.openxmlformats.org/officeDocument/2006/relationships/printerSettings" Target="../printerSettings/printerSettings149.bin"/><Relationship Id="rId16" Type="http://schemas.openxmlformats.org/officeDocument/2006/relationships/printerSettings" Target="../printerSettings/printerSettings163.bin"/><Relationship Id="rId20" Type="http://schemas.openxmlformats.org/officeDocument/2006/relationships/printerSettings" Target="../printerSettings/printerSettings167.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1" Type="http://schemas.openxmlformats.org/officeDocument/2006/relationships/printerSettings" Target="../printerSettings/printerSettings158.bin"/><Relationship Id="rId5" Type="http://schemas.openxmlformats.org/officeDocument/2006/relationships/printerSettings" Target="../printerSettings/printerSettings152.bin"/><Relationship Id="rId15" Type="http://schemas.openxmlformats.org/officeDocument/2006/relationships/printerSettings" Target="../printerSettings/printerSettings162.bin"/><Relationship Id="rId10" Type="http://schemas.openxmlformats.org/officeDocument/2006/relationships/printerSettings" Target="../printerSettings/printerSettings157.bin"/><Relationship Id="rId19" Type="http://schemas.openxmlformats.org/officeDocument/2006/relationships/printerSettings" Target="../printerSettings/printerSettings166.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 Id="rId14" Type="http://schemas.openxmlformats.org/officeDocument/2006/relationships/printerSettings" Target="../printerSettings/printerSettings16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9"/>
  <sheetViews>
    <sheetView tabSelected="1" zoomScaleNormal="100" workbookViewId="0">
      <pane xSplit="1" ySplit="7" topLeftCell="B47" activePane="bottomRight" state="frozen"/>
      <selection pane="topRight" activeCell="B1" sqref="B1"/>
      <selection pane="bottomLeft" activeCell="A8" sqref="A8"/>
      <selection pane="bottomRight" activeCell="F65" sqref="F65"/>
    </sheetView>
  </sheetViews>
  <sheetFormatPr defaultColWidth="9.140625" defaultRowHeight="12.75"/>
  <cols>
    <col min="1" max="1" width="14" style="154" customWidth="1"/>
    <col min="2" max="2" width="14.5703125" style="154" customWidth="1"/>
    <col min="3" max="3" width="15.5703125" style="154" customWidth="1"/>
    <col min="4" max="4" width="13.42578125" style="154" customWidth="1"/>
    <col min="5" max="5" width="15.85546875" style="154" customWidth="1"/>
    <col min="6" max="6" width="15" style="154" customWidth="1"/>
    <col min="7" max="7" width="15.28515625" style="154" customWidth="1"/>
    <col min="8" max="8" width="12" style="154" customWidth="1"/>
    <col min="9" max="9" width="15.7109375" style="154" customWidth="1"/>
    <col min="10" max="10" width="14.42578125" style="154" customWidth="1"/>
    <col min="11" max="11" width="12.5703125" style="154" customWidth="1"/>
    <col min="12" max="12" width="12.7109375" style="154" customWidth="1"/>
    <col min="13" max="13" width="12.85546875" style="154" customWidth="1"/>
    <col min="14" max="14" width="15.5703125" style="154" customWidth="1"/>
    <col min="15" max="15" width="13.140625" style="154" customWidth="1"/>
    <col min="16" max="16" width="15" style="154" customWidth="1"/>
    <col min="17" max="17" width="8.140625" style="154" bestFit="1" customWidth="1"/>
    <col min="18" max="18" width="4" style="154" customWidth="1"/>
    <col min="19" max="19" width="5" style="154" customWidth="1"/>
    <col min="20" max="20" width="7" style="154" bestFit="1" customWidth="1"/>
    <col min="21" max="21" width="2" style="154" bestFit="1" customWidth="1"/>
    <col min="22" max="22" width="6.140625" style="154" bestFit="1" customWidth="1"/>
    <col min="23" max="23" width="3.5703125" style="154" bestFit="1" customWidth="1"/>
    <col min="24" max="24" width="4" style="154" bestFit="1" customWidth="1"/>
    <col min="25" max="26" width="2" style="154" bestFit="1" customWidth="1"/>
    <col min="27" max="27" width="6" style="154" bestFit="1" customWidth="1"/>
    <col min="28" max="16384" width="9.140625" style="154"/>
  </cols>
  <sheetData>
    <row r="1" spans="1:31">
      <c r="A1" s="325" t="s">
        <v>296</v>
      </c>
      <c r="B1" s="325"/>
      <c r="C1" s="325"/>
      <c r="D1" s="325"/>
      <c r="E1" s="325"/>
      <c r="F1" s="325"/>
      <c r="G1" s="325"/>
      <c r="H1" s="325"/>
      <c r="I1" s="325"/>
      <c r="J1" s="325"/>
      <c r="K1" s="325"/>
      <c r="L1" s="325"/>
      <c r="M1" s="325"/>
      <c r="N1" s="325"/>
      <c r="O1" s="325"/>
      <c r="P1" s="325"/>
    </row>
    <row r="2" spans="1:31">
      <c r="A2" s="325" t="s">
        <v>11</v>
      </c>
      <c r="B2" s="325"/>
      <c r="C2" s="325"/>
      <c r="D2" s="325"/>
      <c r="E2" s="325"/>
      <c r="F2" s="325"/>
      <c r="G2" s="325"/>
      <c r="H2" s="325"/>
      <c r="I2" s="325"/>
      <c r="J2" s="325"/>
      <c r="K2" s="325"/>
      <c r="L2" s="325"/>
      <c r="M2" s="325"/>
      <c r="N2" s="325"/>
      <c r="O2" s="325"/>
      <c r="P2" s="325"/>
    </row>
    <row r="3" spans="1:31">
      <c r="A3" s="325" t="s">
        <v>548</v>
      </c>
      <c r="B3" s="325"/>
      <c r="C3" s="325"/>
      <c r="D3" s="325"/>
      <c r="E3" s="325"/>
      <c r="F3" s="325"/>
      <c r="G3" s="325"/>
      <c r="H3" s="325"/>
      <c r="I3" s="325"/>
      <c r="J3" s="325"/>
      <c r="K3" s="325"/>
      <c r="L3" s="325"/>
      <c r="M3" s="325"/>
      <c r="N3" s="325"/>
      <c r="O3" s="325"/>
      <c r="P3" s="325"/>
    </row>
    <row r="4" spans="1:31" ht="12" customHeight="1"/>
    <row r="5" spans="1:31">
      <c r="A5" s="322" t="s">
        <v>493</v>
      </c>
      <c r="B5" s="327" t="s">
        <v>0</v>
      </c>
      <c r="C5" s="328"/>
      <c r="D5" s="328"/>
      <c r="E5" s="328"/>
      <c r="F5" s="328"/>
      <c r="G5" s="328"/>
      <c r="H5" s="329"/>
      <c r="I5" s="326" t="s">
        <v>1</v>
      </c>
      <c r="J5" s="326"/>
      <c r="K5" s="326"/>
      <c r="L5" s="326"/>
      <c r="M5" s="326"/>
      <c r="N5" s="326"/>
      <c r="O5" s="326"/>
      <c r="P5" s="322" t="s">
        <v>7</v>
      </c>
    </row>
    <row r="6" spans="1:31" ht="18.75" customHeight="1">
      <c r="A6" s="323"/>
      <c r="B6" s="326" t="s">
        <v>8</v>
      </c>
      <c r="C6" s="326"/>
      <c r="D6" s="326"/>
      <c r="E6" s="326" t="s">
        <v>468</v>
      </c>
      <c r="F6" s="326"/>
      <c r="G6" s="326"/>
      <c r="H6" s="326"/>
      <c r="I6" s="326" t="s">
        <v>9</v>
      </c>
      <c r="J6" s="326"/>
      <c r="K6" s="326"/>
      <c r="L6" s="326" t="s">
        <v>10</v>
      </c>
      <c r="M6" s="326"/>
      <c r="N6" s="326"/>
      <c r="O6" s="326"/>
      <c r="P6" s="323"/>
    </row>
    <row r="7" spans="1:31" ht="36.75" customHeight="1">
      <c r="A7" s="324"/>
      <c r="B7" s="216" t="s">
        <v>3</v>
      </c>
      <c r="C7" s="216" t="s">
        <v>4</v>
      </c>
      <c r="D7" s="216" t="s">
        <v>2</v>
      </c>
      <c r="E7" s="216" t="s">
        <v>343</v>
      </c>
      <c r="F7" s="216" t="s">
        <v>467</v>
      </c>
      <c r="G7" s="216" t="s">
        <v>6</v>
      </c>
      <c r="H7" s="216" t="s">
        <v>2</v>
      </c>
      <c r="I7" s="216" t="s">
        <v>344</v>
      </c>
      <c r="J7" s="216" t="s">
        <v>494</v>
      </c>
      <c r="K7" s="216" t="s">
        <v>2</v>
      </c>
      <c r="L7" s="216" t="s">
        <v>495</v>
      </c>
      <c r="M7" s="216" t="s">
        <v>496</v>
      </c>
      <c r="N7" s="216" t="s">
        <v>497</v>
      </c>
      <c r="O7" s="216" t="s">
        <v>2</v>
      </c>
      <c r="P7" s="324"/>
    </row>
    <row r="8" spans="1:31" ht="13.5" customHeight="1">
      <c r="A8" s="8">
        <v>1967</v>
      </c>
      <c r="B8" s="62">
        <v>56</v>
      </c>
      <c r="C8" s="62">
        <v>43.1</v>
      </c>
      <c r="D8" s="62">
        <v>99.1</v>
      </c>
      <c r="E8" s="63">
        <v>30.5</v>
      </c>
      <c r="F8" s="63">
        <v>16.600000000000001</v>
      </c>
      <c r="G8" s="63">
        <v>181.5</v>
      </c>
      <c r="H8" s="63">
        <v>228.6</v>
      </c>
      <c r="I8" s="63">
        <v>42.2</v>
      </c>
      <c r="J8" s="63">
        <v>64.099999999999994</v>
      </c>
      <c r="K8" s="63">
        <v>106.3</v>
      </c>
      <c r="L8" s="63">
        <v>53.1</v>
      </c>
      <c r="M8" s="63">
        <v>133</v>
      </c>
      <c r="N8" s="221" t="s">
        <v>381</v>
      </c>
      <c r="O8" s="63">
        <v>186.1</v>
      </c>
      <c r="P8" s="62">
        <v>35.300000000000011</v>
      </c>
      <c r="Q8" s="156"/>
    </row>
    <row r="9" spans="1:31" ht="13.5" customHeight="1">
      <c r="A9" s="147">
        <v>1968</v>
      </c>
      <c r="B9" s="62">
        <v>121.1</v>
      </c>
      <c r="C9" s="62">
        <v>25.2</v>
      </c>
      <c r="D9" s="62">
        <v>146.29999999999998</v>
      </c>
      <c r="E9" s="62">
        <v>32.299999999999997</v>
      </c>
      <c r="F9" s="62">
        <v>14</v>
      </c>
      <c r="G9" s="62">
        <v>194.7</v>
      </c>
      <c r="H9" s="62">
        <v>241</v>
      </c>
      <c r="I9" s="62">
        <v>48.4</v>
      </c>
      <c r="J9" s="62">
        <v>67.8</v>
      </c>
      <c r="K9" s="62">
        <v>116.2</v>
      </c>
      <c r="L9" s="62">
        <v>74.400000000000006</v>
      </c>
      <c r="M9" s="62">
        <v>149.1</v>
      </c>
      <c r="N9" s="222" t="s">
        <v>381</v>
      </c>
      <c r="O9" s="62">
        <v>223.5</v>
      </c>
      <c r="P9" s="62">
        <v>47.599999999999966</v>
      </c>
      <c r="Q9" s="156"/>
    </row>
    <row r="10" spans="1:31" ht="13.5" customHeight="1">
      <c r="A10" s="147">
        <v>1969</v>
      </c>
      <c r="B10" s="62">
        <v>109.9</v>
      </c>
      <c r="C10" s="62">
        <v>30</v>
      </c>
      <c r="D10" s="62">
        <v>139.9</v>
      </c>
      <c r="E10" s="62">
        <v>19.600000000000001</v>
      </c>
      <c r="F10" s="62">
        <v>10.199999999999999</v>
      </c>
      <c r="G10" s="62">
        <v>266.7</v>
      </c>
      <c r="H10" s="62">
        <v>296.5</v>
      </c>
      <c r="I10" s="62">
        <v>50.5</v>
      </c>
      <c r="J10" s="62">
        <v>73</v>
      </c>
      <c r="K10" s="62">
        <v>123.5</v>
      </c>
      <c r="L10" s="62">
        <v>104.4</v>
      </c>
      <c r="M10" s="62">
        <v>171.4</v>
      </c>
      <c r="N10" s="222" t="s">
        <v>381</v>
      </c>
      <c r="O10" s="62">
        <v>275.8</v>
      </c>
      <c r="P10" s="62">
        <v>37.099999999999966</v>
      </c>
      <c r="Q10" s="156"/>
    </row>
    <row r="11" spans="1:31" ht="13.5" customHeight="1">
      <c r="A11" s="147">
        <v>1970</v>
      </c>
      <c r="B11" s="62">
        <v>79.5</v>
      </c>
      <c r="C11" s="62">
        <v>41.2</v>
      </c>
      <c r="D11" s="62">
        <v>120.7</v>
      </c>
      <c r="E11" s="62">
        <v>68.5</v>
      </c>
      <c r="F11" s="62">
        <v>4.5999999999999996</v>
      </c>
      <c r="G11" s="62">
        <v>327.39999999999998</v>
      </c>
      <c r="H11" s="62">
        <v>400.5</v>
      </c>
      <c r="I11" s="62">
        <v>56.5</v>
      </c>
      <c r="J11" s="62">
        <v>87.9</v>
      </c>
      <c r="K11" s="62">
        <v>144.4</v>
      </c>
      <c r="L11" s="62">
        <v>147.9</v>
      </c>
      <c r="M11" s="62">
        <v>189.6</v>
      </c>
      <c r="N11" s="222" t="s">
        <v>381</v>
      </c>
      <c r="O11" s="62">
        <v>337.5</v>
      </c>
      <c r="P11" s="62">
        <v>39.300000000000068</v>
      </c>
      <c r="Q11" s="156"/>
      <c r="R11" s="153"/>
      <c r="S11" s="153"/>
      <c r="T11" s="153"/>
      <c r="U11" s="153"/>
      <c r="V11" s="153"/>
      <c r="W11" s="153"/>
      <c r="X11" s="153"/>
      <c r="Y11" s="153"/>
      <c r="Z11" s="153"/>
      <c r="AA11" s="153"/>
      <c r="AB11" s="153"/>
      <c r="AC11" s="153"/>
      <c r="AD11" s="153"/>
      <c r="AE11" s="153"/>
    </row>
    <row r="12" spans="1:31" ht="13.5" customHeight="1">
      <c r="A12" s="147">
        <v>1971</v>
      </c>
      <c r="B12" s="62">
        <v>108.1</v>
      </c>
      <c r="C12" s="62">
        <v>43.4</v>
      </c>
      <c r="D12" s="62">
        <v>151.5</v>
      </c>
      <c r="E12" s="62">
        <v>119.4</v>
      </c>
      <c r="F12" s="62">
        <v>6.4</v>
      </c>
      <c r="G12" s="62">
        <v>358.8</v>
      </c>
      <c r="H12" s="62">
        <v>484.6</v>
      </c>
      <c r="I12" s="62">
        <v>68.599999999999994</v>
      </c>
      <c r="J12" s="62">
        <v>102.3</v>
      </c>
      <c r="K12" s="62">
        <v>170.9</v>
      </c>
      <c r="L12" s="62">
        <v>194</v>
      </c>
      <c r="M12" s="62">
        <v>236.5</v>
      </c>
      <c r="N12" s="222" t="s">
        <v>381</v>
      </c>
      <c r="O12" s="62">
        <v>430.5</v>
      </c>
      <c r="P12" s="62">
        <v>34.700000000000045</v>
      </c>
      <c r="Q12" s="156"/>
      <c r="R12" s="153"/>
      <c r="S12" s="153"/>
      <c r="T12" s="153"/>
      <c r="U12" s="153"/>
      <c r="V12" s="153"/>
      <c r="W12" s="153"/>
      <c r="X12" s="153"/>
      <c r="Y12" s="153"/>
      <c r="Z12" s="153"/>
      <c r="AA12" s="153"/>
      <c r="AB12" s="153"/>
      <c r="AC12" s="153"/>
      <c r="AD12" s="153"/>
      <c r="AE12" s="153"/>
    </row>
    <row r="13" spans="1:31" ht="13.5" customHeight="1">
      <c r="A13" s="147">
        <v>1972</v>
      </c>
      <c r="B13" s="62">
        <v>78.099999999999994</v>
      </c>
      <c r="C13" s="62">
        <v>15.7</v>
      </c>
      <c r="D13" s="62">
        <v>93.8</v>
      </c>
      <c r="E13" s="62">
        <v>140.19999999999999</v>
      </c>
      <c r="F13" s="62">
        <v>26.8</v>
      </c>
      <c r="G13" s="62">
        <v>500.5</v>
      </c>
      <c r="H13" s="62">
        <v>667.5</v>
      </c>
      <c r="I13" s="62">
        <v>81.2</v>
      </c>
      <c r="J13" s="62">
        <v>126.6</v>
      </c>
      <c r="K13" s="62">
        <v>207.8</v>
      </c>
      <c r="L13" s="62">
        <v>222.6</v>
      </c>
      <c r="M13" s="62">
        <v>297.2</v>
      </c>
      <c r="N13" s="222" t="s">
        <v>381</v>
      </c>
      <c r="O13" s="62">
        <v>519.79999999999995</v>
      </c>
      <c r="P13" s="62">
        <v>33.700000000000045</v>
      </c>
      <c r="Q13" s="156"/>
      <c r="R13" s="153"/>
      <c r="S13" s="153"/>
      <c r="T13" s="153"/>
      <c r="U13" s="153"/>
      <c r="V13" s="153"/>
      <c r="W13" s="153"/>
      <c r="X13" s="153"/>
      <c r="Y13" s="153"/>
      <c r="Z13" s="153"/>
      <c r="AA13" s="153"/>
      <c r="AB13" s="153"/>
      <c r="AC13" s="153"/>
      <c r="AD13" s="153"/>
      <c r="AE13" s="153"/>
    </row>
    <row r="14" spans="1:31" ht="13.5" customHeight="1">
      <c r="A14" s="147">
        <v>1973</v>
      </c>
      <c r="B14" s="62">
        <v>78.8</v>
      </c>
      <c r="C14" s="62">
        <v>19.399999999999999</v>
      </c>
      <c r="D14" s="62">
        <v>98.199999999999989</v>
      </c>
      <c r="E14" s="62">
        <v>138.9</v>
      </c>
      <c r="F14" s="62">
        <v>87.3</v>
      </c>
      <c r="G14" s="62">
        <v>584.70000000000005</v>
      </c>
      <c r="H14" s="62">
        <v>810.9</v>
      </c>
      <c r="I14" s="62">
        <v>79.7</v>
      </c>
      <c r="J14" s="62">
        <v>115.8</v>
      </c>
      <c r="K14" s="62">
        <v>195.5</v>
      </c>
      <c r="L14" s="62">
        <v>333</v>
      </c>
      <c r="M14" s="62">
        <v>282.8</v>
      </c>
      <c r="N14" s="222" t="s">
        <v>381</v>
      </c>
      <c r="O14" s="62">
        <v>615.79999999999995</v>
      </c>
      <c r="P14" s="62">
        <v>97.799999999999955</v>
      </c>
      <c r="Q14" s="156"/>
      <c r="R14" s="153"/>
      <c r="S14" s="153"/>
      <c r="T14" s="153"/>
      <c r="U14" s="153"/>
      <c r="V14" s="153"/>
      <c r="W14" s="153"/>
      <c r="X14" s="153"/>
      <c r="Y14" s="153"/>
      <c r="Z14" s="153"/>
      <c r="AA14" s="153"/>
      <c r="AB14" s="153"/>
      <c r="AC14" s="153"/>
      <c r="AD14" s="153"/>
      <c r="AE14" s="153"/>
    </row>
    <row r="15" spans="1:31" ht="13.5" customHeight="1">
      <c r="A15" s="147">
        <v>1974</v>
      </c>
      <c r="B15" s="62">
        <v>750.9</v>
      </c>
      <c r="C15" s="62">
        <v>22.4</v>
      </c>
      <c r="D15" s="62">
        <v>773.3</v>
      </c>
      <c r="E15" s="62">
        <v>-350.3</v>
      </c>
      <c r="F15" s="62">
        <v>74.2</v>
      </c>
      <c r="G15" s="62">
        <v>654.29999999999995</v>
      </c>
      <c r="H15" s="62">
        <v>378.2</v>
      </c>
      <c r="I15" s="62">
        <v>98.4</v>
      </c>
      <c r="J15" s="62">
        <v>162</v>
      </c>
      <c r="K15" s="62">
        <v>260.39999999999998</v>
      </c>
      <c r="L15" s="62">
        <v>478.3</v>
      </c>
      <c r="M15" s="62">
        <v>338.7</v>
      </c>
      <c r="N15" s="222" t="s">
        <v>381</v>
      </c>
      <c r="O15" s="62">
        <v>817</v>
      </c>
      <c r="P15" s="62">
        <v>74.099999999999909</v>
      </c>
      <c r="Q15" s="156"/>
      <c r="R15" s="153"/>
      <c r="S15" s="153"/>
      <c r="T15" s="153"/>
      <c r="U15" s="153"/>
      <c r="V15" s="153"/>
      <c r="W15" s="153"/>
      <c r="X15" s="153"/>
      <c r="Y15" s="153"/>
      <c r="Z15" s="153"/>
      <c r="AA15" s="153"/>
      <c r="AB15" s="153"/>
      <c r="AC15" s="153"/>
      <c r="AD15" s="153"/>
      <c r="AE15" s="153"/>
    </row>
    <row r="16" spans="1:31" ht="13.5" customHeight="1">
      <c r="A16" s="147">
        <v>1975</v>
      </c>
      <c r="B16" s="62">
        <v>1704.7</v>
      </c>
      <c r="C16" s="62">
        <v>25.4</v>
      </c>
      <c r="D16" s="62">
        <v>1730.1000000000001</v>
      </c>
      <c r="E16" s="62">
        <v>-1104.5</v>
      </c>
      <c r="F16" s="62">
        <v>70.2</v>
      </c>
      <c r="G16" s="62">
        <v>880</v>
      </c>
      <c r="H16" s="62">
        <v>-154.30000000000001</v>
      </c>
      <c r="I16" s="62">
        <v>138.19999999999999</v>
      </c>
      <c r="J16" s="62">
        <v>256.5</v>
      </c>
      <c r="K16" s="62">
        <v>394.7</v>
      </c>
      <c r="L16" s="62">
        <v>549.1</v>
      </c>
      <c r="M16" s="62">
        <v>471.9</v>
      </c>
      <c r="N16" s="222" t="s">
        <v>381</v>
      </c>
      <c r="O16" s="62">
        <v>1021</v>
      </c>
      <c r="P16" s="62">
        <v>160.10000000000014</v>
      </c>
      <c r="Q16" s="156"/>
      <c r="R16" s="153"/>
      <c r="S16" s="153"/>
      <c r="T16" s="153"/>
      <c r="U16" s="153"/>
      <c r="V16" s="153"/>
      <c r="W16" s="153"/>
      <c r="X16" s="153"/>
      <c r="Y16" s="153"/>
      <c r="Z16" s="153"/>
      <c r="AA16" s="153"/>
      <c r="AB16" s="153"/>
      <c r="AC16" s="153"/>
      <c r="AD16" s="153"/>
      <c r="AE16" s="153"/>
    </row>
    <row r="17" spans="1:31" ht="13.5" customHeight="1">
      <c r="A17" s="147">
        <v>1976</v>
      </c>
      <c r="B17" s="62">
        <v>2362.4</v>
      </c>
      <c r="C17" s="62">
        <v>34.1</v>
      </c>
      <c r="D17" s="62">
        <v>2396.5</v>
      </c>
      <c r="E17" s="62">
        <v>-1543.4</v>
      </c>
      <c r="F17" s="62">
        <v>45.9</v>
      </c>
      <c r="G17" s="62">
        <v>1244.7</v>
      </c>
      <c r="H17" s="62">
        <v>-252.8</v>
      </c>
      <c r="I17" s="62">
        <v>177.2</v>
      </c>
      <c r="J17" s="62">
        <v>379.4</v>
      </c>
      <c r="K17" s="62">
        <v>556.6</v>
      </c>
      <c r="L17" s="62">
        <v>636.9</v>
      </c>
      <c r="M17" s="62">
        <v>677.1</v>
      </c>
      <c r="N17" s="222" t="s">
        <v>381</v>
      </c>
      <c r="O17" s="62">
        <v>1314</v>
      </c>
      <c r="P17" s="62">
        <v>273.09999999999991</v>
      </c>
      <c r="Q17" s="156"/>
      <c r="R17" s="153"/>
      <c r="S17" s="153"/>
      <c r="T17" s="153"/>
      <c r="U17" s="153"/>
      <c r="V17" s="153"/>
      <c r="W17" s="153"/>
      <c r="X17" s="153"/>
      <c r="Y17" s="153"/>
      <c r="Z17" s="153"/>
      <c r="AA17" s="153"/>
      <c r="AB17" s="153"/>
      <c r="AC17" s="153"/>
      <c r="AD17" s="153"/>
      <c r="AE17" s="153"/>
    </row>
    <row r="18" spans="1:31" ht="13.5" customHeight="1">
      <c r="A18" s="147">
        <v>1977</v>
      </c>
      <c r="B18" s="62">
        <v>3139.8</v>
      </c>
      <c r="C18" s="62">
        <v>52.1</v>
      </c>
      <c r="D18" s="62">
        <v>3191.9</v>
      </c>
      <c r="E18" s="62">
        <v>-2692.9</v>
      </c>
      <c r="F18" s="62">
        <v>35</v>
      </c>
      <c r="G18" s="62">
        <v>1763.1</v>
      </c>
      <c r="H18" s="62">
        <v>-894.8</v>
      </c>
      <c r="I18" s="62">
        <v>230.9</v>
      </c>
      <c r="J18" s="62">
        <v>496.4</v>
      </c>
      <c r="K18" s="62">
        <v>727.3</v>
      </c>
      <c r="L18" s="62">
        <v>855.9</v>
      </c>
      <c r="M18" s="62">
        <v>804.9</v>
      </c>
      <c r="N18" s="222" t="s">
        <v>381</v>
      </c>
      <c r="O18" s="62">
        <v>1660.8</v>
      </c>
      <c r="P18" s="62">
        <v>-90.999999999999545</v>
      </c>
      <c r="Q18" s="156"/>
      <c r="R18" s="153"/>
      <c r="S18" s="153"/>
      <c r="T18" s="153"/>
      <c r="U18" s="153"/>
      <c r="V18" s="153"/>
      <c r="W18" s="153"/>
      <c r="X18" s="153"/>
      <c r="Y18" s="153"/>
      <c r="Z18" s="153"/>
      <c r="AA18" s="153"/>
      <c r="AB18" s="153"/>
      <c r="AC18" s="153"/>
      <c r="AD18" s="153"/>
      <c r="AE18" s="153"/>
    </row>
    <row r="19" spans="1:31" ht="13.5" customHeight="1">
      <c r="A19" s="147">
        <v>1978</v>
      </c>
      <c r="B19" s="62">
        <v>3897</v>
      </c>
      <c r="C19" s="62">
        <v>51.9</v>
      </c>
      <c r="D19" s="62">
        <v>3948.9</v>
      </c>
      <c r="E19" s="62">
        <v>-3211.2</v>
      </c>
      <c r="F19" s="62">
        <v>77.599999999999994</v>
      </c>
      <c r="G19" s="62">
        <v>2336.6</v>
      </c>
      <c r="H19" s="62">
        <v>-797</v>
      </c>
      <c r="I19" s="62">
        <v>295.60000000000002</v>
      </c>
      <c r="J19" s="62">
        <v>632.5</v>
      </c>
      <c r="K19" s="62">
        <v>928.1</v>
      </c>
      <c r="L19" s="62">
        <v>1053.4000000000001</v>
      </c>
      <c r="M19" s="62">
        <v>973.9</v>
      </c>
      <c r="N19" s="222" t="s">
        <v>381</v>
      </c>
      <c r="O19" s="62">
        <v>2027.3</v>
      </c>
      <c r="P19" s="62">
        <v>196.5</v>
      </c>
      <c r="Q19" s="156"/>
      <c r="R19" s="153"/>
      <c r="S19" s="153"/>
      <c r="T19" s="153"/>
      <c r="U19" s="153"/>
      <c r="V19" s="153"/>
      <c r="W19" s="153"/>
      <c r="X19" s="153"/>
      <c r="Y19" s="153"/>
      <c r="Z19" s="153"/>
      <c r="AA19" s="153"/>
      <c r="AB19" s="153"/>
      <c r="AC19" s="153"/>
      <c r="AD19" s="153"/>
      <c r="AE19" s="153"/>
    </row>
    <row r="20" spans="1:31" ht="13.5" customHeight="1">
      <c r="A20" s="147">
        <v>1979</v>
      </c>
      <c r="B20" s="62">
        <v>4626.7</v>
      </c>
      <c r="C20" s="62">
        <v>101.6</v>
      </c>
      <c r="D20" s="62">
        <v>4728.3</v>
      </c>
      <c r="E20" s="62">
        <v>-3319.9</v>
      </c>
      <c r="F20" s="62">
        <v>120.8</v>
      </c>
      <c r="G20" s="62">
        <v>2734</v>
      </c>
      <c r="H20" s="62">
        <v>-465.1</v>
      </c>
      <c r="I20" s="62">
        <v>411.7</v>
      </c>
      <c r="J20" s="62">
        <v>775.6</v>
      </c>
      <c r="K20" s="62">
        <v>1187.3</v>
      </c>
      <c r="L20" s="62">
        <v>1537.3</v>
      </c>
      <c r="M20" s="62">
        <v>1188.2</v>
      </c>
      <c r="N20" s="222" t="s">
        <v>381</v>
      </c>
      <c r="O20" s="62">
        <v>2725.5</v>
      </c>
      <c r="P20" s="62">
        <v>350.39999999999964</v>
      </c>
      <c r="Q20" s="156"/>
      <c r="R20" s="153"/>
      <c r="S20" s="153"/>
      <c r="T20" s="153"/>
      <c r="U20" s="153"/>
      <c r="V20" s="153"/>
      <c r="W20" s="153"/>
      <c r="X20" s="153"/>
      <c r="Y20" s="153"/>
      <c r="Z20" s="153"/>
      <c r="AA20" s="153"/>
      <c r="AB20" s="153"/>
      <c r="AC20" s="153"/>
      <c r="AD20" s="153"/>
      <c r="AE20" s="153"/>
    </row>
    <row r="21" spans="1:31" ht="13.5" customHeight="1">
      <c r="A21" s="147">
        <v>1980</v>
      </c>
      <c r="B21" s="62">
        <v>6081.3</v>
      </c>
      <c r="C21" s="62">
        <v>122.1</v>
      </c>
      <c r="D21" s="62">
        <v>6203.4000000000005</v>
      </c>
      <c r="E21" s="62">
        <v>-4490.2</v>
      </c>
      <c r="F21" s="62">
        <v>226.6</v>
      </c>
      <c r="G21" s="62">
        <v>3314.3</v>
      </c>
      <c r="H21" s="62">
        <v>-949.1</v>
      </c>
      <c r="I21" s="62">
        <v>467.3</v>
      </c>
      <c r="J21" s="62">
        <v>1011</v>
      </c>
      <c r="K21" s="62">
        <v>1478.3</v>
      </c>
      <c r="L21" s="62">
        <v>1648.3</v>
      </c>
      <c r="M21" s="62">
        <v>1353.5</v>
      </c>
      <c r="N21" s="222" t="s">
        <v>381</v>
      </c>
      <c r="O21" s="62">
        <v>3001.8</v>
      </c>
      <c r="P21" s="62">
        <v>774.19999999999982</v>
      </c>
      <c r="Q21" s="156"/>
      <c r="R21" s="153"/>
      <c r="S21" s="153"/>
      <c r="T21" s="153"/>
      <c r="U21" s="153"/>
      <c r="V21" s="153"/>
      <c r="W21" s="153"/>
      <c r="X21" s="153"/>
      <c r="Y21" s="153"/>
      <c r="Z21" s="153"/>
      <c r="AA21" s="153"/>
      <c r="AB21" s="153"/>
      <c r="AC21" s="153"/>
      <c r="AD21" s="153"/>
      <c r="AE21" s="153"/>
    </row>
    <row r="22" spans="1:31" ht="13.5" customHeight="1">
      <c r="A22" s="147">
        <v>1.9810000000000001</v>
      </c>
      <c r="B22" s="62">
        <v>7384.5</v>
      </c>
      <c r="C22" s="62">
        <v>123.3</v>
      </c>
      <c r="D22" s="62">
        <v>7507.8</v>
      </c>
      <c r="E22" s="62">
        <v>-4797.5</v>
      </c>
      <c r="F22" s="62">
        <v>308.2</v>
      </c>
      <c r="G22" s="62">
        <v>4068.7</v>
      </c>
      <c r="H22" s="62">
        <v>-420.6</v>
      </c>
      <c r="I22" s="62">
        <v>533.29999999999995</v>
      </c>
      <c r="J22" s="62">
        <v>1183.3</v>
      </c>
      <c r="K22" s="62">
        <v>1716.6</v>
      </c>
      <c r="L22" s="62">
        <v>2089</v>
      </c>
      <c r="M22" s="62">
        <v>1605.4</v>
      </c>
      <c r="N22" s="222" t="s">
        <v>381</v>
      </c>
      <c r="O22" s="62">
        <v>3694.4</v>
      </c>
      <c r="P22" s="62">
        <v>1676.1999999999998</v>
      </c>
      <c r="Q22" s="156"/>
      <c r="R22" s="153"/>
      <c r="S22" s="153"/>
      <c r="T22" s="153"/>
      <c r="U22" s="153"/>
      <c r="V22" s="153"/>
      <c r="W22" s="153"/>
      <c r="X22" s="153"/>
      <c r="Y22" s="153"/>
      <c r="Z22" s="153"/>
      <c r="AA22" s="153"/>
      <c r="AB22" s="153"/>
      <c r="AC22" s="153"/>
      <c r="AD22" s="153"/>
      <c r="AE22" s="153"/>
    </row>
    <row r="23" spans="1:31" ht="13.5" customHeight="1">
      <c r="A23" s="147">
        <v>1982</v>
      </c>
      <c r="B23" s="62">
        <v>6779.8</v>
      </c>
      <c r="C23" s="62">
        <v>160.1</v>
      </c>
      <c r="D23" s="62">
        <v>6939.9000000000005</v>
      </c>
      <c r="E23" s="62">
        <v>-2878.2</v>
      </c>
      <c r="F23" s="62">
        <v>576.6</v>
      </c>
      <c r="G23" s="62">
        <v>4872.1000000000004</v>
      </c>
      <c r="H23" s="62">
        <v>2570.5</v>
      </c>
      <c r="I23" s="62">
        <v>725.9</v>
      </c>
      <c r="J23" s="62">
        <v>1739</v>
      </c>
      <c r="K23" s="62">
        <v>2464.9</v>
      </c>
      <c r="L23" s="62">
        <v>2630</v>
      </c>
      <c r="M23" s="62">
        <v>2300.8000000000002</v>
      </c>
      <c r="N23" s="222" t="s">
        <v>381</v>
      </c>
      <c r="O23" s="62">
        <v>4930.8</v>
      </c>
      <c r="P23" s="62">
        <v>2114.7000000000007</v>
      </c>
      <c r="Q23" s="156"/>
      <c r="R23" s="153"/>
      <c r="S23" s="153"/>
      <c r="T23" s="153"/>
      <c r="U23" s="153"/>
      <c r="V23" s="153"/>
      <c r="W23" s="153"/>
      <c r="X23" s="153"/>
      <c r="Y23" s="153"/>
      <c r="Z23" s="153"/>
      <c r="AA23" s="153"/>
      <c r="AB23" s="153"/>
      <c r="AC23" s="153"/>
      <c r="AD23" s="153"/>
      <c r="AE23" s="153"/>
    </row>
    <row r="24" spans="1:31" ht="13.5" customHeight="1">
      <c r="A24" s="147">
        <v>1983</v>
      </c>
      <c r="B24" s="62">
        <v>4574.8</v>
      </c>
      <c r="C24" s="62">
        <v>123.9</v>
      </c>
      <c r="D24" s="62">
        <v>4698.7</v>
      </c>
      <c r="E24" s="62">
        <v>-1262.2</v>
      </c>
      <c r="F24" s="62">
        <v>765.4</v>
      </c>
      <c r="G24" s="62">
        <v>5670.4</v>
      </c>
      <c r="H24" s="62">
        <v>5173.6000000000004</v>
      </c>
      <c r="I24" s="62">
        <v>809.1</v>
      </c>
      <c r="J24" s="62">
        <v>1455.5</v>
      </c>
      <c r="K24" s="62">
        <v>2264.6</v>
      </c>
      <c r="L24" s="62">
        <v>3237.6</v>
      </c>
      <c r="M24" s="62">
        <v>2417.4</v>
      </c>
      <c r="N24" s="222" t="s">
        <v>381</v>
      </c>
      <c r="O24" s="62">
        <v>5655</v>
      </c>
      <c r="P24" s="62">
        <v>1952.6999999999989</v>
      </c>
      <c r="Q24" s="156"/>
      <c r="R24" s="153"/>
      <c r="S24" s="153"/>
      <c r="T24" s="153"/>
      <c r="U24" s="153"/>
      <c r="V24" s="153"/>
      <c r="W24" s="153"/>
      <c r="X24" s="153"/>
      <c r="Y24" s="153"/>
      <c r="Z24" s="153"/>
      <c r="AA24" s="153"/>
      <c r="AB24" s="153"/>
      <c r="AC24" s="153"/>
      <c r="AD24" s="153"/>
      <c r="AE24" s="153"/>
    </row>
    <row r="25" spans="1:31" ht="13.5" customHeight="1">
      <c r="A25" s="147">
        <v>1984</v>
      </c>
      <c r="B25" s="62">
        <v>2470.8000000000002</v>
      </c>
      <c r="C25" s="62">
        <v>142.1</v>
      </c>
      <c r="D25" s="62">
        <v>2612.9</v>
      </c>
      <c r="E25" s="62">
        <v>-150.19999999999999</v>
      </c>
      <c r="F25" s="62">
        <v>946.8</v>
      </c>
      <c r="G25" s="62">
        <v>6071.1</v>
      </c>
      <c r="H25" s="62">
        <v>6867.7</v>
      </c>
      <c r="I25" s="62">
        <v>709.7</v>
      </c>
      <c r="J25" s="62">
        <v>1367.3</v>
      </c>
      <c r="K25" s="62">
        <v>2077</v>
      </c>
      <c r="L25" s="62">
        <v>3792.9</v>
      </c>
      <c r="M25" s="62">
        <v>2434</v>
      </c>
      <c r="N25" s="222" t="s">
        <v>381</v>
      </c>
      <c r="O25" s="62">
        <v>6226.9</v>
      </c>
      <c r="P25" s="62">
        <v>1176.7000000000007</v>
      </c>
      <c r="Q25" s="156"/>
      <c r="R25" s="153"/>
      <c r="S25" s="153"/>
      <c r="T25" s="153"/>
      <c r="U25" s="153"/>
      <c r="V25" s="153"/>
      <c r="W25" s="153"/>
      <c r="X25" s="153"/>
      <c r="Y25" s="153"/>
      <c r="Z25" s="153"/>
      <c r="AA25" s="153"/>
      <c r="AB25" s="153"/>
      <c r="AC25" s="153"/>
      <c r="AD25" s="153"/>
      <c r="AE25" s="153"/>
    </row>
    <row r="26" spans="1:31" ht="13.5" customHeight="1">
      <c r="A26" s="147">
        <v>1985</v>
      </c>
      <c r="B26" s="62">
        <v>2714.3</v>
      </c>
      <c r="C26" s="62">
        <v>198.6</v>
      </c>
      <c r="D26" s="62">
        <v>2912.9</v>
      </c>
      <c r="E26" s="62">
        <v>175.7</v>
      </c>
      <c r="F26" s="62">
        <v>1109.9000000000001</v>
      </c>
      <c r="G26" s="62">
        <v>5839.7</v>
      </c>
      <c r="H26" s="62">
        <v>7125.3</v>
      </c>
      <c r="I26" s="62">
        <v>685</v>
      </c>
      <c r="J26" s="62">
        <v>1414.9</v>
      </c>
      <c r="K26" s="62">
        <v>2099.6</v>
      </c>
      <c r="L26" s="62">
        <v>3800</v>
      </c>
      <c r="M26" s="62">
        <v>2462.3000000000002</v>
      </c>
      <c r="N26" s="222" t="s">
        <v>381</v>
      </c>
      <c r="O26" s="62">
        <v>6262.3</v>
      </c>
      <c r="P26" s="62">
        <v>1676.3000000000011</v>
      </c>
      <c r="Q26" s="156"/>
      <c r="R26" s="153"/>
      <c r="S26" s="153"/>
      <c r="T26" s="153"/>
      <c r="U26" s="153"/>
      <c r="V26" s="153"/>
      <c r="W26" s="153"/>
      <c r="X26" s="153"/>
      <c r="Y26" s="153"/>
      <c r="Z26" s="153"/>
      <c r="AA26" s="153"/>
      <c r="AB26" s="153"/>
      <c r="AC26" s="153"/>
      <c r="AD26" s="153"/>
      <c r="AE26" s="153"/>
    </row>
    <row r="27" spans="1:31" ht="13.5" customHeight="1">
      <c r="A27" s="147">
        <v>1986</v>
      </c>
      <c r="B27" s="62">
        <v>298.39999999999998</v>
      </c>
      <c r="C27" s="62">
        <v>294.10000000000002</v>
      </c>
      <c r="D27" s="62">
        <v>592.5</v>
      </c>
      <c r="E27" s="62">
        <v>1444.6</v>
      </c>
      <c r="F27" s="62">
        <v>1228.5999999999999</v>
      </c>
      <c r="G27" s="62">
        <v>5908.9</v>
      </c>
      <c r="H27" s="62">
        <v>8582.1</v>
      </c>
      <c r="I27" s="62">
        <v>723</v>
      </c>
      <c r="J27" s="62">
        <v>1136.5</v>
      </c>
      <c r="K27" s="62">
        <v>1859.5</v>
      </c>
      <c r="L27" s="62">
        <v>3612.2</v>
      </c>
      <c r="M27" s="62">
        <v>2592.5</v>
      </c>
      <c r="N27" s="222" t="s">
        <v>381</v>
      </c>
      <c r="O27" s="62">
        <v>6204.7</v>
      </c>
      <c r="P27" s="62">
        <v>1110.4000000000005</v>
      </c>
      <c r="Q27" s="156"/>
      <c r="R27" s="153"/>
      <c r="S27" s="153"/>
      <c r="T27" s="153"/>
      <c r="U27" s="153"/>
      <c r="V27" s="153"/>
      <c r="W27" s="153"/>
      <c r="X27" s="153"/>
      <c r="Y27" s="153"/>
      <c r="Z27" s="153"/>
      <c r="AA27" s="153"/>
      <c r="AB27" s="153"/>
      <c r="AC27" s="153"/>
      <c r="AD27" s="153"/>
      <c r="AE27" s="153"/>
    </row>
    <row r="28" spans="1:31" ht="13.5" customHeight="1">
      <c r="A28" s="147">
        <v>1987</v>
      </c>
      <c r="B28" s="62">
        <v>7.1</v>
      </c>
      <c r="C28" s="62">
        <v>297.7</v>
      </c>
      <c r="D28" s="62">
        <v>304.8</v>
      </c>
      <c r="E28" s="62">
        <v>2062.1999999999998</v>
      </c>
      <c r="F28" s="62">
        <v>1617.6</v>
      </c>
      <c r="G28" s="62">
        <v>6091.3</v>
      </c>
      <c r="H28" s="62">
        <v>9771.1</v>
      </c>
      <c r="I28" s="62">
        <v>703</v>
      </c>
      <c r="J28" s="62">
        <v>1116.8</v>
      </c>
      <c r="K28" s="62">
        <v>1819.8</v>
      </c>
      <c r="L28" s="62">
        <v>3892.3</v>
      </c>
      <c r="M28" s="62">
        <v>2551.6</v>
      </c>
      <c r="N28" s="222" t="s">
        <v>381</v>
      </c>
      <c r="O28" s="62">
        <v>6443.9</v>
      </c>
      <c r="P28" s="62">
        <v>1812.2000000000007</v>
      </c>
      <c r="Q28" s="156"/>
      <c r="R28" s="153"/>
      <c r="S28" s="153"/>
      <c r="T28" s="153"/>
      <c r="U28" s="153"/>
      <c r="V28" s="153"/>
      <c r="W28" s="153"/>
      <c r="X28" s="153"/>
      <c r="Y28" s="153"/>
      <c r="Z28" s="153"/>
      <c r="AA28" s="153"/>
      <c r="AB28" s="153"/>
      <c r="AC28" s="153"/>
      <c r="AD28" s="153"/>
      <c r="AE28" s="153"/>
    </row>
    <row r="29" spans="1:31" ht="13.5" customHeight="1">
      <c r="A29" s="147">
        <v>1988</v>
      </c>
      <c r="B29" s="62">
        <v>-271.5</v>
      </c>
      <c r="C29" s="62">
        <v>478.1</v>
      </c>
      <c r="D29" s="62">
        <v>206.60000000000002</v>
      </c>
      <c r="E29" s="62">
        <v>2503.1999999999998</v>
      </c>
      <c r="F29" s="62">
        <v>1744.1</v>
      </c>
      <c r="G29" s="62">
        <v>5887.5</v>
      </c>
      <c r="H29" s="62">
        <v>10134.799999999999</v>
      </c>
      <c r="I29" s="62">
        <v>672</v>
      </c>
      <c r="J29" s="62">
        <v>846.9</v>
      </c>
      <c r="K29" s="62">
        <v>1518.9</v>
      </c>
      <c r="L29" s="62">
        <v>4394.6000000000004</v>
      </c>
      <c r="M29" s="62">
        <v>2359.4</v>
      </c>
      <c r="N29" s="222" t="s">
        <v>381</v>
      </c>
      <c r="O29" s="62">
        <v>6754</v>
      </c>
      <c r="P29" s="62">
        <v>2068.5</v>
      </c>
      <c r="Q29" s="156"/>
      <c r="R29" s="153"/>
      <c r="S29" s="153"/>
      <c r="T29" s="153"/>
      <c r="U29" s="153"/>
      <c r="V29" s="153"/>
      <c r="W29" s="153"/>
      <c r="X29" s="153"/>
      <c r="Y29" s="153"/>
      <c r="Z29" s="153"/>
      <c r="AA29" s="153"/>
      <c r="AB29" s="153"/>
      <c r="AC29" s="153"/>
      <c r="AD29" s="153"/>
      <c r="AE29" s="153"/>
    </row>
    <row r="30" spans="1:31" ht="13.5" customHeight="1">
      <c r="A30" s="147">
        <v>1989</v>
      </c>
      <c r="B30" s="62">
        <v>51.4</v>
      </c>
      <c r="C30" s="62">
        <v>564.5</v>
      </c>
      <c r="D30" s="62">
        <v>615.9</v>
      </c>
      <c r="E30" s="62">
        <v>2832.2</v>
      </c>
      <c r="F30" s="62">
        <v>1649.7</v>
      </c>
      <c r="G30" s="62">
        <v>6163.9</v>
      </c>
      <c r="H30" s="62">
        <v>10645.8</v>
      </c>
      <c r="I30" s="62">
        <v>693</v>
      </c>
      <c r="J30" s="62">
        <v>1026.9000000000001</v>
      </c>
      <c r="K30" s="62">
        <v>1719.9</v>
      </c>
      <c r="L30" s="62">
        <v>4397.7</v>
      </c>
      <c r="M30" s="62">
        <v>2678.7</v>
      </c>
      <c r="N30" s="222" t="s">
        <v>381</v>
      </c>
      <c r="O30" s="62">
        <v>7076.4</v>
      </c>
      <c r="P30" s="62">
        <v>2465.3999999999996</v>
      </c>
      <c r="Q30" s="156"/>
      <c r="R30" s="153"/>
      <c r="S30" s="153"/>
      <c r="T30" s="153"/>
      <c r="U30" s="153"/>
      <c r="V30" s="153"/>
      <c r="W30" s="153"/>
      <c r="X30" s="153"/>
      <c r="Y30" s="153"/>
      <c r="Z30" s="153"/>
      <c r="AA30" s="153"/>
      <c r="AB30" s="153"/>
      <c r="AC30" s="153"/>
      <c r="AD30" s="153"/>
      <c r="AE30" s="153"/>
    </row>
    <row r="31" spans="1:31" ht="13.5" customHeight="1">
      <c r="A31" s="147">
        <v>1990</v>
      </c>
      <c r="B31" s="62">
        <v>507.7</v>
      </c>
      <c r="C31" s="62">
        <v>547.29999999999995</v>
      </c>
      <c r="D31" s="62">
        <v>1055</v>
      </c>
      <c r="E31" s="62">
        <v>2793.5</v>
      </c>
      <c r="F31" s="62">
        <v>1557.1</v>
      </c>
      <c r="G31" s="62">
        <v>6390.6</v>
      </c>
      <c r="H31" s="62">
        <v>10741.2</v>
      </c>
      <c r="I31" s="62">
        <v>735</v>
      </c>
      <c r="J31" s="62">
        <v>1226.5</v>
      </c>
      <c r="K31" s="62">
        <v>1961.5</v>
      </c>
      <c r="L31" s="62">
        <v>4168.3</v>
      </c>
      <c r="M31" s="62">
        <v>3095.7</v>
      </c>
      <c r="N31" s="222" t="s">
        <v>381</v>
      </c>
      <c r="O31" s="62">
        <v>7264</v>
      </c>
      <c r="P31" s="62">
        <v>2570.7000000000007</v>
      </c>
      <c r="Q31" s="156"/>
      <c r="R31" s="153"/>
      <c r="S31" s="153"/>
      <c r="T31" s="153"/>
      <c r="U31" s="153"/>
      <c r="V31" s="153"/>
      <c r="W31" s="153"/>
      <c r="X31" s="153"/>
      <c r="Y31" s="153"/>
      <c r="Z31" s="153"/>
      <c r="AA31" s="153"/>
      <c r="AB31" s="153"/>
      <c r="AC31" s="153"/>
      <c r="AD31" s="153"/>
      <c r="AE31" s="153"/>
    </row>
    <row r="32" spans="1:31" ht="13.5" customHeight="1">
      <c r="A32" s="147">
        <v>1991</v>
      </c>
      <c r="B32" s="62">
        <v>110.4</v>
      </c>
      <c r="C32" s="62">
        <v>298.8</v>
      </c>
      <c r="D32" s="62">
        <v>409.20000000000005</v>
      </c>
      <c r="E32" s="62">
        <v>2772.9</v>
      </c>
      <c r="F32" s="62">
        <v>1564.7</v>
      </c>
      <c r="G32" s="62">
        <v>6463.9</v>
      </c>
      <c r="H32" s="62">
        <v>10801.5</v>
      </c>
      <c r="I32" s="62">
        <v>747.8</v>
      </c>
      <c r="J32" s="62">
        <v>1310.4000000000001</v>
      </c>
      <c r="K32" s="62">
        <v>2058.1999999999998</v>
      </c>
      <c r="L32" s="62">
        <v>4198</v>
      </c>
      <c r="M32" s="62">
        <v>3133.4</v>
      </c>
      <c r="N32" s="222" t="s">
        <v>381</v>
      </c>
      <c r="O32" s="62">
        <v>7331.4</v>
      </c>
      <c r="P32" s="62">
        <v>1821.1000000000022</v>
      </c>
      <c r="Q32" s="156"/>
      <c r="R32" s="153"/>
      <c r="S32" s="153"/>
      <c r="T32" s="153"/>
      <c r="U32" s="153"/>
      <c r="V32" s="153"/>
      <c r="W32" s="153"/>
      <c r="X32" s="153"/>
      <c r="Y32" s="153"/>
      <c r="Z32" s="153"/>
      <c r="AA32" s="153"/>
      <c r="AB32" s="153"/>
      <c r="AC32" s="153"/>
      <c r="AD32" s="153"/>
      <c r="AE32" s="153"/>
    </row>
    <row r="33" spans="1:31" ht="13.5" customHeight="1">
      <c r="A33" s="147">
        <v>1992</v>
      </c>
      <c r="B33" s="62">
        <v>-47.9</v>
      </c>
      <c r="C33" s="62">
        <v>284.5</v>
      </c>
      <c r="D33" s="62">
        <v>236.6</v>
      </c>
      <c r="E33" s="62">
        <v>3240</v>
      </c>
      <c r="F33" s="62">
        <v>1452.9</v>
      </c>
      <c r="G33" s="62">
        <v>7724.2</v>
      </c>
      <c r="H33" s="62">
        <v>12417.1</v>
      </c>
      <c r="I33" s="62">
        <v>697.9</v>
      </c>
      <c r="J33" s="62">
        <v>1579.5</v>
      </c>
      <c r="K33" s="62">
        <v>2277.4</v>
      </c>
      <c r="L33" s="62">
        <v>3661.5</v>
      </c>
      <c r="M33" s="62">
        <v>3319.5</v>
      </c>
      <c r="N33" s="222" t="s">
        <v>381</v>
      </c>
      <c r="O33" s="62">
        <v>6981</v>
      </c>
      <c r="P33" s="62">
        <v>3395.3000000000011</v>
      </c>
      <c r="Q33" s="156"/>
      <c r="R33" s="153"/>
      <c r="S33" s="153"/>
      <c r="T33" s="153"/>
      <c r="U33" s="153"/>
      <c r="V33" s="153"/>
      <c r="W33" s="153"/>
      <c r="X33" s="153"/>
      <c r="Y33" s="153"/>
      <c r="Z33" s="153"/>
      <c r="AA33" s="153"/>
      <c r="AB33" s="153"/>
      <c r="AC33" s="153"/>
      <c r="AD33" s="153"/>
      <c r="AE33" s="153"/>
    </row>
    <row r="34" spans="1:31" ht="13.5" customHeight="1">
      <c r="A34" s="147">
        <v>1993</v>
      </c>
      <c r="B34" s="62">
        <v>1915.2</v>
      </c>
      <c r="C34" s="62">
        <v>858.4</v>
      </c>
      <c r="D34" s="62">
        <v>2773.6</v>
      </c>
      <c r="E34" s="62">
        <v>2218.3000000000002</v>
      </c>
      <c r="F34" s="62">
        <v>1404.3</v>
      </c>
      <c r="G34" s="62">
        <v>7994.1</v>
      </c>
      <c r="H34" s="62">
        <v>11616.7</v>
      </c>
      <c r="I34" s="62">
        <v>748.5</v>
      </c>
      <c r="J34" s="62">
        <v>1743.5</v>
      </c>
      <c r="K34" s="62">
        <v>2492</v>
      </c>
      <c r="L34" s="62">
        <v>3598.9</v>
      </c>
      <c r="M34" s="62">
        <v>3388.8</v>
      </c>
      <c r="N34" s="65">
        <v>875.3</v>
      </c>
      <c r="O34" s="62">
        <v>7863</v>
      </c>
      <c r="P34" s="62">
        <v>4035.3000000000011</v>
      </c>
      <c r="Q34" s="156"/>
      <c r="R34" s="153"/>
      <c r="S34" s="153"/>
      <c r="T34" s="153"/>
      <c r="U34" s="153"/>
      <c r="V34" s="153"/>
      <c r="W34" s="153"/>
      <c r="X34" s="153"/>
      <c r="Y34" s="153"/>
      <c r="Z34" s="153"/>
      <c r="AA34" s="153"/>
      <c r="AB34" s="153"/>
      <c r="AC34" s="153"/>
      <c r="AD34" s="153"/>
      <c r="AE34" s="153"/>
    </row>
    <row r="35" spans="1:31" ht="13.5" customHeight="1">
      <c r="A35" s="147">
        <v>1994</v>
      </c>
      <c r="B35" s="62">
        <v>3310.5</v>
      </c>
      <c r="C35" s="62">
        <v>1861.7</v>
      </c>
      <c r="D35" s="62">
        <v>5172.2</v>
      </c>
      <c r="E35" s="62">
        <v>1809.6</v>
      </c>
      <c r="F35" s="62">
        <v>1444</v>
      </c>
      <c r="G35" s="62">
        <v>7436.1</v>
      </c>
      <c r="H35" s="62">
        <v>10689.7</v>
      </c>
      <c r="I35" s="62">
        <v>744.6</v>
      </c>
      <c r="J35" s="62">
        <v>2327.6999999999998</v>
      </c>
      <c r="K35" s="62">
        <v>3072.3</v>
      </c>
      <c r="L35" s="62">
        <v>3340.3</v>
      </c>
      <c r="M35" s="62">
        <v>3687.9</v>
      </c>
      <c r="N35" s="65">
        <v>1817.2</v>
      </c>
      <c r="O35" s="62">
        <v>8845.4</v>
      </c>
      <c r="P35" s="62">
        <v>3944.2000000000007</v>
      </c>
      <c r="Q35" s="156"/>
      <c r="R35" s="153"/>
      <c r="S35" s="153"/>
      <c r="T35" s="153"/>
      <c r="U35" s="153"/>
      <c r="V35" s="153"/>
      <c r="W35" s="153"/>
      <c r="X35" s="153"/>
      <c r="Y35" s="153"/>
      <c r="Z35" s="153"/>
      <c r="AA35" s="153"/>
      <c r="AB35" s="153"/>
      <c r="AC35" s="153"/>
      <c r="AD35" s="153"/>
      <c r="AE35" s="153"/>
    </row>
    <row r="36" spans="1:31" ht="13.5" customHeight="1">
      <c r="A36" s="147">
        <v>1995</v>
      </c>
      <c r="B36" s="62">
        <v>3810.8</v>
      </c>
      <c r="C36" s="62">
        <v>974.60797119140625</v>
      </c>
      <c r="D36" s="62">
        <v>4785.4079711914064</v>
      </c>
      <c r="E36" s="62">
        <v>1296.1739501953125</v>
      </c>
      <c r="F36" s="62">
        <v>1688.69384765625</v>
      </c>
      <c r="G36" s="62">
        <v>8437.4736328125</v>
      </c>
      <c r="H36" s="62">
        <v>11422.341430664063</v>
      </c>
      <c r="I36" s="62">
        <v>832.8310546875</v>
      </c>
      <c r="J36" s="62">
        <v>2474.509033203125</v>
      </c>
      <c r="K36" s="62">
        <v>3307.340087890625</v>
      </c>
      <c r="L36" s="62">
        <v>3033.2451171875</v>
      </c>
      <c r="M36" s="62">
        <v>4112.39892578125</v>
      </c>
      <c r="N36" s="65">
        <v>2194.089111328125</v>
      </c>
      <c r="O36" s="62">
        <v>9339.733154296875</v>
      </c>
      <c r="P36" s="62">
        <v>3560.676159667968</v>
      </c>
      <c r="Q36" s="156"/>
      <c r="R36" s="153"/>
      <c r="S36" s="153"/>
      <c r="T36" s="153"/>
      <c r="U36" s="153"/>
      <c r="V36" s="153"/>
      <c r="W36" s="153"/>
      <c r="X36" s="153"/>
      <c r="Y36" s="153"/>
      <c r="Z36" s="153"/>
      <c r="AA36" s="153"/>
      <c r="AB36" s="153"/>
      <c r="AC36" s="153"/>
      <c r="AD36" s="153"/>
      <c r="AE36" s="153"/>
    </row>
    <row r="37" spans="1:31" ht="13.5" customHeight="1">
      <c r="A37" s="147">
        <v>1996</v>
      </c>
      <c r="B37" s="62">
        <v>3588.7</v>
      </c>
      <c r="C37" s="62">
        <v>1187.93896484375</v>
      </c>
      <c r="D37" s="62">
        <v>4776.6389648437498</v>
      </c>
      <c r="E37" s="62">
        <v>638.68463134765625</v>
      </c>
      <c r="F37" s="62">
        <v>1725.728271484375</v>
      </c>
      <c r="G37" s="62">
        <v>9609.2412109375</v>
      </c>
      <c r="H37" s="62">
        <v>11973.654113769531</v>
      </c>
      <c r="I37" s="62">
        <v>909.79998779296875</v>
      </c>
      <c r="J37" s="62">
        <v>2406.35693359375</v>
      </c>
      <c r="K37" s="62">
        <v>3316.1569213867187</v>
      </c>
      <c r="L37" s="62">
        <v>2746.841064453125</v>
      </c>
      <c r="M37" s="62">
        <v>4305.2529296875</v>
      </c>
      <c r="N37" s="65">
        <v>2967.785888671875</v>
      </c>
      <c r="O37" s="62">
        <v>10019.8798828125</v>
      </c>
      <c r="P37" s="62">
        <v>3414.2562744140632</v>
      </c>
      <c r="Q37" s="156"/>
      <c r="R37" s="153"/>
      <c r="S37" s="153"/>
      <c r="T37" s="153"/>
      <c r="U37" s="153"/>
      <c r="V37" s="153"/>
      <c r="W37" s="153"/>
      <c r="X37" s="153"/>
      <c r="Y37" s="153"/>
      <c r="Z37" s="153"/>
      <c r="AA37" s="153"/>
      <c r="AB37" s="153"/>
      <c r="AC37" s="153"/>
      <c r="AD37" s="153"/>
      <c r="AE37" s="153"/>
    </row>
    <row r="38" spans="1:31" ht="13.5" customHeight="1">
      <c r="A38" s="147">
        <v>1997</v>
      </c>
      <c r="B38" s="62">
        <v>4785.7</v>
      </c>
      <c r="C38" s="62">
        <v>1065.989990234375</v>
      </c>
      <c r="D38" s="62">
        <v>5851.6899902343748</v>
      </c>
      <c r="E38" s="62">
        <v>1523.755859375</v>
      </c>
      <c r="F38" s="62">
        <v>2107.5869140625</v>
      </c>
      <c r="G38" s="62">
        <v>11323.1</v>
      </c>
      <c r="H38" s="62">
        <v>14954.390625</v>
      </c>
      <c r="I38" s="62">
        <v>1063.031982421875</v>
      </c>
      <c r="J38" s="62">
        <v>2835.181884765625</v>
      </c>
      <c r="K38" s="62">
        <v>3898.2138671875</v>
      </c>
      <c r="L38" s="62">
        <v>2765.174072265625</v>
      </c>
      <c r="M38" s="62">
        <v>4903.830078125</v>
      </c>
      <c r="N38" s="65">
        <v>3351.589111328125</v>
      </c>
      <c r="O38" s="62">
        <v>11020.59326171875</v>
      </c>
      <c r="P38" s="62">
        <v>5887.2734863281257</v>
      </c>
      <c r="Q38" s="156"/>
      <c r="R38" s="153"/>
      <c r="S38" s="153"/>
      <c r="T38" s="153"/>
      <c r="U38" s="153"/>
      <c r="V38" s="153"/>
      <c r="W38" s="153"/>
      <c r="X38" s="153"/>
      <c r="Y38" s="153"/>
      <c r="Z38" s="153"/>
      <c r="AA38" s="153"/>
      <c r="AB38" s="153"/>
      <c r="AC38" s="153"/>
      <c r="AD38" s="153"/>
      <c r="AE38" s="153"/>
    </row>
    <row r="39" spans="1:31" ht="13.5" customHeight="1">
      <c r="A39" s="147">
        <v>1998</v>
      </c>
      <c r="B39" s="62">
        <v>5224.6000000000004</v>
      </c>
      <c r="C39" s="62">
        <v>1375.6519775390625</v>
      </c>
      <c r="D39" s="62">
        <v>6600.2519775390629</v>
      </c>
      <c r="E39" s="62">
        <v>1304.2559814453125</v>
      </c>
      <c r="F39" s="62">
        <v>1877.9420166015625</v>
      </c>
      <c r="G39" s="62">
        <v>11324.576171875</v>
      </c>
      <c r="H39" s="62">
        <v>14506.774169921875</v>
      </c>
      <c r="I39" s="62">
        <v>1020.133056640625</v>
      </c>
      <c r="J39" s="62">
        <v>3052.2470703125</v>
      </c>
      <c r="K39" s="62">
        <v>4072.380126953125</v>
      </c>
      <c r="L39" s="62">
        <v>3611.902099609375</v>
      </c>
      <c r="M39" s="62">
        <v>5324.4482421875</v>
      </c>
      <c r="N39" s="65">
        <v>3885.1669921875</v>
      </c>
      <c r="O39" s="62">
        <v>12821.517333984375</v>
      </c>
      <c r="P39" s="62">
        <v>4213.128686523436</v>
      </c>
      <c r="Q39" s="156"/>
      <c r="R39" s="153"/>
      <c r="S39" s="153"/>
      <c r="T39" s="153"/>
      <c r="U39" s="153"/>
      <c r="V39" s="153"/>
      <c r="W39" s="153"/>
      <c r="X39" s="153"/>
      <c r="Y39" s="153"/>
      <c r="Z39" s="153"/>
      <c r="AA39" s="153"/>
      <c r="AB39" s="153"/>
      <c r="AC39" s="153"/>
      <c r="AD39" s="153"/>
      <c r="AE39" s="153"/>
    </row>
    <row r="40" spans="1:31" ht="13.5" customHeight="1">
      <c r="A40" s="147">
        <v>1999</v>
      </c>
      <c r="B40" s="62">
        <v>6192.2</v>
      </c>
      <c r="C40" s="62">
        <v>913.31500244140625</v>
      </c>
      <c r="D40" s="62">
        <v>7105.5150024414061</v>
      </c>
      <c r="E40" s="62">
        <v>641.74493408203125</v>
      </c>
      <c r="F40" s="62">
        <v>1791.914306640625</v>
      </c>
      <c r="G40" s="62">
        <v>13316.6884765625</v>
      </c>
      <c r="H40" s="62">
        <v>15750.347717285156</v>
      </c>
      <c r="I40" s="62">
        <v>1292.4169921875</v>
      </c>
      <c r="J40" s="62">
        <v>2989.52099609375</v>
      </c>
      <c r="K40" s="62">
        <v>4281.93798828125</v>
      </c>
      <c r="L40" s="62">
        <v>3288.43408203125</v>
      </c>
      <c r="M40" s="62">
        <v>5487.10888671875</v>
      </c>
      <c r="N40" s="65">
        <v>4158.31494140625</v>
      </c>
      <c r="O40" s="62">
        <v>12933.85791015625</v>
      </c>
      <c r="P40" s="62">
        <v>5640.0668212890632</v>
      </c>
      <c r="Q40" s="156"/>
      <c r="R40" s="153"/>
      <c r="S40" s="153"/>
      <c r="T40" s="153"/>
      <c r="U40" s="153"/>
      <c r="V40" s="153"/>
      <c r="W40" s="153"/>
      <c r="X40" s="153"/>
      <c r="Y40" s="153"/>
      <c r="Z40" s="153"/>
      <c r="AA40" s="153"/>
      <c r="AB40" s="153"/>
      <c r="AC40" s="153"/>
      <c r="AD40" s="153"/>
      <c r="AE40" s="153"/>
    </row>
    <row r="41" spans="1:31" ht="13.5" customHeight="1">
      <c r="A41" s="147">
        <v>2000</v>
      </c>
      <c r="B41" s="62">
        <v>9021.7000000000007</v>
      </c>
      <c r="C41" s="62">
        <v>1455.344970703125</v>
      </c>
      <c r="D41" s="62">
        <v>10477.044970703126</v>
      </c>
      <c r="E41" s="62">
        <v>-2069.015380859375</v>
      </c>
      <c r="F41" s="62">
        <v>1537.409423828125</v>
      </c>
      <c r="G41" s="62">
        <v>15007.236328125</v>
      </c>
      <c r="H41" s="62">
        <v>14475.63037109375</v>
      </c>
      <c r="I41" s="62">
        <v>1270.9639892578125</v>
      </c>
      <c r="J41" s="62">
        <v>3616.22412109375</v>
      </c>
      <c r="K41" s="62">
        <v>4887.1881103515625</v>
      </c>
      <c r="L41" s="62">
        <v>3281.202880859375</v>
      </c>
      <c r="M41" s="62">
        <v>5796.51806640625</v>
      </c>
      <c r="N41" s="65">
        <v>5253.81298828125</v>
      </c>
      <c r="O41" s="62">
        <v>14331.533935546875</v>
      </c>
      <c r="P41" s="62">
        <v>5733.9532958984382</v>
      </c>
      <c r="Q41" s="156"/>
      <c r="R41" s="153"/>
      <c r="S41" s="153"/>
      <c r="T41" s="153"/>
      <c r="U41" s="153"/>
      <c r="V41" s="153"/>
      <c r="W41" s="153"/>
      <c r="X41" s="153"/>
      <c r="Y41" s="153"/>
      <c r="Z41" s="153"/>
      <c r="AA41" s="153"/>
      <c r="AB41" s="153"/>
      <c r="AC41" s="153"/>
      <c r="AD41" s="153"/>
      <c r="AE41" s="153"/>
    </row>
    <row r="42" spans="1:31" ht="13.5" customHeight="1">
      <c r="A42" s="147">
        <v>2001</v>
      </c>
      <c r="B42" s="62">
        <v>11946.9</v>
      </c>
      <c r="C42" s="62">
        <v>-158.60600280761719</v>
      </c>
      <c r="D42" s="62">
        <v>11788.293997192382</v>
      </c>
      <c r="E42" s="62">
        <v>-3427.0791015625</v>
      </c>
      <c r="F42" s="62">
        <v>2970.457763671875</v>
      </c>
      <c r="G42" s="62">
        <v>15552.388671875</v>
      </c>
      <c r="H42" s="62">
        <v>15095.767333984375</v>
      </c>
      <c r="I42" s="62">
        <v>1373.466064453125</v>
      </c>
      <c r="J42" s="62">
        <v>5322.13525390625</v>
      </c>
      <c r="K42" s="62">
        <v>6695.601318359375</v>
      </c>
      <c r="L42" s="62">
        <v>3869.741943359375</v>
      </c>
      <c r="M42" s="62">
        <v>6634.29638671875</v>
      </c>
      <c r="N42" s="65">
        <v>4995.42041015625</v>
      </c>
      <c r="O42" s="62">
        <v>15499.458740234375</v>
      </c>
      <c r="P42" s="62">
        <v>4689.0012725830093</v>
      </c>
      <c r="Q42" s="156"/>
      <c r="R42" s="153"/>
      <c r="S42" s="153"/>
      <c r="T42" s="153"/>
      <c r="U42" s="153"/>
      <c r="V42" s="153"/>
      <c r="W42" s="153"/>
      <c r="X42" s="153"/>
      <c r="Y42" s="153"/>
      <c r="Z42" s="153"/>
      <c r="AA42" s="153"/>
      <c r="AB42" s="153"/>
      <c r="AC42" s="153"/>
      <c r="AD42" s="153"/>
      <c r="AE42" s="153"/>
    </row>
    <row r="43" spans="1:31" ht="13.5" customHeight="1">
      <c r="A43" s="147">
        <v>2002</v>
      </c>
      <c r="B43" s="62">
        <v>12343.5</v>
      </c>
      <c r="C43" s="62">
        <v>339.06698608398437</v>
      </c>
      <c r="D43" s="62">
        <v>12682.566986083984</v>
      </c>
      <c r="E43" s="62">
        <v>-3796.726806640625</v>
      </c>
      <c r="F43" s="62">
        <v>2841.934326171875</v>
      </c>
      <c r="G43" s="62">
        <v>16890.037109375</v>
      </c>
      <c r="H43" s="62">
        <v>15935.24462890625</v>
      </c>
      <c r="I43" s="62">
        <v>1501.801025390625</v>
      </c>
      <c r="J43" s="62">
        <v>5829.77880859375</v>
      </c>
      <c r="K43" s="62">
        <v>7331.579833984375</v>
      </c>
      <c r="L43" s="62">
        <v>3399.875</v>
      </c>
      <c r="M43" s="62">
        <v>6778.662109375</v>
      </c>
      <c r="N43" s="65">
        <v>5513.09326171875</v>
      </c>
      <c r="O43" s="62">
        <v>15691.63037109375</v>
      </c>
      <c r="P43" s="62">
        <v>5594.6014099121094</v>
      </c>
      <c r="Q43" s="156"/>
      <c r="R43" s="153"/>
      <c r="S43" s="153"/>
      <c r="T43" s="153"/>
      <c r="U43" s="153"/>
      <c r="V43" s="153"/>
      <c r="W43" s="153"/>
      <c r="X43" s="153"/>
      <c r="Y43" s="153"/>
      <c r="Z43" s="153"/>
      <c r="AA43" s="153"/>
      <c r="AB43" s="153"/>
      <c r="AC43" s="153"/>
      <c r="AD43" s="153"/>
      <c r="AE43" s="153"/>
    </row>
    <row r="44" spans="1:31" ht="13.5" customHeight="1">
      <c r="A44" s="147">
        <v>2003</v>
      </c>
      <c r="B44" s="62">
        <v>13881</v>
      </c>
      <c r="C44" s="62">
        <v>-250.0050048828125</v>
      </c>
      <c r="D44" s="62">
        <v>13630.994995117188</v>
      </c>
      <c r="E44" s="62">
        <v>-5040.81201171875</v>
      </c>
      <c r="F44" s="62">
        <v>2041.2978515625</v>
      </c>
      <c r="G44" s="62">
        <v>18405.78515625</v>
      </c>
      <c r="H44" s="62">
        <v>15406.27099609375</v>
      </c>
      <c r="I44" s="62">
        <v>1708.5841064453125</v>
      </c>
      <c r="J44" s="62">
        <v>5600.8408203125</v>
      </c>
      <c r="K44" s="62">
        <v>7309.4249267578125</v>
      </c>
      <c r="L44" s="62">
        <v>3019.60791015625</v>
      </c>
      <c r="M44" s="62">
        <v>8264.23828125</v>
      </c>
      <c r="N44" s="65">
        <v>4296.138671875</v>
      </c>
      <c r="O44" s="62">
        <v>15579.98486328125</v>
      </c>
      <c r="P44" s="62">
        <v>6147.856201171875</v>
      </c>
      <c r="Q44" s="156"/>
      <c r="R44" s="153"/>
      <c r="S44" s="153"/>
      <c r="T44" s="153"/>
      <c r="U44" s="153"/>
      <c r="V44" s="153"/>
      <c r="W44" s="153"/>
      <c r="X44" s="153"/>
      <c r="Y44" s="153"/>
      <c r="Z44" s="153"/>
      <c r="AA44" s="153"/>
      <c r="AB44" s="153"/>
      <c r="AC44" s="153"/>
      <c r="AD44" s="153"/>
      <c r="AE44" s="153"/>
    </row>
    <row r="45" spans="1:31" ht="13.5" customHeight="1">
      <c r="A45" s="147">
        <v>2004</v>
      </c>
      <c r="B45" s="62">
        <v>18880.400000000001</v>
      </c>
      <c r="C45" s="62">
        <v>3280.068115234375</v>
      </c>
      <c r="D45" s="62">
        <v>22160.468115234376</v>
      </c>
      <c r="E45" s="62">
        <v>-10762.8310546875</v>
      </c>
      <c r="F45" s="62">
        <v>2143.731201171875</v>
      </c>
      <c r="G45" s="62">
        <v>22242.888671875</v>
      </c>
      <c r="H45" s="62">
        <v>13623.788818359375</v>
      </c>
      <c r="I45" s="62">
        <v>1957.405029296875</v>
      </c>
      <c r="J45" s="62">
        <v>6420.23291015625</v>
      </c>
      <c r="K45" s="62">
        <v>8377.637939453125</v>
      </c>
      <c r="L45" s="62">
        <v>3511.113037109375</v>
      </c>
      <c r="M45" s="62">
        <v>8952.419921875</v>
      </c>
      <c r="N45" s="65">
        <v>6987.81982421875</v>
      </c>
      <c r="O45" s="62">
        <v>19451.352783203125</v>
      </c>
      <c r="P45" s="62">
        <v>7955.2662109375015</v>
      </c>
      <c r="Q45" s="156"/>
      <c r="R45" s="153"/>
      <c r="S45" s="153"/>
      <c r="T45" s="153"/>
      <c r="U45" s="153"/>
      <c r="V45" s="153"/>
      <c r="W45" s="153"/>
      <c r="X45" s="153"/>
      <c r="Y45" s="153"/>
      <c r="Z45" s="153"/>
      <c r="AA45" s="153"/>
      <c r="AB45" s="153"/>
      <c r="AC45" s="153"/>
      <c r="AD45" s="153"/>
      <c r="AE45" s="153"/>
    </row>
    <row r="46" spans="1:31" ht="13.5" customHeight="1">
      <c r="A46" s="147">
        <v>2005</v>
      </c>
      <c r="B46" s="62">
        <v>30179.9</v>
      </c>
      <c r="C46" s="62">
        <v>1609.6</v>
      </c>
      <c r="D46" s="62">
        <v>31789.5</v>
      </c>
      <c r="E46" s="62">
        <v>-15302.3</v>
      </c>
      <c r="F46" s="168" t="s">
        <v>539</v>
      </c>
      <c r="G46" s="62">
        <v>26956.6</v>
      </c>
      <c r="H46" s="62">
        <v>11628.7</v>
      </c>
      <c r="I46" s="62">
        <v>2425.4</v>
      </c>
      <c r="J46" s="62">
        <v>9890.7000000000007</v>
      </c>
      <c r="K46" s="62">
        <v>12316.1</v>
      </c>
      <c r="L46" s="62">
        <v>5729</v>
      </c>
      <c r="M46" s="62">
        <v>9967.2999999999993</v>
      </c>
      <c r="N46" s="65">
        <v>7362.3</v>
      </c>
      <c r="O46" s="62">
        <v>23058.6</v>
      </c>
      <c r="P46" s="62">
        <v>8043.5</v>
      </c>
      <c r="Q46" s="156"/>
      <c r="R46" s="153"/>
      <c r="S46" s="153"/>
      <c r="T46" s="153"/>
      <c r="U46" s="153"/>
      <c r="V46" s="153"/>
      <c r="W46" s="153"/>
      <c r="X46" s="153"/>
      <c r="Y46" s="153"/>
      <c r="Z46" s="153"/>
      <c r="AA46" s="153"/>
      <c r="AB46" s="153"/>
      <c r="AC46" s="153"/>
      <c r="AD46" s="153"/>
      <c r="AE46" s="153"/>
    </row>
    <row r="47" spans="1:31" ht="13.5" customHeight="1">
      <c r="A47" s="147">
        <v>2006</v>
      </c>
      <c r="B47" s="62">
        <v>40640.199999999997</v>
      </c>
      <c r="C47" s="62">
        <v>6276</v>
      </c>
      <c r="D47" s="62">
        <v>46916.2</v>
      </c>
      <c r="E47" s="62">
        <v>-19634.2</v>
      </c>
      <c r="F47" s="168" t="s">
        <v>540</v>
      </c>
      <c r="G47" s="62">
        <v>31333.7</v>
      </c>
      <c r="H47" s="62">
        <v>11686.4</v>
      </c>
      <c r="I47" s="62">
        <v>2654.4</v>
      </c>
      <c r="J47" s="62">
        <v>10853.5</v>
      </c>
      <c r="K47" s="62">
        <v>13507.9</v>
      </c>
      <c r="L47" s="62">
        <v>7828.4</v>
      </c>
      <c r="M47" s="62">
        <v>11523.7</v>
      </c>
      <c r="N47" s="65">
        <v>10505.5</v>
      </c>
      <c r="O47" s="62">
        <v>29857.5</v>
      </c>
      <c r="P47" s="62">
        <v>15237.2</v>
      </c>
      <c r="Q47" s="156"/>
      <c r="R47" s="153"/>
      <c r="S47" s="153"/>
      <c r="T47" s="153"/>
      <c r="U47" s="153"/>
      <c r="V47" s="153"/>
      <c r="W47" s="153"/>
      <c r="X47" s="153"/>
      <c r="Y47" s="153"/>
      <c r="Z47" s="153"/>
      <c r="AA47" s="153"/>
      <c r="AB47" s="153"/>
      <c r="AC47" s="153"/>
      <c r="AD47" s="153"/>
      <c r="AE47" s="153"/>
    </row>
    <row r="48" spans="1:31" ht="13.5" customHeight="1">
      <c r="A48" s="147">
        <v>2007</v>
      </c>
      <c r="B48" s="62">
        <v>41576.565945015012</v>
      </c>
      <c r="C48" s="62">
        <v>5617.85</v>
      </c>
      <c r="D48" s="62">
        <v>47194.415945015011</v>
      </c>
      <c r="E48" s="62">
        <v>-26276.97222086999</v>
      </c>
      <c r="F48" s="168">
        <v>-15.909153359999999</v>
      </c>
      <c r="G48" s="62">
        <v>37635.230000000003</v>
      </c>
      <c r="H48" s="62">
        <v>11342.348625770013</v>
      </c>
      <c r="I48" s="62">
        <v>3182.7579999999998</v>
      </c>
      <c r="J48" s="62">
        <v>11939.32</v>
      </c>
      <c r="K48" s="62">
        <v>15122.078</v>
      </c>
      <c r="L48" s="62">
        <v>9186.0720000000001</v>
      </c>
      <c r="M48" s="62">
        <v>13001.71</v>
      </c>
      <c r="N48" s="65">
        <v>11923.46</v>
      </c>
      <c r="O48" s="62">
        <v>34111.241999999998</v>
      </c>
      <c r="P48" s="62">
        <v>9303.4445707850246</v>
      </c>
      <c r="Q48" s="156"/>
      <c r="R48" s="153"/>
      <c r="S48" s="153"/>
      <c r="T48" s="153"/>
      <c r="U48" s="153"/>
      <c r="V48" s="153"/>
      <c r="W48" s="153"/>
      <c r="X48" s="153"/>
      <c r="Y48" s="153"/>
      <c r="Z48" s="153"/>
      <c r="AA48" s="153"/>
      <c r="AB48" s="153"/>
      <c r="AC48" s="153"/>
      <c r="AD48" s="153"/>
      <c r="AE48" s="153"/>
    </row>
    <row r="49" spans="1:31" ht="13.5" customHeight="1">
      <c r="A49" s="147">
        <v>2008</v>
      </c>
      <c r="B49" s="62">
        <v>58225.697442091172</v>
      </c>
      <c r="C49" s="62">
        <v>7842.61</v>
      </c>
      <c r="D49" s="62">
        <v>66068.307442091173</v>
      </c>
      <c r="E49" s="62">
        <v>-36021.581942660006</v>
      </c>
      <c r="F49" s="168">
        <v>-22.327759119999996</v>
      </c>
      <c r="G49" s="62">
        <v>43103.79</v>
      </c>
      <c r="H49" s="62">
        <v>7059.8802982199923</v>
      </c>
      <c r="I49" s="62">
        <v>3433.7109999999998</v>
      </c>
      <c r="J49" s="62">
        <v>13225.99</v>
      </c>
      <c r="K49" s="62">
        <v>16659.701000000001</v>
      </c>
      <c r="L49" s="62">
        <v>11680.21</v>
      </c>
      <c r="M49" s="62">
        <v>13830.62</v>
      </c>
      <c r="N49" s="65">
        <v>16112.67</v>
      </c>
      <c r="O49" s="62">
        <v>41623.5</v>
      </c>
      <c r="P49" s="62">
        <v>14844.986740311171</v>
      </c>
      <c r="Q49" s="156"/>
      <c r="R49" s="153"/>
      <c r="S49" s="153"/>
      <c r="T49" s="153"/>
      <c r="U49" s="153"/>
      <c r="V49" s="153"/>
      <c r="W49" s="153"/>
      <c r="X49" s="153"/>
      <c r="Y49" s="153"/>
      <c r="Z49" s="153"/>
      <c r="AA49" s="153"/>
      <c r="AB49" s="153"/>
      <c r="AC49" s="153"/>
      <c r="AD49" s="153"/>
      <c r="AE49" s="153"/>
    </row>
    <row r="50" spans="1:31" ht="13.5" customHeight="1">
      <c r="A50" s="147">
        <v>2009</v>
      </c>
      <c r="B50" s="62">
        <v>51805.052733440585</v>
      </c>
      <c r="C50" s="62">
        <v>12409.67</v>
      </c>
      <c r="D50" s="62">
        <v>64214.722733440583</v>
      </c>
      <c r="E50" s="62">
        <v>-21712.228174940006</v>
      </c>
      <c r="F50" s="168">
        <v>-22.962579490000003</v>
      </c>
      <c r="G50" s="62">
        <v>41244.639999999999</v>
      </c>
      <c r="H50" s="62">
        <v>19509.449245569995</v>
      </c>
      <c r="I50" s="62">
        <v>3849.962</v>
      </c>
      <c r="J50" s="62">
        <v>19310.34</v>
      </c>
      <c r="K50" s="62">
        <v>23160.302</v>
      </c>
      <c r="L50" s="62">
        <v>12681.5</v>
      </c>
      <c r="M50" s="62">
        <v>17702.599999999999</v>
      </c>
      <c r="N50" s="65">
        <v>22930.12</v>
      </c>
      <c r="O50" s="62">
        <v>53314.22</v>
      </c>
      <c r="P50" s="62">
        <v>7249.6499790105736</v>
      </c>
      <c r="Q50" s="156"/>
      <c r="R50" s="153"/>
      <c r="S50" s="153"/>
      <c r="T50" s="153"/>
      <c r="U50" s="153"/>
      <c r="V50" s="153"/>
      <c r="W50" s="153"/>
      <c r="X50" s="153"/>
      <c r="Y50" s="153"/>
      <c r="Z50" s="153"/>
      <c r="AA50" s="153"/>
      <c r="AB50" s="153"/>
      <c r="AC50" s="153"/>
      <c r="AD50" s="153"/>
      <c r="AE50" s="153"/>
    </row>
    <row r="51" spans="1:31" ht="13.5" customHeight="1">
      <c r="A51" s="147">
        <v>2010</v>
      </c>
      <c r="B51" s="168" t="s">
        <v>606</v>
      </c>
      <c r="C51" s="92">
        <v>9297.5110000000004</v>
      </c>
      <c r="D51" s="168" t="s">
        <v>598</v>
      </c>
      <c r="E51" s="62">
        <v>-21837.431112929993</v>
      </c>
      <c r="F51" s="168">
        <v>-27.055354039999997</v>
      </c>
      <c r="G51" s="62">
        <v>39933.14</v>
      </c>
      <c r="H51" s="62">
        <v>18068.653533030007</v>
      </c>
      <c r="I51" s="62">
        <v>4242.3609999999999</v>
      </c>
      <c r="J51" s="62">
        <v>21040.69</v>
      </c>
      <c r="K51" s="62">
        <v>25283.050999999999</v>
      </c>
      <c r="L51" s="62">
        <v>10981.36</v>
      </c>
      <c r="M51" s="62">
        <v>19953.259999999998</v>
      </c>
      <c r="N51" s="65">
        <v>18926.330000000002</v>
      </c>
      <c r="O51" s="62">
        <v>49860.95</v>
      </c>
      <c r="P51" s="168" t="s">
        <v>597</v>
      </c>
      <c r="Q51" s="156"/>
      <c r="R51" s="153"/>
      <c r="S51" s="153"/>
      <c r="T51" s="153"/>
      <c r="U51" s="153"/>
      <c r="V51" s="153"/>
      <c r="W51" s="153"/>
      <c r="X51" s="153"/>
      <c r="Y51" s="153"/>
      <c r="Z51" s="153"/>
      <c r="AA51" s="153"/>
      <c r="AB51" s="153"/>
      <c r="AC51" s="153"/>
      <c r="AD51" s="153"/>
      <c r="AE51" s="153"/>
    </row>
    <row r="52" spans="1:31" ht="13.5" customHeight="1">
      <c r="A52" s="147">
        <v>2011</v>
      </c>
      <c r="B52" s="168" t="s">
        <v>607</v>
      </c>
      <c r="C52" s="92">
        <v>11330.68</v>
      </c>
      <c r="D52" s="168" t="s">
        <v>599</v>
      </c>
      <c r="E52" s="62">
        <v>-24135.723902810001</v>
      </c>
      <c r="F52" s="168">
        <v>-32.299744279999999</v>
      </c>
      <c r="G52" s="62">
        <v>41975.49</v>
      </c>
      <c r="H52" s="62">
        <v>17807.46635291</v>
      </c>
      <c r="I52" s="62">
        <v>4689.9369999999999</v>
      </c>
      <c r="J52" s="62">
        <v>26494.91</v>
      </c>
      <c r="K52" s="62">
        <v>31184.847000000002</v>
      </c>
      <c r="L52" s="62">
        <v>10355.959999999999</v>
      </c>
      <c r="M52" s="62">
        <v>22468.38</v>
      </c>
      <c r="N52" s="65">
        <v>19510.11</v>
      </c>
      <c r="O52" s="62">
        <v>52334.450000000004</v>
      </c>
      <c r="P52" s="168" t="s">
        <v>592</v>
      </c>
      <c r="Q52" s="156"/>
      <c r="R52" s="153"/>
      <c r="S52" s="153"/>
      <c r="T52" s="153"/>
      <c r="U52" s="153"/>
      <c r="V52" s="153"/>
      <c r="W52" s="153"/>
      <c r="X52" s="153"/>
      <c r="Y52" s="153"/>
      <c r="Z52" s="153"/>
      <c r="AA52" s="153"/>
      <c r="AB52" s="153"/>
      <c r="AC52" s="153"/>
      <c r="AD52" s="153"/>
      <c r="AE52" s="153"/>
    </row>
    <row r="53" spans="1:31" ht="13.5" customHeight="1">
      <c r="A53" s="147">
        <v>2012</v>
      </c>
      <c r="B53" s="168" t="s">
        <v>613</v>
      </c>
      <c r="C53" s="92">
        <v>15549.1</v>
      </c>
      <c r="D53" s="168" t="s">
        <v>600</v>
      </c>
      <c r="E53" s="62">
        <v>-15814.717543570001</v>
      </c>
      <c r="F53" s="168">
        <v>-43.22096792</v>
      </c>
      <c r="G53" s="62">
        <v>44208.79</v>
      </c>
      <c r="H53" s="62">
        <v>28350.851488509998</v>
      </c>
      <c r="I53" s="62">
        <v>5395.482</v>
      </c>
      <c r="J53" s="62">
        <v>30285.39</v>
      </c>
      <c r="K53" s="62">
        <v>35680.872000000003</v>
      </c>
      <c r="L53" s="62">
        <v>10391.86</v>
      </c>
      <c r="M53" s="62">
        <v>24748.46</v>
      </c>
      <c r="N53" s="65">
        <v>23457.96</v>
      </c>
      <c r="O53" s="62">
        <v>58598.28</v>
      </c>
      <c r="P53" s="168" t="s">
        <v>593</v>
      </c>
      <c r="Q53" s="156"/>
      <c r="R53" s="153"/>
      <c r="S53" s="153"/>
      <c r="T53" s="153"/>
      <c r="U53" s="153"/>
      <c r="V53" s="153"/>
      <c r="W53" s="153"/>
      <c r="X53" s="153"/>
      <c r="Y53" s="153"/>
      <c r="Z53" s="153"/>
      <c r="AA53" s="153"/>
      <c r="AB53" s="153"/>
      <c r="AC53" s="153"/>
      <c r="AD53" s="153"/>
      <c r="AE53" s="153"/>
    </row>
    <row r="54" spans="1:31" ht="13.5" customHeight="1">
      <c r="A54" s="147">
        <v>2013</v>
      </c>
      <c r="B54" s="168" t="s">
        <v>612</v>
      </c>
      <c r="C54" s="62">
        <v>15079.78</v>
      </c>
      <c r="D54" s="168" t="s">
        <v>601</v>
      </c>
      <c r="E54" s="62">
        <v>-18893.222511029999</v>
      </c>
      <c r="F54" s="168">
        <v>-35.234007900000002</v>
      </c>
      <c r="G54" s="62">
        <v>45855.24</v>
      </c>
      <c r="H54" s="62">
        <v>26926.783481070001</v>
      </c>
      <c r="I54" s="62">
        <v>6050.0010000000002</v>
      </c>
      <c r="J54" s="62">
        <v>34073.550000000003</v>
      </c>
      <c r="K54" s="62">
        <v>40123.551000000007</v>
      </c>
      <c r="L54" s="62">
        <v>9473.1859999999997</v>
      </c>
      <c r="M54" s="62">
        <v>27437.82</v>
      </c>
      <c r="N54" s="65">
        <v>21618.89</v>
      </c>
      <c r="O54" s="62">
        <v>58529.896000000001</v>
      </c>
      <c r="P54" s="168" t="s">
        <v>594</v>
      </c>
      <c r="Q54" s="156"/>
      <c r="R54" s="153"/>
      <c r="S54" s="153"/>
      <c r="T54" s="153"/>
      <c r="U54" s="153"/>
      <c r="V54" s="153"/>
      <c r="W54" s="153"/>
      <c r="X54" s="153"/>
      <c r="Y54" s="153"/>
      <c r="Z54" s="153"/>
      <c r="AA54" s="153"/>
      <c r="AB54" s="153"/>
      <c r="AC54" s="153"/>
      <c r="AD54" s="153"/>
      <c r="AE54" s="153"/>
    </row>
    <row r="55" spans="1:31" ht="13.5" customHeight="1">
      <c r="A55" s="147">
        <v>2014</v>
      </c>
      <c r="B55" s="168" t="s">
        <v>608</v>
      </c>
      <c r="C55" s="62">
        <v>14472.46</v>
      </c>
      <c r="D55" s="168" t="s">
        <v>602</v>
      </c>
      <c r="E55" s="62">
        <v>-25970.173602470008</v>
      </c>
      <c r="F55" s="168">
        <v>-37.17774154</v>
      </c>
      <c r="G55" s="62">
        <v>49148.01</v>
      </c>
      <c r="H55" s="62">
        <v>23140.658655989995</v>
      </c>
      <c r="I55" s="62">
        <v>6895.1289999999999</v>
      </c>
      <c r="J55" s="62">
        <v>40824.06</v>
      </c>
      <c r="K55" s="62">
        <v>47719.188999999998</v>
      </c>
      <c r="L55" s="62">
        <v>9509.67</v>
      </c>
      <c r="M55" s="62">
        <v>29899.48</v>
      </c>
      <c r="N55" s="65">
        <v>20961.8</v>
      </c>
      <c r="O55" s="62">
        <v>60370.95</v>
      </c>
      <c r="P55" s="168" t="s">
        <v>595</v>
      </c>
      <c r="Q55" s="156"/>
      <c r="R55" s="153"/>
      <c r="S55" s="153"/>
      <c r="T55" s="153"/>
      <c r="U55" s="153"/>
      <c r="V55" s="153"/>
      <c r="W55" s="153"/>
      <c r="X55" s="153"/>
      <c r="Y55" s="153"/>
      <c r="Z55" s="153"/>
      <c r="AA55" s="153"/>
      <c r="AB55" s="153"/>
      <c r="AC55" s="153"/>
      <c r="AD55" s="153"/>
      <c r="AE55" s="153"/>
    </row>
    <row r="56" spans="1:31" ht="13.5" customHeight="1">
      <c r="A56" s="147">
        <v>2015</v>
      </c>
      <c r="B56" s="168" t="s">
        <v>609</v>
      </c>
      <c r="C56" s="62">
        <v>17316.23</v>
      </c>
      <c r="D56" s="168" t="s">
        <v>603</v>
      </c>
      <c r="E56" s="62">
        <v>-23011.630495739999</v>
      </c>
      <c r="F56" s="62">
        <v>-41.589882930000002</v>
      </c>
      <c r="G56" s="62">
        <v>52478.22</v>
      </c>
      <c r="H56" s="62">
        <v>29424.999621330004</v>
      </c>
      <c r="I56" s="62">
        <v>7649.8050000000003</v>
      </c>
      <c r="J56" s="62">
        <v>36604.17</v>
      </c>
      <c r="K56" s="62">
        <v>44253.974999999999</v>
      </c>
      <c r="L56" s="62">
        <v>9729.6270000000004</v>
      </c>
      <c r="M56" s="62">
        <v>31886.92</v>
      </c>
      <c r="N56" s="65">
        <v>22249.74</v>
      </c>
      <c r="O56" s="62">
        <v>63866.287000000004</v>
      </c>
      <c r="P56" s="168" t="s">
        <v>596</v>
      </c>
      <c r="Q56" s="156"/>
      <c r="R56" s="153"/>
      <c r="S56" s="153"/>
      <c r="T56" s="153"/>
      <c r="U56" s="153"/>
      <c r="V56" s="153"/>
      <c r="W56" s="153"/>
      <c r="X56" s="153"/>
      <c r="Y56" s="153"/>
      <c r="Z56" s="153"/>
      <c r="AA56" s="153"/>
      <c r="AB56" s="153"/>
      <c r="AC56" s="153"/>
      <c r="AD56" s="153"/>
      <c r="AE56" s="153"/>
    </row>
    <row r="57" spans="1:31" ht="13.5" customHeight="1">
      <c r="A57" s="147">
        <v>2016</v>
      </c>
      <c r="B57" s="168" t="s">
        <v>610</v>
      </c>
      <c r="C57" s="62">
        <v>18472.150000000001</v>
      </c>
      <c r="D57" s="168" t="s">
        <v>604</v>
      </c>
      <c r="E57" s="168" t="s">
        <v>585</v>
      </c>
      <c r="F57" s="62">
        <v>-37.912818310000006</v>
      </c>
      <c r="G57" s="62">
        <v>54189.43</v>
      </c>
      <c r="H57" s="168" t="s">
        <v>586</v>
      </c>
      <c r="I57" s="62">
        <v>7846.5839999999998</v>
      </c>
      <c r="J57" s="62">
        <v>37537.199999999997</v>
      </c>
      <c r="K57" s="62">
        <v>45383.784</v>
      </c>
      <c r="L57" s="62">
        <v>10622.21</v>
      </c>
      <c r="M57" s="62">
        <v>32630.18</v>
      </c>
      <c r="N57" s="65">
        <v>23866.3</v>
      </c>
      <c r="O57" s="62">
        <v>67118.69</v>
      </c>
      <c r="P57" s="168" t="s">
        <v>591</v>
      </c>
      <c r="Q57" s="156"/>
      <c r="R57" s="153"/>
      <c r="S57" s="153"/>
      <c r="T57" s="153"/>
      <c r="U57" s="153"/>
      <c r="V57" s="153"/>
      <c r="W57" s="153"/>
      <c r="X57" s="153"/>
      <c r="Y57" s="153"/>
      <c r="Z57" s="153"/>
      <c r="AA57" s="153"/>
      <c r="AB57" s="153"/>
      <c r="AC57" s="153"/>
      <c r="AD57" s="153"/>
      <c r="AE57" s="153"/>
    </row>
    <row r="58" spans="1:31" ht="13.5" customHeight="1">
      <c r="A58" s="201">
        <v>2017</v>
      </c>
      <c r="B58" s="168" t="s">
        <v>611</v>
      </c>
      <c r="C58" s="62">
        <v>18749.400000000001</v>
      </c>
      <c r="D58" s="168" t="s">
        <v>605</v>
      </c>
      <c r="E58" s="168" t="s">
        <v>584</v>
      </c>
      <c r="F58" s="62">
        <v>-37.380691759999998</v>
      </c>
      <c r="G58" s="62">
        <v>56945.13</v>
      </c>
      <c r="H58" s="168" t="s">
        <v>587</v>
      </c>
      <c r="I58" s="62">
        <v>8104.0569999999998</v>
      </c>
      <c r="J58" s="62">
        <v>35908.68</v>
      </c>
      <c r="K58" s="62">
        <v>44012.737000000001</v>
      </c>
      <c r="L58" s="62">
        <v>10163.530000000001</v>
      </c>
      <c r="M58" s="62">
        <v>32578.3</v>
      </c>
      <c r="N58" s="65">
        <v>23986.12</v>
      </c>
      <c r="O58" s="62">
        <v>66727.95</v>
      </c>
      <c r="P58" s="168" t="s">
        <v>590</v>
      </c>
      <c r="Q58" s="156"/>
      <c r="R58" s="153"/>
      <c r="S58" s="153"/>
      <c r="T58" s="153"/>
      <c r="U58" s="153"/>
      <c r="V58" s="153"/>
      <c r="W58" s="153"/>
      <c r="X58" s="153"/>
      <c r="Y58" s="153"/>
      <c r="Z58" s="153"/>
      <c r="AA58" s="153"/>
      <c r="AB58" s="153"/>
      <c r="AC58" s="153"/>
      <c r="AD58" s="153"/>
      <c r="AE58" s="153"/>
    </row>
    <row r="59" spans="1:31" ht="13.5" customHeight="1">
      <c r="A59" s="201">
        <v>2018</v>
      </c>
      <c r="B59" s="62">
        <v>47815.557590449091</v>
      </c>
      <c r="C59" s="62">
        <v>18803.650000000001</v>
      </c>
      <c r="D59" s="62">
        <v>66619.207590449092</v>
      </c>
      <c r="E59" s="168" t="s">
        <v>581</v>
      </c>
      <c r="F59" s="62">
        <v>-44.664050790000005</v>
      </c>
      <c r="G59" s="62">
        <v>59887.57</v>
      </c>
      <c r="H59" s="168" t="s">
        <v>588</v>
      </c>
      <c r="I59" s="62">
        <v>7941.2460000000001</v>
      </c>
      <c r="J59" s="62">
        <v>37035.56</v>
      </c>
      <c r="K59" s="62">
        <v>44976.805999999997</v>
      </c>
      <c r="L59" s="62">
        <v>10231.06</v>
      </c>
      <c r="M59" s="62">
        <v>34217.949999999997</v>
      </c>
      <c r="N59" s="65">
        <v>24416.54</v>
      </c>
      <c r="O59" s="62">
        <v>68865.55</v>
      </c>
      <c r="P59" s="168">
        <v>-2750.2518428283511</v>
      </c>
      <c r="Q59" s="156"/>
      <c r="R59" s="153"/>
      <c r="S59" s="153"/>
      <c r="T59" s="153"/>
      <c r="U59" s="153"/>
      <c r="V59" s="153"/>
      <c r="W59" s="153"/>
      <c r="X59" s="153"/>
      <c r="Y59" s="153"/>
      <c r="Z59" s="153"/>
      <c r="AA59" s="153"/>
      <c r="AB59" s="153"/>
      <c r="AC59" s="153"/>
      <c r="AD59" s="153"/>
      <c r="AE59" s="153"/>
    </row>
    <row r="60" spans="1:31" ht="13.5" customHeight="1">
      <c r="A60" s="147">
        <v>2019</v>
      </c>
      <c r="B60" s="62">
        <v>43578.692836436989</v>
      </c>
      <c r="C60" s="62">
        <v>18192.84</v>
      </c>
      <c r="D60" s="62">
        <v>61771.532836436993</v>
      </c>
      <c r="E60" s="168" t="s">
        <v>582</v>
      </c>
      <c r="F60" s="62">
        <v>-52.293271079999997</v>
      </c>
      <c r="G60" s="62">
        <v>62450.96</v>
      </c>
      <c r="H60" s="168" t="s">
        <v>583</v>
      </c>
      <c r="I60" s="62">
        <v>4782.2839999999997</v>
      </c>
      <c r="J60" s="62">
        <v>38254.379999999997</v>
      </c>
      <c r="K60" s="62">
        <v>43036.663999999997</v>
      </c>
      <c r="L60" s="62">
        <v>11470.88</v>
      </c>
      <c r="M60" s="62">
        <v>34967.629999999997</v>
      </c>
      <c r="N60" s="65">
        <v>24223.59</v>
      </c>
      <c r="O60" s="62">
        <v>70662.100000000006</v>
      </c>
      <c r="P60" s="168" t="s">
        <v>589</v>
      </c>
      <c r="Q60" s="156"/>
      <c r="R60" s="153"/>
      <c r="S60" s="153"/>
      <c r="T60" s="153"/>
      <c r="U60" s="153"/>
      <c r="V60" s="153"/>
      <c r="W60" s="153"/>
      <c r="X60" s="153"/>
      <c r="Y60" s="153"/>
      <c r="Z60" s="153"/>
      <c r="AA60" s="153"/>
      <c r="AB60" s="153"/>
      <c r="AC60" s="153"/>
      <c r="AD60" s="153"/>
      <c r="AE60" s="153"/>
    </row>
    <row r="61" spans="1:31" ht="13.5" customHeight="1">
      <c r="A61" s="10">
        <v>2020</v>
      </c>
      <c r="B61" s="64">
        <v>43688.969540032129</v>
      </c>
      <c r="C61" s="64">
        <v>22679.31</v>
      </c>
      <c r="D61" s="64">
        <v>66368.279540032134</v>
      </c>
      <c r="E61" s="280">
        <v>-2303.9012200999859</v>
      </c>
      <c r="F61" s="64">
        <v>-44.506044839999994</v>
      </c>
      <c r="G61" s="64">
        <v>61624.99</v>
      </c>
      <c r="H61" s="280">
        <v>59276.582735060008</v>
      </c>
      <c r="I61" s="64">
        <v>7318.0950000000003</v>
      </c>
      <c r="J61" s="64">
        <v>44786.559999999998</v>
      </c>
      <c r="K61" s="64">
        <v>52104.654999999999</v>
      </c>
      <c r="L61" s="64">
        <v>10341.6</v>
      </c>
      <c r="M61" s="64">
        <v>36783.57</v>
      </c>
      <c r="N61" s="67">
        <v>24813.14</v>
      </c>
      <c r="O61" s="64">
        <v>71938.31</v>
      </c>
      <c r="P61" s="280">
        <v>1601.8972750921384</v>
      </c>
      <c r="Q61" s="156"/>
      <c r="R61" s="153"/>
      <c r="S61" s="153"/>
      <c r="T61" s="153"/>
      <c r="U61" s="153"/>
      <c r="V61" s="153"/>
      <c r="W61" s="153"/>
      <c r="X61" s="153"/>
      <c r="Y61" s="153"/>
      <c r="Z61" s="153"/>
      <c r="AA61" s="153"/>
      <c r="AB61" s="153"/>
      <c r="AC61" s="153"/>
      <c r="AD61" s="153"/>
      <c r="AE61" s="153"/>
    </row>
    <row r="62" spans="1:31" ht="13.5" customHeight="1">
      <c r="A62" s="217" t="s">
        <v>549</v>
      </c>
      <c r="B62" s="210"/>
      <c r="C62" s="210"/>
      <c r="D62" s="210"/>
      <c r="E62" s="210"/>
      <c r="F62" s="210"/>
      <c r="G62" s="210"/>
      <c r="H62" s="210"/>
      <c r="I62" s="210"/>
      <c r="J62" s="210"/>
      <c r="K62" s="210"/>
      <c r="L62" s="210"/>
      <c r="M62" s="210"/>
      <c r="N62" s="210"/>
      <c r="O62" s="210"/>
      <c r="P62" s="211"/>
      <c r="Q62" s="156"/>
      <c r="R62" s="153"/>
      <c r="S62" s="153"/>
      <c r="T62" s="153"/>
      <c r="U62" s="153"/>
      <c r="V62" s="153"/>
      <c r="W62" s="153"/>
      <c r="X62" s="153"/>
      <c r="Y62" s="153"/>
      <c r="Z62" s="153"/>
      <c r="AA62" s="153"/>
      <c r="AB62" s="153"/>
      <c r="AC62" s="153"/>
      <c r="AD62" s="153"/>
      <c r="AE62" s="153"/>
    </row>
    <row r="63" spans="1:31" s="107" customFormat="1" ht="16.5" customHeight="1">
      <c r="A63" s="277" t="s">
        <v>559</v>
      </c>
      <c r="B63" s="104"/>
      <c r="C63" s="104"/>
      <c r="D63" s="104"/>
      <c r="E63" s="106"/>
      <c r="F63" s="104"/>
      <c r="G63" s="104"/>
      <c r="H63" s="104"/>
      <c r="I63"/>
      <c r="J63"/>
      <c r="K63"/>
      <c r="L63"/>
      <c r="M63"/>
      <c r="N63"/>
      <c r="O63"/>
      <c r="P63"/>
      <c r="Q63" s="105"/>
      <c r="R63" s="105"/>
      <c r="S63" s="105"/>
      <c r="T63" s="105"/>
      <c r="U63" s="105"/>
      <c r="V63" s="105"/>
      <c r="W63" s="105"/>
      <c r="X63" s="105"/>
      <c r="Y63" s="105"/>
      <c r="Z63" s="105"/>
      <c r="AA63" s="105"/>
      <c r="AB63" s="105"/>
      <c r="AC63" s="105"/>
      <c r="AD63" s="105"/>
      <c r="AE63" s="105"/>
    </row>
    <row r="64" spans="1:31" customFormat="1" ht="15"/>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customFormat="1" ht="15"/>
    <row r="82" customFormat="1" ht="15"/>
    <row r="83" customFormat="1" ht="15"/>
    <row r="84" customFormat="1" ht="15"/>
    <row r="85" customFormat="1" ht="15"/>
    <row r="86" customFormat="1" ht="15"/>
    <row r="87" customFormat="1" ht="15"/>
    <row r="88" customFormat="1" ht="15"/>
    <row r="89" customFormat="1" ht="15"/>
  </sheetData>
  <customSheetViews>
    <customSheetView guid="{53F4D6EC-12E1-4DB1-BD94-F556067D5E0D}" scale="90" showPageBreaks="1" printArea="1">
      <pane xSplit="1" ySplit="7" topLeftCell="B35" activePane="bottomRight" state="frozen"/>
      <selection pane="bottomRight" activeCell="B8" sqref="B8"/>
      <pageMargins left="0.74" right="0.7" top="0.22" bottom="0.25" header="0.17" footer="0.17"/>
      <pageSetup paperSize="5" scale="70" orientation="landscape" cellComments="atEnd" r:id="rId1"/>
    </customSheetView>
    <customSheetView guid="{4023BE0E-4055-4CAE-B9C2-5A3227F33CD4}" scale="110">
      <pane xSplit="1" ySplit="7" topLeftCell="N43" activePane="bottomRight" state="frozen"/>
      <selection pane="bottomRight" activeCell="R58" sqref="R58"/>
      <pageMargins left="0.74" right="0.7" top="0.22" bottom="0.25" header="0.17" footer="0.17"/>
      <pageSetup paperSize="5" scale="70" orientation="landscape" cellComments="atEnd" r:id="rId2"/>
    </customSheetView>
    <customSheetView guid="{B9779E5F-F522-4CCF-ABB4-CD42863250F0}" scale="110" showPageBreaks="1" printArea="1">
      <pane xSplit="1" ySplit="7" topLeftCell="C35" activePane="bottomRight" state="frozen"/>
      <selection pane="bottomRight" activeCell="J62" sqref="J62"/>
      <pageMargins left="0.74" right="0.7" top="0.22" bottom="0.25" header="0.17" footer="0.17"/>
      <pageSetup paperSize="5" scale="70" orientation="landscape" cellComments="atEnd" r:id="rId3"/>
    </customSheetView>
    <customSheetView guid="{92830C0B-A680-4516-A5D7-117828B4895A}">
      <pane xSplit="1" ySplit="7" topLeftCell="E44" activePane="bottomRight" state="frozen"/>
      <selection pane="bottomRight" activeCell="A58" sqref="A58"/>
      <pageMargins left="0.74" right="0.7" top="0.22" bottom="0.25" header="0.17" footer="0.17"/>
      <pageSetup paperSize="5" scale="70" orientation="landscape" cellComments="atEnd" r:id="rId4"/>
    </customSheetView>
    <customSheetView guid="{5701D505-5BA0-4D96-A5DF-8DCBA1041FD5}" showPageBreaks="1" printArea="1">
      <pane xSplit="1" ySplit="7" topLeftCell="G38" activePane="bottomRight" state="frozen"/>
      <selection pane="bottomRight" activeCell="B56" sqref="B56"/>
      <pageMargins left="0.74" right="0.7" top="0.22" bottom="0.25" header="0.17" footer="0.17"/>
      <pageSetup paperSize="5" scale="70" orientation="landscape" cellComments="atEnd" r:id="rId5"/>
    </customSheetView>
    <customSheetView guid="{4A29F804-EA6B-4024-99BC-976477754372}">
      <pane xSplit="1" ySplit="7" topLeftCell="B44" activePane="bottomRight" state="frozen"/>
      <selection pane="bottomRight" activeCell="C67" sqref="C67"/>
      <pageMargins left="0.74" right="0.7" top="0.22" bottom="0.25" header="0.17" footer="0.17"/>
      <pageSetup paperSize="5" scale="70" orientation="landscape" cellComments="atEnd" r:id="rId6"/>
    </customSheetView>
    <customSheetView guid="{81E9E895-8097-47A0-8CEF-38F337CB42F5}" scale="120">
      <pane xSplit="1" ySplit="8" topLeftCell="H48" activePane="bottomRight" state="frozen"/>
      <selection pane="bottomRight" activeCell="L57" sqref="L57"/>
      <pageMargins left="0.74" right="0.7" top="0.22" bottom="0.25" header="0.17" footer="0.17"/>
      <pageSetup paperSize="5" scale="65" orientation="landscape" cellComments="atEnd" r:id="rId7"/>
    </customSheetView>
    <customSheetView guid="{5B0973C1-612D-4EF0-8403-D5E17CCF2862}" scale="120">
      <pane xSplit="1" ySplit="8" topLeftCell="H48" activePane="bottomRight" state="frozen"/>
      <selection pane="bottomRight" activeCell="C62" sqref="C62"/>
      <pageMargins left="0.74" right="0.7" top="0.22" bottom="0.25" header="0.17" footer="0.17"/>
      <pageSetup paperSize="5" scale="65" orientation="landscape" cellComments="atEnd" r:id="rId8"/>
    </customSheetView>
    <customSheetView guid="{A661CDB9-E548-449D-9B1F-818C0586C1FA}" scale="130" topLeftCell="P1">
      <selection activeCell="E59" sqref="E59"/>
      <pageMargins left="0.74" right="0.7" top="0.22" bottom="0.25" header="0.17" footer="0.17"/>
      <pageSetup paperSize="5" scale="70" orientation="landscape" cellComments="atEnd" r:id="rId9"/>
    </customSheetView>
    <customSheetView guid="{CAA7D209-B0AE-461A-870B-4AEAF26B6763}" topLeftCell="A25">
      <selection activeCell="N32" sqref="N32"/>
      <pageMargins left="0.74" right="0.7" top="0.22" bottom="0.25" header="0.17" footer="0.17"/>
      <pageSetup paperSize="5" scale="70" orientation="landscape" cellComments="atEnd" r:id="rId10"/>
    </customSheetView>
    <customSheetView guid="{13432D8E-FBC6-4230-A66E-1E41DE97A151}" scale="130" topLeftCell="P1">
      <selection activeCell="E59" sqref="E59"/>
      <pageMargins left="0.74" right="0.7" top="0.22" bottom="0.25" header="0.17" footer="0.17"/>
      <pageSetup paperSize="5" scale="70" orientation="landscape" cellComments="atEnd" r:id="rId11"/>
    </customSheetView>
    <customSheetView guid="{30086DB4-D90C-4D70-9492-85B1025334FC}" scale="130" showPageBreaks="1" printArea="1" topLeftCell="P1">
      <selection activeCell="E59" sqref="E59"/>
      <pageMargins left="0.74" right="0.7" top="0.22" bottom="0.25" header="0.17" footer="0.17"/>
      <pageSetup paperSize="5" scale="70" orientation="landscape" cellComments="atEnd" r:id="rId12"/>
    </customSheetView>
    <customSheetView guid="{4BF1318B-7664-4522-8F8E-8760686D9B62}" scale="120" showPageBreaks="1" printArea="1">
      <pane xSplit="1" ySplit="8" topLeftCell="B57" activePane="bottomRight" state="frozen"/>
      <selection pane="bottomRight" activeCell="A58" sqref="A58"/>
      <pageMargins left="0.74" right="0.7" top="0.22" bottom="0.25" header="0.17" footer="0.17"/>
      <pageSetup paperSize="5" scale="65" orientation="landscape" cellComments="atEnd" r:id="rId13"/>
    </customSheetView>
    <customSheetView guid="{EC71CB39-D667-4A5D-BE69-0A89C6A3EC0A}" showPageBreaks="1" printArea="1">
      <pane xSplit="1" ySplit="7" topLeftCell="B35" activePane="bottomRight" state="frozen"/>
      <selection pane="bottomRight" activeCell="G35" sqref="G35"/>
      <pageMargins left="0.74" right="0.7" top="0.22" bottom="0.25" header="0.17" footer="0.17"/>
      <pageSetup paperSize="5" scale="70" orientation="landscape" cellComments="atEnd" r:id="rId14"/>
    </customSheetView>
    <customSheetView guid="{A0CDEF39-C1D9-46EF-9F23-37BDBA647367}" scale="90" showPageBreaks="1" printArea="1">
      <pane xSplit="1" ySplit="7" topLeftCell="B50" activePane="bottomRight" state="frozen"/>
      <selection pane="bottomRight" activeCell="H57" sqref="H57:H60"/>
      <pageMargins left="0.74" right="0.7" top="0.22" bottom="0.25" header="0.17" footer="0.17"/>
      <pageSetup paperSize="5" scale="70" orientation="landscape" cellComments="atEnd" r:id="rId15"/>
    </customSheetView>
    <customSheetView guid="{9758C19F-17C8-4994-AB64-2544F567CDAC}">
      <pane xSplit="1" ySplit="7" topLeftCell="B47" activePane="bottomRight" state="frozen"/>
      <selection pane="bottomRight" activeCell="C80" sqref="C80"/>
      <pageMargins left="0.74" right="0.7" top="0.22" bottom="0.25" header="0.17" footer="0.17"/>
      <pageSetup paperSize="5" scale="70" orientation="landscape" cellComments="atEnd" r:id="rId16"/>
    </customSheetView>
    <customSheetView guid="{BCE7549A-454A-4A8A-98C7-4BDEDB358CFF}" scale="98">
      <pane xSplit="1" ySplit="7" topLeftCell="B36" activePane="bottomRight" state="frozen"/>
      <selection pane="bottomRight" activeCell="H63" sqref="H63"/>
      <pageMargins left="0.74" right="0.7" top="0.22" bottom="0.25" header="0.17" footer="0.17"/>
      <pageSetup paperSize="5" scale="70" orientation="landscape" cellComments="atEnd" r:id="rId17"/>
    </customSheetView>
    <customSheetView guid="{3D809ADE-44C9-4D97-9F40-4632F1141EB4}" showPageBreaks="1" printArea="1">
      <pane xSplit="1" ySplit="7" topLeftCell="B53" activePane="bottomRight" state="frozen"/>
      <selection pane="bottomRight" activeCell="N71" sqref="N71"/>
      <pageMargins left="0.74" right="0.7" top="0.22" bottom="0.25" header="0.17" footer="0.17"/>
      <pageSetup paperSize="5" scale="70" orientation="landscape" cellComments="atEnd" r:id="rId18"/>
    </customSheetView>
    <customSheetView guid="{D3FE92BD-39BB-4D6C-950E-40B1D101AEA4}" scale="60" showPageBreaks="1" printArea="1">
      <pane xSplit="1" ySplit="7" topLeftCell="K56" activePane="bottomRight" state="frozen"/>
      <selection pane="bottomRight" activeCell="B56" sqref="B56"/>
      <pageMargins left="0.74" right="0.7" top="0.22" bottom="0.25" header="0.17" footer="0.17"/>
      <pageSetup paperSize="5" scale="70" orientation="landscape" cellComments="atEnd" r:id="rId19"/>
    </customSheetView>
  </customSheetViews>
  <mergeCells count="11">
    <mergeCell ref="A5:A7"/>
    <mergeCell ref="A1:P1"/>
    <mergeCell ref="A2:P2"/>
    <mergeCell ref="A3:P3"/>
    <mergeCell ref="B6:D6"/>
    <mergeCell ref="E6:H6"/>
    <mergeCell ref="I6:K6"/>
    <mergeCell ref="L6:O6"/>
    <mergeCell ref="B5:H5"/>
    <mergeCell ref="I5:O5"/>
    <mergeCell ref="P5:P7"/>
  </mergeCells>
  <pageMargins left="0.74" right="0.7" top="0.22" bottom="0.25" header="0.17" footer="0.17"/>
  <pageSetup paperSize="5" scale="70" orientation="landscape" cellComments="atEnd" r:id="rId2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2"/>
  <sheetViews>
    <sheetView zoomScale="96" zoomScaleNormal="96" workbookViewId="0">
      <pane xSplit="1" ySplit="5" topLeftCell="B36" activePane="bottomRight" state="frozen"/>
      <selection pane="topRight" activeCell="B1" sqref="B1"/>
      <selection pane="bottomLeft" activeCell="A6" sqref="A6"/>
      <selection pane="bottomRight" activeCell="D80" sqref="D80"/>
    </sheetView>
  </sheetViews>
  <sheetFormatPr defaultColWidth="9.140625" defaultRowHeight="12.75"/>
  <cols>
    <col min="1" max="1" width="13.28515625" style="154" customWidth="1"/>
    <col min="2" max="5" width="14" style="154" customWidth="1"/>
    <col min="6" max="6" width="12.7109375" style="154" customWidth="1"/>
    <col min="7" max="7" width="14" style="154" customWidth="1"/>
    <col min="8" max="8" width="13.28515625" style="154" customWidth="1"/>
    <col min="9" max="9" width="14" style="154" customWidth="1"/>
    <col min="10" max="10" width="11.5703125" style="154" customWidth="1"/>
    <col min="11" max="16384" width="9.140625" style="154"/>
  </cols>
  <sheetData>
    <row r="1" spans="1:11">
      <c r="A1" s="325" t="s">
        <v>305</v>
      </c>
      <c r="B1" s="325"/>
      <c r="C1" s="325"/>
      <c r="D1" s="325"/>
      <c r="E1" s="325"/>
      <c r="F1" s="325"/>
      <c r="G1" s="325"/>
      <c r="H1" s="325"/>
      <c r="I1" s="325"/>
    </row>
    <row r="2" spans="1:11">
      <c r="A2" s="325" t="s">
        <v>77</v>
      </c>
      <c r="B2" s="325"/>
      <c r="C2" s="325"/>
      <c r="D2" s="325"/>
      <c r="E2" s="325"/>
      <c r="F2" s="325"/>
      <c r="G2" s="325"/>
      <c r="H2" s="325"/>
      <c r="I2" s="325"/>
    </row>
    <row r="3" spans="1:11">
      <c r="A3" s="325" t="s">
        <v>548</v>
      </c>
      <c r="B3" s="325"/>
      <c r="C3" s="325"/>
      <c r="D3" s="325"/>
      <c r="E3" s="325"/>
      <c r="F3" s="325"/>
      <c r="G3" s="325"/>
      <c r="H3" s="325"/>
      <c r="I3" s="325"/>
    </row>
    <row r="4" spans="1:11" ht="16.5" customHeight="1"/>
    <row r="5" spans="1:11" ht="47.25" customHeight="1">
      <c r="A5" s="216" t="s">
        <v>407</v>
      </c>
      <c r="B5" s="216" t="s">
        <v>5</v>
      </c>
      <c r="C5" s="216" t="s">
        <v>73</v>
      </c>
      <c r="D5" s="216" t="s">
        <v>379</v>
      </c>
      <c r="E5" s="216" t="s">
        <v>74</v>
      </c>
      <c r="F5" s="216" t="s">
        <v>75</v>
      </c>
      <c r="G5" s="216" t="s">
        <v>76</v>
      </c>
      <c r="H5" s="216" t="s">
        <v>72</v>
      </c>
      <c r="I5" s="216" t="s">
        <v>2</v>
      </c>
    </row>
    <row r="6" spans="1:11">
      <c r="A6" s="213">
        <v>1955</v>
      </c>
      <c r="B6" s="16" t="s">
        <v>381</v>
      </c>
      <c r="C6" s="16" t="s">
        <v>381</v>
      </c>
      <c r="D6" s="16" t="s">
        <v>381</v>
      </c>
      <c r="E6" s="16" t="s">
        <v>381</v>
      </c>
      <c r="F6" s="16" t="s">
        <v>381</v>
      </c>
      <c r="G6" s="16" t="s">
        <v>381</v>
      </c>
      <c r="H6" s="16" t="s">
        <v>381</v>
      </c>
      <c r="I6" s="62">
        <v>111.49999999999999</v>
      </c>
      <c r="K6" s="156"/>
    </row>
    <row r="7" spans="1:11">
      <c r="A7" s="213">
        <v>1956</v>
      </c>
      <c r="B7" s="16" t="s">
        <v>381</v>
      </c>
      <c r="C7" s="16" t="s">
        <v>381</v>
      </c>
      <c r="D7" s="16" t="s">
        <v>381</v>
      </c>
      <c r="E7" s="16" t="s">
        <v>381</v>
      </c>
      <c r="F7" s="16" t="s">
        <v>381</v>
      </c>
      <c r="G7" s="16" t="s">
        <v>381</v>
      </c>
      <c r="H7" s="16" t="s">
        <v>381</v>
      </c>
      <c r="I7" s="62">
        <v>122.5</v>
      </c>
      <c r="K7" s="156"/>
    </row>
    <row r="8" spans="1:11">
      <c r="A8" s="213">
        <v>1957</v>
      </c>
      <c r="B8" s="16" t="s">
        <v>381</v>
      </c>
      <c r="C8" s="16" t="s">
        <v>381</v>
      </c>
      <c r="D8" s="16" t="s">
        <v>381</v>
      </c>
      <c r="E8" s="16" t="s">
        <v>381</v>
      </c>
      <c r="F8" s="16" t="s">
        <v>381</v>
      </c>
      <c r="G8" s="16" t="s">
        <v>381</v>
      </c>
      <c r="H8" s="16" t="s">
        <v>381</v>
      </c>
      <c r="I8" s="62">
        <v>164</v>
      </c>
      <c r="K8" s="156"/>
    </row>
    <row r="9" spans="1:11">
      <c r="A9" s="213">
        <v>1958</v>
      </c>
      <c r="B9" s="16" t="s">
        <v>381</v>
      </c>
      <c r="C9" s="16" t="s">
        <v>381</v>
      </c>
      <c r="D9" s="16" t="s">
        <v>381</v>
      </c>
      <c r="E9" s="16" t="s">
        <v>381</v>
      </c>
      <c r="F9" s="16" t="s">
        <v>381</v>
      </c>
      <c r="G9" s="16" t="s">
        <v>381</v>
      </c>
      <c r="H9" s="16" t="s">
        <v>381</v>
      </c>
      <c r="I9" s="62">
        <v>162.79999999999998</v>
      </c>
      <c r="K9" s="156"/>
    </row>
    <row r="10" spans="1:11">
      <c r="A10" s="213">
        <v>1959</v>
      </c>
      <c r="B10" s="16" t="s">
        <v>381</v>
      </c>
      <c r="C10" s="16" t="s">
        <v>381</v>
      </c>
      <c r="D10" s="16" t="s">
        <v>381</v>
      </c>
      <c r="E10" s="16" t="s">
        <v>381</v>
      </c>
      <c r="F10" s="16" t="s">
        <v>381</v>
      </c>
      <c r="G10" s="16" t="s">
        <v>381</v>
      </c>
      <c r="H10" s="16" t="s">
        <v>381</v>
      </c>
      <c r="I10" s="62">
        <v>191.2</v>
      </c>
      <c r="K10" s="156"/>
    </row>
    <row r="11" spans="1:11">
      <c r="A11" s="213">
        <v>1960</v>
      </c>
      <c r="B11" s="16" t="s">
        <v>381</v>
      </c>
      <c r="C11" s="16" t="s">
        <v>381</v>
      </c>
      <c r="D11" s="16" t="s">
        <v>381</v>
      </c>
      <c r="E11" s="16" t="s">
        <v>381</v>
      </c>
      <c r="F11" s="16" t="s">
        <v>381</v>
      </c>
      <c r="G11" s="16" t="s">
        <v>381</v>
      </c>
      <c r="H11" s="16" t="s">
        <v>381</v>
      </c>
      <c r="I11" s="62">
        <v>193.89999999999998</v>
      </c>
      <c r="K11" s="156"/>
    </row>
    <row r="12" spans="1:11">
      <c r="A12" s="213">
        <v>1961</v>
      </c>
      <c r="B12" s="16" t="s">
        <v>381</v>
      </c>
      <c r="C12" s="16" t="s">
        <v>381</v>
      </c>
      <c r="D12" s="16" t="s">
        <v>381</v>
      </c>
      <c r="E12" s="16" t="s">
        <v>381</v>
      </c>
      <c r="F12" s="16" t="s">
        <v>381</v>
      </c>
      <c r="G12" s="16" t="s">
        <v>381</v>
      </c>
      <c r="H12" s="16" t="s">
        <v>381</v>
      </c>
      <c r="I12" s="62">
        <v>189.9</v>
      </c>
      <c r="K12" s="156"/>
    </row>
    <row r="13" spans="1:11">
      <c r="A13" s="213">
        <v>1962</v>
      </c>
      <c r="B13" s="16" t="s">
        <v>381</v>
      </c>
      <c r="C13" s="16" t="s">
        <v>381</v>
      </c>
      <c r="D13" s="16" t="s">
        <v>381</v>
      </c>
      <c r="E13" s="16" t="s">
        <v>381</v>
      </c>
      <c r="F13" s="16" t="s">
        <v>381</v>
      </c>
      <c r="G13" s="16" t="s">
        <v>381</v>
      </c>
      <c r="H13" s="16" t="s">
        <v>381</v>
      </c>
      <c r="I13" s="62">
        <v>202.79999999999998</v>
      </c>
      <c r="K13" s="156"/>
    </row>
    <row r="14" spans="1:11">
      <c r="A14" s="213">
        <v>1963</v>
      </c>
      <c r="B14" s="16" t="s">
        <v>381</v>
      </c>
      <c r="C14" s="16" t="s">
        <v>381</v>
      </c>
      <c r="D14" s="16" t="s">
        <v>381</v>
      </c>
      <c r="E14" s="16" t="s">
        <v>381</v>
      </c>
      <c r="F14" s="16" t="s">
        <v>381</v>
      </c>
      <c r="G14" s="16" t="s">
        <v>381</v>
      </c>
      <c r="H14" s="16" t="s">
        <v>381</v>
      </c>
      <c r="I14" s="62">
        <v>240.5</v>
      </c>
      <c r="K14" s="156"/>
    </row>
    <row r="15" spans="1:11">
      <c r="A15" s="213">
        <v>1964</v>
      </c>
      <c r="B15" s="16" t="s">
        <v>381</v>
      </c>
      <c r="C15" s="16" t="s">
        <v>381</v>
      </c>
      <c r="D15" s="16" t="s">
        <v>381</v>
      </c>
      <c r="E15" s="16" t="s">
        <v>381</v>
      </c>
      <c r="F15" s="16" t="s">
        <v>381</v>
      </c>
      <c r="G15" s="16" t="s">
        <v>381</v>
      </c>
      <c r="H15" s="16" t="s">
        <v>381</v>
      </c>
      <c r="I15" s="62">
        <v>232</v>
      </c>
      <c r="K15" s="156"/>
    </row>
    <row r="16" spans="1:11">
      <c r="A16" s="213">
        <v>1965</v>
      </c>
      <c r="B16" s="16" t="s">
        <v>381</v>
      </c>
      <c r="C16" s="16" t="s">
        <v>381</v>
      </c>
      <c r="D16" s="16" t="s">
        <v>381</v>
      </c>
      <c r="E16" s="16" t="s">
        <v>381</v>
      </c>
      <c r="F16" s="16" t="s">
        <v>381</v>
      </c>
      <c r="G16" s="16" t="s">
        <v>381</v>
      </c>
      <c r="H16" s="16" t="s">
        <v>381</v>
      </c>
      <c r="I16" s="62">
        <v>240.9</v>
      </c>
      <c r="K16" s="156"/>
    </row>
    <row r="17" spans="1:11">
      <c r="A17" s="213">
        <v>1966</v>
      </c>
      <c r="B17" s="16" t="s">
        <v>381</v>
      </c>
      <c r="C17" s="16" t="s">
        <v>381</v>
      </c>
      <c r="D17" s="16" t="s">
        <v>381</v>
      </c>
      <c r="E17" s="16" t="s">
        <v>381</v>
      </c>
      <c r="F17" s="16" t="s">
        <v>381</v>
      </c>
      <c r="G17" s="16" t="s">
        <v>381</v>
      </c>
      <c r="H17" s="16" t="s">
        <v>381</v>
      </c>
      <c r="I17" s="62">
        <v>251.9</v>
      </c>
      <c r="K17" s="156"/>
    </row>
    <row r="18" spans="1:11">
      <c r="A18" s="213">
        <v>1967</v>
      </c>
      <c r="B18" s="65">
        <v>19.399999999999999</v>
      </c>
      <c r="C18" s="16" t="s">
        <v>381</v>
      </c>
      <c r="D18" s="16" t="s">
        <v>381</v>
      </c>
      <c r="E18" s="65">
        <v>76</v>
      </c>
      <c r="F18" s="16" t="s">
        <v>381</v>
      </c>
      <c r="G18" s="16" t="s">
        <v>381</v>
      </c>
      <c r="H18" s="62">
        <v>191.4</v>
      </c>
      <c r="I18" s="62">
        <v>286.8</v>
      </c>
      <c r="K18" s="156"/>
    </row>
    <row r="19" spans="1:11">
      <c r="A19" s="213">
        <v>1968</v>
      </c>
      <c r="B19" s="65">
        <v>12.6</v>
      </c>
      <c r="C19" s="16" t="s">
        <v>381</v>
      </c>
      <c r="D19" s="16" t="s">
        <v>381</v>
      </c>
      <c r="E19" s="65">
        <v>89.1</v>
      </c>
      <c r="F19" s="16" t="s">
        <v>381</v>
      </c>
      <c r="G19" s="16" t="s">
        <v>381</v>
      </c>
      <c r="H19" s="62">
        <v>212.4</v>
      </c>
      <c r="I19" s="62">
        <v>314.10000000000002</v>
      </c>
      <c r="K19" s="156"/>
    </row>
    <row r="20" spans="1:11">
      <c r="A20" s="213">
        <v>1969</v>
      </c>
      <c r="B20" s="65">
        <v>14.3</v>
      </c>
      <c r="C20" s="16" t="s">
        <v>381</v>
      </c>
      <c r="D20" s="16" t="s">
        <v>381</v>
      </c>
      <c r="E20" s="65">
        <v>93.1</v>
      </c>
      <c r="F20" s="16" t="s">
        <v>381</v>
      </c>
      <c r="G20" s="16" t="s">
        <v>381</v>
      </c>
      <c r="H20" s="62">
        <v>257.8</v>
      </c>
      <c r="I20" s="62">
        <v>365.2</v>
      </c>
      <c r="K20" s="156"/>
    </row>
    <row r="21" spans="1:11">
      <c r="A21" s="213">
        <v>1970</v>
      </c>
      <c r="B21" s="65">
        <v>22.4</v>
      </c>
      <c r="C21" s="16" t="s">
        <v>381</v>
      </c>
      <c r="D21" s="16" t="s">
        <v>381</v>
      </c>
      <c r="E21" s="65">
        <v>131.6</v>
      </c>
      <c r="F21" s="16" t="s">
        <v>381</v>
      </c>
      <c r="G21" s="16" t="s">
        <v>381</v>
      </c>
      <c r="H21" s="62">
        <v>283.89999999999998</v>
      </c>
      <c r="I21" s="62">
        <v>437.9</v>
      </c>
      <c r="K21" s="156"/>
    </row>
    <row r="22" spans="1:11">
      <c r="A22" s="213">
        <v>1971</v>
      </c>
      <c r="B22" s="65">
        <v>20.399999999999999</v>
      </c>
      <c r="C22" s="16" t="s">
        <v>381</v>
      </c>
      <c r="D22" s="16" t="s">
        <v>381</v>
      </c>
      <c r="E22" s="65">
        <v>137.9</v>
      </c>
      <c r="F22" s="16" t="s">
        <v>381</v>
      </c>
      <c r="G22" s="16" t="s">
        <v>381</v>
      </c>
      <c r="H22" s="62">
        <v>384.7</v>
      </c>
      <c r="I22" s="62">
        <v>543</v>
      </c>
      <c r="K22" s="156"/>
    </row>
    <row r="23" spans="1:11">
      <c r="A23" s="213">
        <v>1972</v>
      </c>
      <c r="B23" s="65">
        <v>28.7</v>
      </c>
      <c r="C23" s="16" t="s">
        <v>381</v>
      </c>
      <c r="D23" s="16" t="s">
        <v>381</v>
      </c>
      <c r="E23" s="65">
        <v>166.3</v>
      </c>
      <c r="F23" s="16" t="s">
        <v>381</v>
      </c>
      <c r="G23" s="16" t="s">
        <v>381</v>
      </c>
      <c r="H23" s="62">
        <v>455.9</v>
      </c>
      <c r="I23" s="62">
        <v>650.9</v>
      </c>
      <c r="K23" s="156"/>
    </row>
    <row r="24" spans="1:11">
      <c r="A24" s="213">
        <v>1973</v>
      </c>
      <c r="B24" s="65">
        <v>43.5</v>
      </c>
      <c r="C24" s="16" t="s">
        <v>381</v>
      </c>
      <c r="D24" s="16" t="s">
        <v>381</v>
      </c>
      <c r="E24" s="65">
        <v>178.6</v>
      </c>
      <c r="F24" s="16" t="s">
        <v>381</v>
      </c>
      <c r="G24" s="16" t="s">
        <v>381</v>
      </c>
      <c r="H24" s="62">
        <v>521.70000000000005</v>
      </c>
      <c r="I24" s="62">
        <v>743.80000000000007</v>
      </c>
      <c r="K24" s="156"/>
    </row>
    <row r="25" spans="1:11">
      <c r="A25" s="213">
        <v>1974</v>
      </c>
      <c r="B25" s="65">
        <v>70.8</v>
      </c>
      <c r="C25" s="16" t="s">
        <v>381</v>
      </c>
      <c r="D25" s="16" t="s">
        <v>381</v>
      </c>
      <c r="E25" s="65">
        <v>259.7</v>
      </c>
      <c r="F25" s="16" t="s">
        <v>381</v>
      </c>
      <c r="G25" s="16" t="s">
        <v>381</v>
      </c>
      <c r="H25" s="62">
        <v>664.9</v>
      </c>
      <c r="I25" s="62">
        <v>995.4</v>
      </c>
      <c r="K25" s="156"/>
    </row>
    <row r="26" spans="1:11">
      <c r="A26" s="213">
        <v>1975</v>
      </c>
      <c r="B26" s="65">
        <v>94.5</v>
      </c>
      <c r="C26" s="16" t="s">
        <v>381</v>
      </c>
      <c r="D26" s="16" t="s">
        <v>381</v>
      </c>
      <c r="E26" s="65">
        <v>346.6</v>
      </c>
      <c r="F26" s="16" t="s">
        <v>381</v>
      </c>
      <c r="G26" s="16" t="s">
        <v>381</v>
      </c>
      <c r="H26" s="62">
        <v>846.4</v>
      </c>
      <c r="I26" s="62">
        <v>1287.5</v>
      </c>
      <c r="K26" s="156"/>
    </row>
    <row r="27" spans="1:11">
      <c r="A27" s="213">
        <v>1976</v>
      </c>
      <c r="B27" s="65">
        <v>135.1</v>
      </c>
      <c r="C27" s="16" t="s">
        <v>381</v>
      </c>
      <c r="D27" s="16" t="s">
        <v>381</v>
      </c>
      <c r="E27" s="65">
        <v>488.7</v>
      </c>
      <c r="F27" s="16" t="s">
        <v>381</v>
      </c>
      <c r="G27" s="16" t="s">
        <v>381</v>
      </c>
      <c r="H27" s="62">
        <v>1082.8</v>
      </c>
      <c r="I27" s="62">
        <v>1706.6</v>
      </c>
      <c r="K27" s="156"/>
    </row>
    <row r="28" spans="1:11">
      <c r="A28" s="213">
        <v>1977</v>
      </c>
      <c r="B28" s="65">
        <v>186.7</v>
      </c>
      <c r="C28" s="16" t="s">
        <v>381</v>
      </c>
      <c r="D28" s="16" t="s">
        <v>381</v>
      </c>
      <c r="E28" s="65">
        <v>589.4</v>
      </c>
      <c r="F28" s="16" t="s">
        <v>381</v>
      </c>
      <c r="G28" s="16" t="s">
        <v>381</v>
      </c>
      <c r="H28" s="62">
        <v>1386.9</v>
      </c>
      <c r="I28" s="62">
        <v>2163</v>
      </c>
      <c r="K28" s="156"/>
    </row>
    <row r="29" spans="1:11">
      <c r="A29" s="213">
        <v>1978</v>
      </c>
      <c r="B29" s="65">
        <v>266.2</v>
      </c>
      <c r="C29" s="16" t="s">
        <v>381</v>
      </c>
      <c r="D29" s="16" t="s">
        <v>381</v>
      </c>
      <c r="E29" s="65">
        <v>699.6</v>
      </c>
      <c r="F29" s="16" t="s">
        <v>381</v>
      </c>
      <c r="G29" s="16" t="s">
        <v>381</v>
      </c>
      <c r="H29" s="62">
        <v>1690.5</v>
      </c>
      <c r="I29" s="62">
        <v>2656.3</v>
      </c>
      <c r="K29" s="156"/>
    </row>
    <row r="30" spans="1:11">
      <c r="A30" s="213">
        <v>1979</v>
      </c>
      <c r="B30" s="65">
        <v>430.4</v>
      </c>
      <c r="C30" s="16" t="s">
        <v>381</v>
      </c>
      <c r="D30" s="16" t="s">
        <v>381</v>
      </c>
      <c r="E30" s="65">
        <v>969.9</v>
      </c>
      <c r="F30" s="16" t="s">
        <v>381</v>
      </c>
      <c r="G30" s="16" t="s">
        <v>381</v>
      </c>
      <c r="H30" s="62">
        <v>2120.1999999999998</v>
      </c>
      <c r="I30" s="62">
        <v>3520.5</v>
      </c>
      <c r="K30" s="156"/>
    </row>
    <row r="31" spans="1:11">
      <c r="A31" s="213">
        <v>1980</v>
      </c>
      <c r="B31" s="65">
        <v>489.9</v>
      </c>
      <c r="C31" s="16" t="s">
        <v>381</v>
      </c>
      <c r="D31" s="16" t="s">
        <v>381</v>
      </c>
      <c r="E31" s="65">
        <v>896.4</v>
      </c>
      <c r="F31" s="16" t="s">
        <v>381</v>
      </c>
      <c r="G31" s="16" t="s">
        <v>381</v>
      </c>
      <c r="H31" s="62">
        <v>2605.3000000000002</v>
      </c>
      <c r="I31" s="62">
        <v>3991.6000000000004</v>
      </c>
      <c r="K31" s="156"/>
    </row>
    <row r="32" spans="1:11">
      <c r="A32" s="213">
        <v>1981</v>
      </c>
      <c r="B32" s="65">
        <v>603.5</v>
      </c>
      <c r="C32" s="16" t="s">
        <v>381</v>
      </c>
      <c r="D32" s="16" t="s">
        <v>381</v>
      </c>
      <c r="E32" s="65">
        <v>1203.7</v>
      </c>
      <c r="F32" s="16" t="s">
        <v>381</v>
      </c>
      <c r="G32" s="16" t="s">
        <v>381</v>
      </c>
      <c r="H32" s="62">
        <v>3089.1</v>
      </c>
      <c r="I32" s="62">
        <v>4896.3</v>
      </c>
      <c r="K32" s="156"/>
    </row>
    <row r="33" spans="1:11">
      <c r="A33" s="213">
        <v>1982</v>
      </c>
      <c r="B33" s="65">
        <v>729.9</v>
      </c>
      <c r="C33" s="16" t="s">
        <v>381</v>
      </c>
      <c r="D33" s="16" t="s">
        <v>381</v>
      </c>
      <c r="E33" s="65">
        <v>1455.3</v>
      </c>
      <c r="F33" s="16" t="s">
        <v>381</v>
      </c>
      <c r="G33" s="16" t="s">
        <v>381</v>
      </c>
      <c r="H33" s="62">
        <v>4408.6000000000004</v>
      </c>
      <c r="I33" s="62">
        <v>6593.8</v>
      </c>
      <c r="K33" s="156"/>
    </row>
    <row r="34" spans="1:11">
      <c r="A34" s="213">
        <v>1983</v>
      </c>
      <c r="B34" s="65">
        <v>766.5</v>
      </c>
      <c r="C34" s="16" t="s">
        <v>381</v>
      </c>
      <c r="D34" s="16" t="s">
        <v>381</v>
      </c>
      <c r="E34" s="65">
        <v>1458.4</v>
      </c>
      <c r="F34" s="16" t="s">
        <v>381</v>
      </c>
      <c r="G34" s="16" t="s">
        <v>381</v>
      </c>
      <c r="H34" s="62">
        <v>4862.3</v>
      </c>
      <c r="I34" s="62">
        <v>7087.2000000000007</v>
      </c>
      <c r="K34" s="156"/>
    </row>
    <row r="35" spans="1:11">
      <c r="A35" s="213">
        <v>1984</v>
      </c>
      <c r="B35" s="65">
        <v>723.9</v>
      </c>
      <c r="C35" s="16" t="s">
        <v>381</v>
      </c>
      <c r="D35" s="16" t="s">
        <v>381</v>
      </c>
      <c r="E35" s="65">
        <v>1640</v>
      </c>
      <c r="F35" s="16" t="s">
        <v>381</v>
      </c>
      <c r="G35" s="16" t="s">
        <v>381</v>
      </c>
      <c r="H35" s="62">
        <v>5104.8</v>
      </c>
      <c r="I35" s="62">
        <v>7468.7000000000007</v>
      </c>
      <c r="K35" s="156"/>
    </row>
    <row r="36" spans="1:11">
      <c r="A36" s="213">
        <v>1985</v>
      </c>
      <c r="B36" s="65">
        <v>696.4</v>
      </c>
      <c r="C36" s="16" t="s">
        <v>381</v>
      </c>
      <c r="D36" s="16" t="s">
        <v>381</v>
      </c>
      <c r="E36" s="65">
        <v>1554.8</v>
      </c>
      <c r="F36" s="16" t="s">
        <v>381</v>
      </c>
      <c r="G36" s="16" t="s">
        <v>381</v>
      </c>
      <c r="H36" s="62">
        <v>5299.4</v>
      </c>
      <c r="I36" s="62">
        <v>7550.5999999999995</v>
      </c>
      <c r="K36" s="156"/>
    </row>
    <row r="37" spans="1:11">
      <c r="A37" s="147">
        <v>1986</v>
      </c>
      <c r="B37" s="65">
        <v>483.5</v>
      </c>
      <c r="C37" s="65">
        <v>72.099999999999994</v>
      </c>
      <c r="D37" s="65">
        <v>368.1</v>
      </c>
      <c r="E37" s="65">
        <v>1495.7</v>
      </c>
      <c r="F37" s="62">
        <v>858.9</v>
      </c>
      <c r="G37" s="16" t="s">
        <v>381</v>
      </c>
      <c r="H37" s="62">
        <v>5437.9</v>
      </c>
      <c r="I37" s="62">
        <v>7417.1</v>
      </c>
      <c r="J37" s="156"/>
      <c r="K37" s="156"/>
    </row>
    <row r="38" spans="1:11">
      <c r="A38" s="147">
        <v>1987</v>
      </c>
      <c r="B38" s="65">
        <v>574.9</v>
      </c>
      <c r="C38" s="65">
        <v>128.69999999999999</v>
      </c>
      <c r="D38" s="65">
        <v>382.5</v>
      </c>
      <c r="E38" s="65">
        <v>1671.9</v>
      </c>
      <c r="F38" s="62">
        <v>815</v>
      </c>
      <c r="G38" s="16" t="s">
        <v>381</v>
      </c>
      <c r="H38" s="62">
        <v>5392.2</v>
      </c>
      <c r="I38" s="62">
        <v>7639</v>
      </c>
      <c r="K38" s="156"/>
    </row>
    <row r="39" spans="1:11">
      <c r="A39" s="147">
        <v>1988</v>
      </c>
      <c r="B39" s="65">
        <v>536.6</v>
      </c>
      <c r="C39" s="65">
        <v>152.9</v>
      </c>
      <c r="D39" s="65">
        <v>313.3</v>
      </c>
      <c r="E39" s="65">
        <v>1139.9000000000001</v>
      </c>
      <c r="F39" s="62">
        <v>782.7</v>
      </c>
      <c r="G39" s="16" t="s">
        <v>381</v>
      </c>
      <c r="H39" s="62">
        <v>5346.7</v>
      </c>
      <c r="I39" s="62">
        <v>7805.9</v>
      </c>
      <c r="K39" s="156"/>
    </row>
    <row r="40" spans="1:11">
      <c r="A40" s="147">
        <v>1989</v>
      </c>
      <c r="B40" s="65">
        <v>622.6</v>
      </c>
      <c r="C40" s="65">
        <v>220</v>
      </c>
      <c r="D40" s="65">
        <v>323.60000000000002</v>
      </c>
      <c r="E40" s="65">
        <v>1078.4000000000001</v>
      </c>
      <c r="F40" s="62">
        <v>909.6</v>
      </c>
      <c r="G40" s="16" t="s">
        <v>381</v>
      </c>
      <c r="H40" s="62">
        <v>5714.6</v>
      </c>
      <c r="I40" s="62">
        <v>8325.2000000000007</v>
      </c>
      <c r="K40" s="156"/>
    </row>
    <row r="41" spans="1:11">
      <c r="A41" s="147">
        <v>1990</v>
      </c>
      <c r="B41" s="65">
        <v>279.60000000000002</v>
      </c>
      <c r="C41" s="65">
        <v>281.7</v>
      </c>
      <c r="D41" s="65">
        <v>256.3</v>
      </c>
      <c r="E41" s="65">
        <v>740.3</v>
      </c>
      <c r="F41" s="62">
        <v>734.2</v>
      </c>
      <c r="G41" s="65">
        <v>221.4</v>
      </c>
      <c r="H41" s="62">
        <v>6318.5</v>
      </c>
      <c r="I41" s="62">
        <v>8832</v>
      </c>
      <c r="K41" s="156"/>
    </row>
    <row r="42" spans="1:11">
      <c r="A42" s="147">
        <v>1991</v>
      </c>
      <c r="B42" s="65">
        <v>246</v>
      </c>
      <c r="C42" s="65">
        <v>255.5</v>
      </c>
      <c r="D42" s="65">
        <v>242.1</v>
      </c>
      <c r="E42" s="65">
        <v>696.5</v>
      </c>
      <c r="F42" s="62">
        <v>785</v>
      </c>
      <c r="G42" s="65">
        <v>186.3</v>
      </c>
      <c r="H42" s="62">
        <v>6644</v>
      </c>
      <c r="I42" s="62">
        <v>9055.4</v>
      </c>
      <c r="K42" s="156"/>
    </row>
    <row r="43" spans="1:11">
      <c r="A43" s="147">
        <v>1992</v>
      </c>
      <c r="B43" s="65">
        <v>198.7</v>
      </c>
      <c r="C43" s="65">
        <v>203.1</v>
      </c>
      <c r="D43" s="65">
        <v>193.2</v>
      </c>
      <c r="E43" s="65">
        <v>546.79999999999995</v>
      </c>
      <c r="F43" s="62">
        <v>653.70000000000005</v>
      </c>
      <c r="G43" s="65">
        <v>170</v>
      </c>
      <c r="H43" s="62">
        <v>6483.5</v>
      </c>
      <c r="I43" s="62">
        <v>8449</v>
      </c>
      <c r="K43" s="156"/>
    </row>
    <row r="44" spans="1:11">
      <c r="A44" s="147">
        <v>1993</v>
      </c>
      <c r="B44" s="65">
        <v>190</v>
      </c>
      <c r="C44" s="65">
        <v>270.8</v>
      </c>
      <c r="D44" s="65">
        <v>336</v>
      </c>
      <c r="E44" s="65">
        <v>999.6</v>
      </c>
      <c r="F44" s="62">
        <v>802.9</v>
      </c>
      <c r="G44" s="65">
        <v>236.6</v>
      </c>
      <c r="H44" s="62">
        <v>6879</v>
      </c>
      <c r="I44" s="62">
        <v>9714.9</v>
      </c>
      <c r="K44" s="156"/>
    </row>
    <row r="45" spans="1:11">
      <c r="A45" s="147">
        <v>1994</v>
      </c>
      <c r="B45" s="65">
        <v>172.3</v>
      </c>
      <c r="C45" s="65">
        <v>132.30000000000001</v>
      </c>
      <c r="D45" s="65">
        <v>838.3</v>
      </c>
      <c r="E45" s="65">
        <v>950.9</v>
      </c>
      <c r="F45" s="62">
        <v>1105.5</v>
      </c>
      <c r="G45" s="65">
        <v>175.1</v>
      </c>
      <c r="H45" s="62">
        <v>7863.9</v>
      </c>
      <c r="I45" s="62">
        <v>11238.3</v>
      </c>
      <c r="K45" s="156"/>
    </row>
    <row r="46" spans="1:11">
      <c r="A46" s="147">
        <v>1995</v>
      </c>
      <c r="B46" s="65">
        <v>352.3</v>
      </c>
      <c r="C46" s="65">
        <v>207.7</v>
      </c>
      <c r="D46" s="65">
        <v>642.70000000000005</v>
      </c>
      <c r="E46" s="65">
        <v>865.7</v>
      </c>
      <c r="F46" s="62">
        <v>1470.3</v>
      </c>
      <c r="G46" s="65">
        <v>176.9</v>
      </c>
      <c r="H46" s="62">
        <v>8634.2999999999993</v>
      </c>
      <c r="I46" s="62">
        <v>12349.9</v>
      </c>
      <c r="K46" s="156"/>
    </row>
    <row r="47" spans="1:11">
      <c r="A47" s="147">
        <v>1996</v>
      </c>
      <c r="B47" s="65">
        <v>526.79999999999995</v>
      </c>
      <c r="C47" s="65">
        <v>130.9</v>
      </c>
      <c r="D47" s="65">
        <v>388.3</v>
      </c>
      <c r="E47" s="65">
        <v>732.6</v>
      </c>
      <c r="F47" s="62">
        <v>1695.9</v>
      </c>
      <c r="G47" s="65">
        <v>217.4</v>
      </c>
      <c r="H47" s="62">
        <v>9196.1</v>
      </c>
      <c r="I47" s="62">
        <v>12888.1</v>
      </c>
      <c r="K47" s="156"/>
    </row>
    <row r="48" spans="1:11">
      <c r="A48" s="147">
        <v>1997</v>
      </c>
      <c r="B48" s="65">
        <v>463.2</v>
      </c>
      <c r="C48" s="65">
        <v>265.60000000000002</v>
      </c>
      <c r="D48" s="65">
        <v>388.1</v>
      </c>
      <c r="E48" s="65">
        <v>513.70000000000005</v>
      </c>
      <c r="F48" s="62">
        <v>2473.1999999999998</v>
      </c>
      <c r="G48" s="65">
        <v>412.9</v>
      </c>
      <c r="H48" s="62">
        <v>9651.2999999999993</v>
      </c>
      <c r="I48" s="62">
        <v>14168.1</v>
      </c>
      <c r="K48" s="156"/>
    </row>
    <row r="49" spans="1:11">
      <c r="A49" s="147">
        <v>1998</v>
      </c>
      <c r="B49" s="65">
        <v>421.9</v>
      </c>
      <c r="C49" s="65">
        <v>244.3</v>
      </c>
      <c r="D49" s="65">
        <v>433.7</v>
      </c>
      <c r="E49" s="65">
        <v>1125.4000000000001</v>
      </c>
      <c r="F49" s="62">
        <v>2280.1999999999998</v>
      </c>
      <c r="G49" s="65">
        <v>322.2</v>
      </c>
      <c r="H49" s="62">
        <v>11374.7</v>
      </c>
      <c r="I49" s="62">
        <v>16202.4</v>
      </c>
      <c r="K49" s="156"/>
    </row>
    <row r="50" spans="1:11">
      <c r="A50" s="147">
        <v>1999</v>
      </c>
      <c r="B50" s="65">
        <v>493.7</v>
      </c>
      <c r="C50" s="65">
        <v>214.2</v>
      </c>
      <c r="D50" s="65">
        <v>237.8</v>
      </c>
      <c r="E50" s="65">
        <v>763.4</v>
      </c>
      <c r="F50" s="62">
        <v>2589.1</v>
      </c>
      <c r="G50" s="65">
        <v>362.2</v>
      </c>
      <c r="H50" s="62">
        <v>11802.7</v>
      </c>
      <c r="I50" s="62">
        <v>16463.2</v>
      </c>
      <c r="K50" s="156"/>
    </row>
    <row r="51" spans="1:11">
      <c r="A51" s="147">
        <v>2000</v>
      </c>
      <c r="B51" s="65">
        <v>606.5</v>
      </c>
      <c r="C51" s="65">
        <v>135.9</v>
      </c>
      <c r="D51" s="65">
        <v>380.3</v>
      </c>
      <c r="E51" s="65">
        <v>1358.3</v>
      </c>
      <c r="F51" s="62">
        <v>3369.2</v>
      </c>
      <c r="G51" s="65">
        <v>420.3</v>
      </c>
      <c r="H51" s="62">
        <v>12246.3</v>
      </c>
      <c r="I51" s="62">
        <v>18516.7</v>
      </c>
      <c r="K51" s="156"/>
    </row>
    <row r="52" spans="1:11">
      <c r="A52" s="147">
        <v>2001</v>
      </c>
      <c r="B52" s="65">
        <v>1337.2</v>
      </c>
      <c r="C52" s="65">
        <v>359.5</v>
      </c>
      <c r="D52" s="65">
        <v>449.8</v>
      </c>
      <c r="E52" s="65">
        <v>1538.6</v>
      </c>
      <c r="F52" s="62">
        <v>3865.6</v>
      </c>
      <c r="G52" s="65">
        <v>501.3</v>
      </c>
      <c r="H52" s="62">
        <v>13378.1</v>
      </c>
      <c r="I52" s="62">
        <v>21430.1</v>
      </c>
      <c r="K52" s="156"/>
    </row>
    <row r="53" spans="1:11">
      <c r="A53" s="147">
        <v>2002</v>
      </c>
      <c r="B53" s="65">
        <v>807.9</v>
      </c>
      <c r="C53" s="65">
        <v>646.79999999999995</v>
      </c>
      <c r="D53" s="65">
        <v>522.4</v>
      </c>
      <c r="E53" s="65">
        <v>2299.6999999999998</v>
      </c>
      <c r="F53" s="62">
        <v>4121</v>
      </c>
      <c r="G53" s="65">
        <v>721.6</v>
      </c>
      <c r="H53" s="62">
        <v>13384.7</v>
      </c>
      <c r="I53" s="62">
        <v>22504</v>
      </c>
      <c r="K53" s="156"/>
    </row>
    <row r="54" spans="1:11">
      <c r="A54" s="147">
        <v>2003</v>
      </c>
      <c r="B54" s="65">
        <v>759.6</v>
      </c>
      <c r="C54" s="65">
        <v>441.5</v>
      </c>
      <c r="D54" s="65">
        <v>858</v>
      </c>
      <c r="E54" s="65">
        <v>1730.8</v>
      </c>
      <c r="F54" s="62">
        <v>4187.1000000000004</v>
      </c>
      <c r="G54" s="65">
        <v>598.20000000000005</v>
      </c>
      <c r="H54" s="62">
        <v>15242.4</v>
      </c>
      <c r="I54" s="62">
        <v>23817.7</v>
      </c>
      <c r="K54" s="156"/>
    </row>
    <row r="55" spans="1:11">
      <c r="A55" s="147">
        <v>2004</v>
      </c>
      <c r="B55" s="65">
        <v>1574.8</v>
      </c>
      <c r="C55" s="65">
        <v>896.6</v>
      </c>
      <c r="D55" s="65">
        <v>831.7</v>
      </c>
      <c r="E55" s="65">
        <v>2614</v>
      </c>
      <c r="F55" s="62">
        <v>6044.6</v>
      </c>
      <c r="G55" s="65">
        <v>895.1</v>
      </c>
      <c r="H55" s="62">
        <v>14790.9</v>
      </c>
      <c r="I55" s="62">
        <v>27647.599999999999</v>
      </c>
      <c r="K55" s="156"/>
    </row>
    <row r="56" spans="1:11">
      <c r="A56" s="147">
        <v>2005</v>
      </c>
      <c r="B56" s="65">
        <v>1388</v>
      </c>
      <c r="C56" s="65">
        <v>1635.9</v>
      </c>
      <c r="D56" s="65">
        <v>1531.9</v>
      </c>
      <c r="E56" s="65">
        <v>3486</v>
      </c>
      <c r="F56" s="62">
        <v>8320.4</v>
      </c>
      <c r="G56" s="65">
        <v>1171.2</v>
      </c>
      <c r="H56" s="62">
        <v>16772.8</v>
      </c>
      <c r="I56" s="62">
        <v>34306.1</v>
      </c>
      <c r="K56" s="156"/>
    </row>
    <row r="57" spans="1:11">
      <c r="A57" s="147">
        <v>2006</v>
      </c>
      <c r="B57" s="65">
        <v>2679.9</v>
      </c>
      <c r="C57" s="65">
        <v>2752.2</v>
      </c>
      <c r="D57" s="65">
        <v>2519.1</v>
      </c>
      <c r="E57" s="65">
        <v>4100.8</v>
      </c>
      <c r="F57" s="62">
        <v>9959.2999999999993</v>
      </c>
      <c r="G57" s="65">
        <v>1582.9</v>
      </c>
      <c r="H57" s="62">
        <v>18688.5</v>
      </c>
      <c r="I57" s="62">
        <v>42282.7</v>
      </c>
      <c r="K57" s="156"/>
    </row>
    <row r="58" spans="1:11">
      <c r="A58" s="147">
        <v>2007</v>
      </c>
      <c r="B58" s="65">
        <v>2850.768</v>
      </c>
      <c r="C58" s="65">
        <v>2081.5819999999999</v>
      </c>
      <c r="D58" s="65">
        <v>4215.1760000000004</v>
      </c>
      <c r="E58" s="65">
        <v>4487.9350000000004</v>
      </c>
      <c r="F58" s="62">
        <v>10672.1</v>
      </c>
      <c r="G58" s="65">
        <v>1622.6769999999999</v>
      </c>
      <c r="H58" s="62">
        <v>21762.22</v>
      </c>
      <c r="I58" s="62">
        <v>47692.45</v>
      </c>
      <c r="K58" s="156"/>
    </row>
    <row r="59" spans="1:11">
      <c r="A59" s="147">
        <v>2008</v>
      </c>
      <c r="B59" s="65">
        <v>2750.5140000000001</v>
      </c>
      <c r="C59" s="65">
        <v>2136.64</v>
      </c>
      <c r="D59" s="65">
        <v>6337.3119999999999</v>
      </c>
      <c r="E59" s="65">
        <v>5506.8239999999996</v>
      </c>
      <c r="F59" s="62">
        <v>13469.19</v>
      </c>
      <c r="G59" s="65">
        <v>1562.4090000000001</v>
      </c>
      <c r="H59" s="62">
        <v>24434.75</v>
      </c>
      <c r="I59" s="62">
        <v>56197.65</v>
      </c>
      <c r="K59" s="156"/>
    </row>
    <row r="60" spans="1:11">
      <c r="A60" s="147">
        <v>2009</v>
      </c>
      <c r="B60" s="65">
        <v>3388.3870000000002</v>
      </c>
      <c r="C60" s="65">
        <v>4809.6490000000003</v>
      </c>
      <c r="D60" s="65">
        <v>7759.8950000000004</v>
      </c>
      <c r="E60" s="65">
        <v>6591.7290000000003</v>
      </c>
      <c r="F60" s="62">
        <v>16868.12</v>
      </c>
      <c r="G60" s="65">
        <v>1811.2070000000001</v>
      </c>
      <c r="H60" s="62">
        <v>33170.32</v>
      </c>
      <c r="I60" s="62">
        <v>74399.31</v>
      </c>
      <c r="K60" s="156"/>
    </row>
    <row r="61" spans="1:11">
      <c r="A61" s="147">
        <v>2010</v>
      </c>
      <c r="B61" s="65">
        <v>4357.13</v>
      </c>
      <c r="C61" s="65">
        <v>5420.8159999999998</v>
      </c>
      <c r="D61" s="65">
        <v>4552.7430000000004</v>
      </c>
      <c r="E61" s="65">
        <v>6729.6880000000001</v>
      </c>
      <c r="F61" s="62">
        <v>14363.33</v>
      </c>
      <c r="G61" s="65">
        <v>2211.7199999999998</v>
      </c>
      <c r="H61" s="62">
        <v>35899.78</v>
      </c>
      <c r="I61" s="62">
        <v>73535.199999999997</v>
      </c>
      <c r="K61" s="156"/>
    </row>
    <row r="62" spans="1:11">
      <c r="A62" s="147">
        <v>2011</v>
      </c>
      <c r="B62" s="65">
        <v>7700.5510000000004</v>
      </c>
      <c r="C62" s="65">
        <v>3695.6729999999998</v>
      </c>
      <c r="D62" s="65">
        <v>4249.6719999999996</v>
      </c>
      <c r="E62" s="65">
        <v>8419.1689999999999</v>
      </c>
      <c r="F62" s="62">
        <v>16132.49</v>
      </c>
      <c r="G62" s="65">
        <v>2398.1660000000002</v>
      </c>
      <c r="H62" s="62">
        <v>38443.629999999997</v>
      </c>
      <c r="I62" s="62">
        <v>81039.34</v>
      </c>
      <c r="K62" s="156"/>
    </row>
    <row r="63" spans="1:11">
      <c r="A63" s="147">
        <v>2012</v>
      </c>
      <c r="B63" s="65">
        <v>6071.0330000000004</v>
      </c>
      <c r="C63" s="65">
        <v>8291.518</v>
      </c>
      <c r="D63" s="65">
        <v>4981.0680000000002</v>
      </c>
      <c r="E63" s="65">
        <v>6998.8620000000001</v>
      </c>
      <c r="F63" s="62">
        <v>18102.86</v>
      </c>
      <c r="G63" s="65">
        <v>3288.027</v>
      </c>
      <c r="H63" s="62">
        <v>42709.74</v>
      </c>
      <c r="I63" s="62">
        <v>90443.11</v>
      </c>
      <c r="K63" s="156"/>
    </row>
    <row r="64" spans="1:11">
      <c r="A64" s="147">
        <v>2013</v>
      </c>
      <c r="B64" s="65">
        <v>7396.835</v>
      </c>
      <c r="C64" s="65">
        <v>5219.0209999999997</v>
      </c>
      <c r="D64" s="65">
        <v>5708.7420000000002</v>
      </c>
      <c r="E64" s="65">
        <v>6610.6360000000004</v>
      </c>
      <c r="F64" s="62">
        <v>20149.810000000001</v>
      </c>
      <c r="G64" s="65">
        <v>4198.2719999999999</v>
      </c>
      <c r="H64" s="62">
        <v>45663.61</v>
      </c>
      <c r="I64" s="62">
        <v>94946.92</v>
      </c>
      <c r="K64" s="156"/>
    </row>
    <row r="65" spans="1:11">
      <c r="A65" s="147">
        <v>2014</v>
      </c>
      <c r="B65" s="65">
        <v>7164.0079999999998</v>
      </c>
      <c r="C65" s="65">
        <v>4709.8810000000003</v>
      </c>
      <c r="D65" s="65">
        <v>5001.3270000000002</v>
      </c>
      <c r="E65" s="65">
        <v>8131.7669999999998</v>
      </c>
      <c r="F65" s="62">
        <v>24406.22</v>
      </c>
      <c r="G65" s="65">
        <v>5162.7709999999997</v>
      </c>
      <c r="H65" s="62">
        <v>48022.45</v>
      </c>
      <c r="I65" s="62">
        <v>102598.39999999999</v>
      </c>
      <c r="K65" s="156"/>
    </row>
    <row r="66" spans="1:11">
      <c r="A66" s="147">
        <v>2015</v>
      </c>
      <c r="B66" s="65">
        <v>6213.16</v>
      </c>
      <c r="C66" s="65">
        <v>4380.3509999999997</v>
      </c>
      <c r="D66" s="65">
        <v>3827.2939999999999</v>
      </c>
      <c r="E66" s="65">
        <v>8751.7189999999991</v>
      </c>
      <c r="F66" s="62">
        <v>23010.9</v>
      </c>
      <c r="G66" s="65">
        <v>4721.924</v>
      </c>
      <c r="H66" s="62">
        <v>51434.16</v>
      </c>
      <c r="I66" s="62">
        <v>102339.5</v>
      </c>
      <c r="K66" s="156"/>
    </row>
    <row r="67" spans="1:11">
      <c r="A67" s="194">
        <v>2016</v>
      </c>
      <c r="B67" s="65">
        <v>7091.1260000000002</v>
      </c>
      <c r="C67" s="65">
        <v>2909.5839999999998</v>
      </c>
      <c r="D67" s="65">
        <v>3657.4470000000001</v>
      </c>
      <c r="E67" s="65">
        <v>9897.027</v>
      </c>
      <c r="F67" s="62">
        <v>26730.09</v>
      </c>
      <c r="G67" s="65">
        <v>4095.491</v>
      </c>
      <c r="H67" s="62">
        <v>52307.57</v>
      </c>
      <c r="I67" s="62">
        <v>106688.3</v>
      </c>
      <c r="K67" s="156"/>
    </row>
    <row r="68" spans="1:11">
      <c r="A68" s="147">
        <v>2017</v>
      </c>
      <c r="B68" s="65">
        <v>6535.402</v>
      </c>
      <c r="C68" s="65">
        <v>2497.9389999999999</v>
      </c>
      <c r="D68" s="65">
        <v>3044.837</v>
      </c>
      <c r="E68" s="65">
        <v>10221.32</v>
      </c>
      <c r="F68" s="62">
        <v>25957.279999999999</v>
      </c>
      <c r="G68" s="65">
        <v>4659.3879999999999</v>
      </c>
      <c r="H68" s="62">
        <v>51764.93</v>
      </c>
      <c r="I68" s="62">
        <v>104681.1</v>
      </c>
      <c r="K68" s="156"/>
    </row>
    <row r="69" spans="1:11">
      <c r="A69" s="147">
        <v>2018</v>
      </c>
      <c r="B69" s="65">
        <v>5444.915</v>
      </c>
      <c r="C69" s="65">
        <v>3229.0709999999999</v>
      </c>
      <c r="D69" s="65">
        <v>3777.9450000000002</v>
      </c>
      <c r="E69" s="65">
        <v>10892.96</v>
      </c>
      <c r="F69" s="62">
        <v>27911.91</v>
      </c>
      <c r="G69" s="65">
        <v>3536.134</v>
      </c>
      <c r="H69" s="62">
        <v>53189.73</v>
      </c>
      <c r="I69" s="62">
        <v>107982.7</v>
      </c>
      <c r="K69" s="156"/>
    </row>
    <row r="70" spans="1:11">
      <c r="A70" s="147">
        <v>2019</v>
      </c>
      <c r="B70" s="65">
        <v>5975.2920000000004</v>
      </c>
      <c r="C70" s="65">
        <v>2919.643</v>
      </c>
      <c r="D70" s="65">
        <v>6872.42</v>
      </c>
      <c r="E70" s="65">
        <v>12148.88</v>
      </c>
      <c r="F70" s="62">
        <v>28023.14</v>
      </c>
      <c r="G70" s="65">
        <v>3890.07</v>
      </c>
      <c r="H70" s="62">
        <v>54360.15</v>
      </c>
      <c r="I70" s="62">
        <v>114189.6</v>
      </c>
      <c r="K70" s="156"/>
    </row>
    <row r="71" spans="1:11">
      <c r="A71" s="10">
        <v>2020</v>
      </c>
      <c r="B71" s="67">
        <v>6889.9260000000004</v>
      </c>
      <c r="C71" s="67">
        <v>4023.0160000000001</v>
      </c>
      <c r="D71" s="67">
        <v>6463.759</v>
      </c>
      <c r="E71" s="67">
        <v>12961.6</v>
      </c>
      <c r="F71" s="64">
        <v>32623.63</v>
      </c>
      <c r="G71" s="67">
        <v>3963.806</v>
      </c>
      <c r="H71" s="64">
        <v>56230.54</v>
      </c>
      <c r="I71" s="64">
        <v>123156.3</v>
      </c>
      <c r="K71" s="156"/>
    </row>
    <row r="72" spans="1:11" s="107" customFormat="1" ht="17.25" customHeight="1">
      <c r="A72" s="160" t="s">
        <v>549</v>
      </c>
      <c r="B72" s="105"/>
      <c r="C72" s="105"/>
      <c r="D72" s="105"/>
      <c r="E72" s="104"/>
      <c r="F72" s="104"/>
      <c r="G72" s="104"/>
      <c r="H72" s="104"/>
      <c r="I72" s="104"/>
    </row>
    <row r="73" spans="1:11" ht="15">
      <c r="A73" s="218"/>
      <c r="B73" s="218"/>
      <c r="C73" s="218"/>
      <c r="D73" s="218"/>
      <c r="E73" s="218"/>
      <c r="F73" s="218"/>
      <c r="G73" s="218"/>
      <c r="H73" s="218"/>
      <c r="I73" s="218"/>
      <c r="J73" s="218"/>
    </row>
    <row r="74" spans="1:11" customFormat="1" ht="15"/>
    <row r="75" spans="1:11" customFormat="1" ht="15"/>
    <row r="76" spans="1:11" customFormat="1" ht="15"/>
    <row r="77" spans="1:11" customFormat="1" ht="15"/>
    <row r="78" spans="1:11" customFormat="1" ht="15"/>
    <row r="79" spans="1:11" customFormat="1" ht="15"/>
    <row r="80" spans="1:11" customFormat="1" ht="15"/>
    <row r="81" customFormat="1" ht="15"/>
    <row r="82" customFormat="1" ht="15"/>
    <row r="83" customFormat="1" ht="15"/>
    <row r="84" customFormat="1" ht="15"/>
    <row r="85" customFormat="1" ht="15"/>
    <row r="86" customFormat="1" ht="15"/>
    <row r="87" customFormat="1" ht="15"/>
    <row r="88" customFormat="1" ht="15"/>
    <row r="89" customFormat="1" ht="15"/>
    <row r="90" customFormat="1" ht="15"/>
    <row r="91" customFormat="1" ht="15"/>
    <row r="92" customFormat="1" ht="15"/>
    <row r="93" customFormat="1" ht="15"/>
    <row r="94" customFormat="1" ht="15"/>
    <row r="95" customFormat="1" ht="15"/>
    <row r="96" customFormat="1" ht="15"/>
    <row r="97" spans="1:9" ht="15">
      <c r="A97" s="200"/>
      <c r="B97" s="274"/>
      <c r="C97" s="274"/>
      <c r="D97" s="274"/>
      <c r="E97" s="274"/>
      <c r="F97" s="274"/>
      <c r="G97" s="274"/>
      <c r="H97" s="274"/>
      <c r="I97" s="274"/>
    </row>
    <row r="98" spans="1:9">
      <c r="A98" s="200"/>
    </row>
    <row r="99" spans="1:9">
      <c r="A99" s="200"/>
    </row>
    <row r="100" spans="1:9">
      <c r="A100" s="200"/>
    </row>
    <row r="101" spans="1:9">
      <c r="A101" s="31"/>
    </row>
    <row r="102" spans="1:9">
      <c r="A102" s="31"/>
    </row>
    <row r="103" spans="1:9">
      <c r="A103" s="31"/>
    </row>
    <row r="104" spans="1:9">
      <c r="A104" s="31"/>
    </row>
    <row r="105" spans="1:9">
      <c r="A105" s="31"/>
    </row>
    <row r="106" spans="1:9">
      <c r="A106" s="31"/>
    </row>
    <row r="107" spans="1:9">
      <c r="A107" s="200"/>
    </row>
    <row r="108" spans="1:9">
      <c r="A108" s="200"/>
    </row>
    <row r="109" spans="1:9">
      <c r="A109" s="200"/>
    </row>
    <row r="110" spans="1:9">
      <c r="A110" s="200"/>
    </row>
    <row r="111" spans="1:9">
      <c r="A111" s="200"/>
    </row>
    <row r="112" spans="1:9">
      <c r="A112" s="200"/>
    </row>
    <row r="113" spans="1:1">
      <c r="A113" s="200"/>
    </row>
    <row r="114" spans="1:1">
      <c r="A114" s="200"/>
    </row>
    <row r="115" spans="1:1">
      <c r="A115" s="200"/>
    </row>
    <row r="116" spans="1:1">
      <c r="A116" s="153"/>
    </row>
    <row r="117" spans="1:1">
      <c r="A117" s="34"/>
    </row>
    <row r="118" spans="1:1">
      <c r="A118" s="34"/>
    </row>
    <row r="119" spans="1:1">
      <c r="A119" s="34"/>
    </row>
    <row r="120" spans="1:1">
      <c r="A120" s="34"/>
    </row>
    <row r="121" spans="1:1">
      <c r="A121" s="34"/>
    </row>
    <row r="122" spans="1:1">
      <c r="A122" s="34"/>
    </row>
    <row r="123" spans="1:1">
      <c r="A123" s="34"/>
    </row>
    <row r="124" spans="1:1">
      <c r="A124" s="34"/>
    </row>
    <row r="125" spans="1:1">
      <c r="A125" s="34"/>
    </row>
    <row r="126" spans="1:1">
      <c r="A126" s="34"/>
    </row>
    <row r="127" spans="1:1">
      <c r="A127" s="33"/>
    </row>
    <row r="128" spans="1:1">
      <c r="A128" s="33"/>
    </row>
    <row r="129" spans="1:1">
      <c r="A129" s="33"/>
    </row>
    <row r="130" spans="1:1">
      <c r="A130" s="33"/>
    </row>
    <row r="131" spans="1:1">
      <c r="A131" s="33"/>
    </row>
    <row r="132" spans="1:1">
      <c r="A132" s="33"/>
    </row>
    <row r="133" spans="1:1">
      <c r="A133" s="33"/>
    </row>
    <row r="134" spans="1:1">
      <c r="A134" s="33"/>
    </row>
    <row r="135" spans="1:1">
      <c r="A135" s="33"/>
    </row>
    <row r="136" spans="1:1">
      <c r="A136" s="33"/>
    </row>
    <row r="142" spans="1:1">
      <c r="A142" s="33"/>
    </row>
    <row r="153" spans="1:1">
      <c r="A153" s="33"/>
    </row>
    <row r="154" spans="1:1">
      <c r="A154" s="33"/>
    </row>
    <row r="155" spans="1:1">
      <c r="A155" s="33"/>
    </row>
    <row r="156" spans="1:1">
      <c r="A156" s="33"/>
    </row>
    <row r="157" spans="1:1">
      <c r="A157" s="33"/>
    </row>
    <row r="159" spans="1:1">
      <c r="A159" s="33"/>
    </row>
    <row r="160" spans="1:1">
      <c r="A160" s="33"/>
    </row>
    <row r="165" spans="1:1">
      <c r="A165" s="33"/>
    </row>
    <row r="166" spans="1:1">
      <c r="A166" s="33"/>
    </row>
    <row r="167" spans="1:1">
      <c r="A167" s="33"/>
    </row>
    <row r="168" spans="1:1">
      <c r="A168" s="33"/>
    </row>
    <row r="169" spans="1:1">
      <c r="A169" s="33"/>
    </row>
    <row r="170" spans="1:1">
      <c r="A170" s="33"/>
    </row>
    <row r="171" spans="1:1">
      <c r="A171" s="33"/>
    </row>
    <row r="172" spans="1:1">
      <c r="A172" s="33"/>
    </row>
  </sheetData>
  <customSheetViews>
    <customSheetView guid="{53F4D6EC-12E1-4DB1-BD94-F556067D5E0D}"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1"/>
    </customSheetView>
    <customSheetView guid="{4023BE0E-4055-4CAE-B9C2-5A3227F33CD4}">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2"/>
    </customSheetView>
    <customSheetView guid="{B9779E5F-F522-4CCF-ABB4-CD42863250F0}"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3"/>
    </customSheetView>
    <customSheetView guid="{92830C0B-A680-4516-A5D7-117828B4895A}">
      <pane xSplit="1" ySplit="5" topLeftCell="B45" activePane="bottomRight" state="frozen"/>
      <selection pane="bottomRight" activeCell="I66" sqref="I66"/>
      <pageMargins left="0.49" right="0.37" top="0.28000000000000003" bottom="0.28999999999999998" header="0.18" footer="0.17"/>
      <pageSetup paperSize="5" orientation="portrait" cellComments="atEnd" r:id="rId4"/>
    </customSheetView>
    <customSheetView guid="{5701D505-5BA0-4D96-A5DF-8DCBA1041FD5}" scale="120" showPageBreaks="1" printArea="1">
      <pane xSplit="1" ySplit="5" topLeftCell="B63" activePane="bottomRight" state="frozen"/>
      <selection pane="bottomRight" activeCell="G73" sqref="G73"/>
      <pageMargins left="0.49" right="0.37" top="0.28000000000000003" bottom="0.28999999999999998" header="0.18" footer="0.17"/>
      <pageSetup paperSize="5" orientation="portrait" cellComments="atEnd" r:id="rId5"/>
    </customSheetView>
    <customSheetView guid="{4A29F804-EA6B-4024-99BC-976477754372}">
      <pane xSplit="1" ySplit="5" topLeftCell="B62" activePane="bottomRight" state="frozen"/>
      <selection pane="bottomRight" activeCell="E62" sqref="E62"/>
      <pageMargins left="0.49" right="0.37" top="0.28000000000000003" bottom="0.28999999999999998" header="0.18" footer="0.17"/>
      <pageSetup paperSize="5" orientation="portrait" cellComments="atEnd" r:id="rId6"/>
    </customSheetView>
    <customSheetView guid="{81E9E895-8097-47A0-8CEF-38F337CB42F5}" scale="110">
      <pane xSplit="1" ySplit="5" topLeftCell="C60" activePane="bottomRight" state="frozen"/>
      <selection pane="bottomRight" activeCell="J66" sqref="J66"/>
      <pageMargins left="0.49" right="0.37" top="0.28000000000000003" bottom="0.28999999999999998" header="0.18" footer="0.17"/>
      <pageSetup paperSize="9" orientation="landscape" cellComments="atEnd" r:id="rId7"/>
    </customSheetView>
    <customSheetView guid="{5B0973C1-612D-4EF0-8403-D5E17CCF2862}" scale="110">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8"/>
    </customSheetView>
    <customSheetView guid="{A661CDB9-E548-449D-9B1F-818C0586C1FA}"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9"/>
    </customSheetView>
    <customSheetView guid="{CAA7D209-B0AE-461A-870B-4AEAF26B6763}" scale="120">
      <pane xSplit="1" ySplit="5" topLeftCell="B15" activePane="bottomRight" state="frozen"/>
      <selection pane="bottomRight" sqref="A1:IV65536"/>
      <pageMargins left="0.49" right="0.37" top="0.28000000000000003" bottom="0.28999999999999998" header="0.18" footer="0.17"/>
      <pageSetup paperSize="5" orientation="portrait" cellComments="atEnd" r:id="rId10"/>
    </customSheetView>
    <customSheetView guid="{13432D8E-FBC6-4230-A66E-1E41DE97A151}"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11"/>
    </customSheetView>
    <customSheetView guid="{30086DB4-D90C-4D70-9492-85B1025334FC}"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12"/>
    </customSheetView>
    <customSheetView guid="{4BF1318B-7664-4522-8F8E-8760686D9B62}"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13"/>
    </customSheetView>
    <customSheetView guid="{EC71CB39-D667-4A5D-BE69-0A89C6A3EC0A}" showPageBreaks="1" printArea="1">
      <pane xSplit="1" ySplit="5" topLeftCell="B36" activePane="bottomRight" state="frozen"/>
      <selection pane="bottomRight" activeCell="N75" sqref="M75:N75"/>
      <pageMargins left="0.49" right="0.37" top="0.28000000000000003" bottom="0.28999999999999998" header="0.18" footer="0.17"/>
      <pageSetup paperSize="5" orientation="portrait" cellComments="atEnd" r:id="rId14"/>
    </customSheetView>
    <customSheetView guid="{A0CDEF39-C1D9-46EF-9F23-37BDBA647367}"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15"/>
    </customSheetView>
    <customSheetView guid="{9758C19F-17C8-4994-AB64-2544F567CDAC}">
      <pane xSplit="1" ySplit="5" topLeftCell="B45" activePane="bottomRight" state="frozen"/>
      <selection pane="bottomRight" activeCell="E72" sqref="E72"/>
      <pageMargins left="0.49" right="0.37" top="0.28000000000000003" bottom="0.28999999999999998" header="0.18" footer="0.17"/>
      <pageSetup paperSize="5" orientation="portrait" cellComments="atEnd" r:id="rId16"/>
    </customSheetView>
    <customSheetView guid="{BCE7549A-454A-4A8A-98C7-4BDEDB358CFF}" scale="96">
      <pane xSplit="1" ySplit="5" topLeftCell="B49" activePane="bottomRight" state="frozen"/>
      <selection pane="bottomRight" activeCell="K67" sqref="K67"/>
      <pageMargins left="0.49" right="0.37" top="0.28000000000000003" bottom="0.28999999999999998" header="0.18" footer="0.17"/>
      <pageSetup paperSize="5" orientation="portrait" cellComments="atEnd" r:id="rId17"/>
    </customSheetView>
    <customSheetView guid="{3D809ADE-44C9-4D97-9F40-4632F1141EB4}" showPageBreaks="1" printArea="1">
      <pane xSplit="1" ySplit="5" topLeftCell="B54" activePane="bottomRight" state="frozen"/>
      <selection pane="bottomRight" activeCell="E72" sqref="E72"/>
      <pageMargins left="0.49" right="0.37" top="0.28000000000000003" bottom="0.28999999999999998" header="0.18" footer="0.17"/>
      <pageSetup paperSize="5" orientation="portrait" cellComments="atEnd" r:id="rId18"/>
    </customSheetView>
    <customSheetView guid="{D3FE92BD-39BB-4D6C-950E-40B1D101AEA4}" scale="60" showPageBreaks="1" printArea="1">
      <pane xSplit="1" ySplit="5" topLeftCell="B26" activePane="bottomRight" state="frozen"/>
      <selection pane="bottomRight" activeCell="O76" sqref="O76"/>
      <pageMargins left="0.49" right="0.37" top="0.28000000000000003" bottom="0.28999999999999998" header="0.18" footer="0.17"/>
      <pageSetup paperSize="5" orientation="portrait" cellComments="atEnd" r:id="rId19"/>
    </customSheetView>
  </customSheetViews>
  <mergeCells count="3">
    <mergeCell ref="A2:I2"/>
    <mergeCell ref="A3:I3"/>
    <mergeCell ref="A1:I1"/>
  </mergeCells>
  <pageMargins left="0.49" right="0.37" top="0.28000000000000003" bottom="0.28999999999999998" header="0.18" footer="0.17"/>
  <pageSetup paperSize="5" orientation="portrait" cellComments="atEnd"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5"/>
  <sheetViews>
    <sheetView zoomScale="84" zoomScaleNormal="84" workbookViewId="0">
      <pane xSplit="1" ySplit="5" topLeftCell="B6" activePane="bottomRight" state="frozen"/>
      <selection pane="topRight" activeCell="B1" sqref="B1"/>
      <selection pane="bottomLeft" activeCell="A6" sqref="A6"/>
      <selection pane="bottomRight" activeCell="M39" sqref="M39"/>
    </sheetView>
  </sheetViews>
  <sheetFormatPr defaultColWidth="9.140625" defaultRowHeight="12.75"/>
  <cols>
    <col min="1" max="1" width="13.85546875" style="154" customWidth="1"/>
    <col min="2" max="8" width="14" style="154" customWidth="1"/>
    <col min="9" max="9" width="3.140625" style="154" bestFit="1" customWidth="1"/>
    <col min="10" max="10" width="7.7109375" style="154" bestFit="1" customWidth="1"/>
    <col min="11" max="11" width="9.7109375" style="154" bestFit="1" customWidth="1"/>
    <col min="12" max="16384" width="9.140625" style="154"/>
  </cols>
  <sheetData>
    <row r="1" spans="1:11">
      <c r="A1" s="325" t="s">
        <v>306</v>
      </c>
      <c r="B1" s="325"/>
      <c r="C1" s="325"/>
      <c r="D1" s="325"/>
      <c r="E1" s="325"/>
      <c r="F1" s="325"/>
      <c r="G1" s="325"/>
      <c r="H1" s="325"/>
    </row>
    <row r="2" spans="1:11" ht="15.75">
      <c r="A2" s="325" t="s">
        <v>531</v>
      </c>
      <c r="B2" s="325"/>
      <c r="C2" s="325"/>
      <c r="D2" s="325"/>
      <c r="E2" s="325"/>
      <c r="F2" s="325"/>
      <c r="G2" s="325"/>
      <c r="H2" s="325"/>
      <c r="I2" s="153"/>
      <c r="J2" s="153"/>
      <c r="K2" s="153"/>
    </row>
    <row r="3" spans="1:11">
      <c r="A3" s="325" t="s">
        <v>548</v>
      </c>
      <c r="B3" s="325"/>
      <c r="C3" s="325"/>
      <c r="D3" s="325"/>
      <c r="E3" s="325"/>
      <c r="F3" s="325"/>
      <c r="G3" s="325"/>
      <c r="H3" s="325"/>
      <c r="I3" s="153"/>
      <c r="J3" s="153"/>
      <c r="K3" s="153"/>
    </row>
    <row r="4" spans="1:11" ht="11.25" customHeight="1">
      <c r="A4" s="153"/>
      <c r="B4" s="153"/>
      <c r="C4" s="153"/>
      <c r="D4" s="153"/>
      <c r="E4" s="153"/>
      <c r="F4" s="153"/>
      <c r="G4" s="153"/>
      <c r="H4" s="153"/>
      <c r="I4" s="153"/>
      <c r="J4" s="153"/>
      <c r="K4" s="153"/>
    </row>
    <row r="5" spans="1:11" ht="44.25" customHeight="1">
      <c r="A5" s="215" t="s">
        <v>407</v>
      </c>
      <c r="B5" s="216" t="s">
        <v>5</v>
      </c>
      <c r="C5" s="216" t="s">
        <v>379</v>
      </c>
      <c r="D5" s="216" t="s">
        <v>74</v>
      </c>
      <c r="E5" s="216" t="s">
        <v>75</v>
      </c>
      <c r="F5" s="216" t="s">
        <v>76</v>
      </c>
      <c r="G5" s="216" t="s">
        <v>72</v>
      </c>
      <c r="H5" s="216" t="s">
        <v>2</v>
      </c>
      <c r="I5" s="153"/>
      <c r="J5" s="153"/>
      <c r="K5" s="153"/>
    </row>
    <row r="6" spans="1:11" ht="15.6" customHeight="1">
      <c r="A6" s="8">
        <v>1990</v>
      </c>
      <c r="B6" s="66">
        <v>3.883</v>
      </c>
      <c r="C6" s="69">
        <v>68.697000000000003</v>
      </c>
      <c r="D6" s="69">
        <v>0.81100000000000005</v>
      </c>
      <c r="E6" s="66">
        <v>347.27100000000002</v>
      </c>
      <c r="F6" s="69">
        <v>15.823</v>
      </c>
      <c r="G6" s="66">
        <v>122.02200000000001</v>
      </c>
      <c r="H6" s="66">
        <v>558.50699999999995</v>
      </c>
      <c r="I6" s="153"/>
      <c r="J6" s="153"/>
      <c r="K6" s="153"/>
    </row>
    <row r="7" spans="1:11" ht="15.6" customHeight="1">
      <c r="A7" s="147">
        <v>1991</v>
      </c>
      <c r="B7" s="65">
        <v>2.5880000000000001</v>
      </c>
      <c r="C7" s="68">
        <v>27.850999999999999</v>
      </c>
      <c r="D7" s="68">
        <v>5.9610000000000003</v>
      </c>
      <c r="E7" s="65">
        <v>401.71600000000001</v>
      </c>
      <c r="F7" s="68">
        <v>17.03</v>
      </c>
      <c r="G7" s="65">
        <v>129.56800000000001</v>
      </c>
      <c r="H7" s="65">
        <v>584.71400000000006</v>
      </c>
      <c r="I7" s="153"/>
      <c r="J7" s="153"/>
      <c r="K7" s="153"/>
    </row>
    <row r="8" spans="1:11" ht="15.6" customHeight="1">
      <c r="A8" s="147">
        <v>1992</v>
      </c>
      <c r="B8" s="65">
        <v>1.84</v>
      </c>
      <c r="C8" s="68">
        <v>95.375</v>
      </c>
      <c r="D8" s="68">
        <v>3.0409999999999999</v>
      </c>
      <c r="E8" s="65">
        <v>470.03699999999998</v>
      </c>
      <c r="F8" s="68">
        <v>28.82</v>
      </c>
      <c r="G8" s="65">
        <v>130.429</v>
      </c>
      <c r="H8" s="65">
        <v>729.54200000000003</v>
      </c>
      <c r="I8" s="153"/>
      <c r="J8" s="153"/>
      <c r="K8" s="153"/>
    </row>
    <row r="9" spans="1:11" ht="15.6" customHeight="1">
      <c r="A9" s="147">
        <v>1993</v>
      </c>
      <c r="B9" s="65">
        <v>1.022</v>
      </c>
      <c r="C9" s="68">
        <v>49.723999999999997</v>
      </c>
      <c r="D9" s="68">
        <v>0.63900000000000001</v>
      </c>
      <c r="E9" s="65">
        <v>474.483</v>
      </c>
      <c r="F9" s="68">
        <v>37.098999999999997</v>
      </c>
      <c r="G9" s="65">
        <v>133.779</v>
      </c>
      <c r="H9" s="65">
        <v>696.74599999999998</v>
      </c>
      <c r="I9" s="153"/>
      <c r="J9" s="153"/>
      <c r="K9" s="153"/>
    </row>
    <row r="10" spans="1:11" ht="15.6" customHeight="1">
      <c r="A10" s="147">
        <v>1994</v>
      </c>
      <c r="B10" s="65">
        <v>6.2E-2</v>
      </c>
      <c r="C10" s="68">
        <v>30.184999999999999</v>
      </c>
      <c r="D10" s="68">
        <v>0.17199999999999999</v>
      </c>
      <c r="E10" s="65">
        <v>542.59400000000005</v>
      </c>
      <c r="F10" s="68">
        <v>32.533000000000001</v>
      </c>
      <c r="G10" s="65">
        <v>103.84399999999999</v>
      </c>
      <c r="H10" s="65">
        <v>709.39</v>
      </c>
      <c r="I10" s="153"/>
      <c r="J10" s="153"/>
      <c r="K10" s="153"/>
    </row>
    <row r="11" spans="1:11" ht="15.6" customHeight="1">
      <c r="A11" s="147">
        <v>1995</v>
      </c>
      <c r="B11" s="65">
        <v>4.2000000000000003E-2</v>
      </c>
      <c r="C11" s="68">
        <v>22.234000000000002</v>
      </c>
      <c r="D11" s="68">
        <v>35.299999999999997</v>
      </c>
      <c r="E11" s="65">
        <v>558.40800000000002</v>
      </c>
      <c r="F11" s="68">
        <v>56.805999999999997</v>
      </c>
      <c r="G11" s="65">
        <v>95.069000000000003</v>
      </c>
      <c r="H11" s="65">
        <v>767.85900000000004</v>
      </c>
      <c r="I11" s="153"/>
      <c r="J11" s="153"/>
      <c r="K11" s="153"/>
    </row>
    <row r="12" spans="1:11" ht="15.6" customHeight="1">
      <c r="A12" s="147">
        <v>1996</v>
      </c>
      <c r="B12" s="65">
        <v>23</v>
      </c>
      <c r="C12" s="68">
        <v>13.608000000000001</v>
      </c>
      <c r="D12" s="68">
        <v>29.3</v>
      </c>
      <c r="E12" s="65">
        <v>728.17200000000003</v>
      </c>
      <c r="F12" s="68">
        <v>65.927000000000007</v>
      </c>
      <c r="G12" s="65">
        <v>92.052000000000007</v>
      </c>
      <c r="H12" s="65">
        <f>SUM(B12:G12)</f>
        <v>952.05900000000008</v>
      </c>
      <c r="I12" s="153"/>
      <c r="J12" s="153"/>
      <c r="K12" s="153"/>
    </row>
    <row r="13" spans="1:11" ht="15.6" customHeight="1">
      <c r="A13" s="147">
        <v>1997</v>
      </c>
      <c r="B13" s="65">
        <v>0</v>
      </c>
      <c r="C13" s="68">
        <v>0</v>
      </c>
      <c r="D13" s="68">
        <v>39.302</v>
      </c>
      <c r="E13" s="65">
        <v>760.077</v>
      </c>
      <c r="F13" s="68">
        <v>65.171000000000006</v>
      </c>
      <c r="G13" s="65">
        <v>119.468</v>
      </c>
      <c r="H13" s="65">
        <v>984.01800000000003</v>
      </c>
      <c r="I13" s="153"/>
      <c r="J13" s="153"/>
      <c r="K13" s="153"/>
    </row>
    <row r="14" spans="1:11" ht="15.6" customHeight="1">
      <c r="A14" s="147">
        <v>1998</v>
      </c>
      <c r="B14" s="65">
        <v>0.54200000000000004</v>
      </c>
      <c r="C14" s="68">
        <v>2.6949999999999998</v>
      </c>
      <c r="D14" s="68">
        <v>2.5019999999999998</v>
      </c>
      <c r="E14" s="65">
        <v>708.55100000000004</v>
      </c>
      <c r="F14" s="68">
        <v>73.328000000000003</v>
      </c>
      <c r="G14" s="65">
        <v>178.08099999999999</v>
      </c>
      <c r="H14" s="65">
        <v>965.69899999999996</v>
      </c>
      <c r="I14" s="153"/>
      <c r="J14" s="153"/>
      <c r="K14" s="153"/>
    </row>
    <row r="15" spans="1:11" ht="15.6" customHeight="1">
      <c r="A15" s="147">
        <v>1999</v>
      </c>
      <c r="B15" s="65">
        <v>0.38</v>
      </c>
      <c r="C15" s="68">
        <v>103.92700000000001</v>
      </c>
      <c r="D15" s="68">
        <v>2.0819999999999999</v>
      </c>
      <c r="E15" s="65">
        <v>850.68700000000001</v>
      </c>
      <c r="F15" s="68">
        <v>82.688999999999993</v>
      </c>
      <c r="G15" s="65">
        <v>252.953</v>
      </c>
      <c r="H15" s="65">
        <v>1292.7180000000001</v>
      </c>
      <c r="I15" s="153"/>
      <c r="J15" s="153"/>
      <c r="K15" s="153"/>
    </row>
    <row r="16" spans="1:11" ht="15.6" customHeight="1">
      <c r="A16" s="147">
        <v>2000</v>
      </c>
      <c r="B16" s="65">
        <f>38462/1000</f>
        <v>38.462000000000003</v>
      </c>
      <c r="C16" s="68">
        <v>93.832999999999998</v>
      </c>
      <c r="D16" s="68">
        <v>4.7709999999999999</v>
      </c>
      <c r="E16" s="65">
        <v>979.50699999999995</v>
      </c>
      <c r="F16" s="68">
        <v>78.97</v>
      </c>
      <c r="G16" s="65">
        <v>278.26600000000002</v>
      </c>
      <c r="H16" s="65">
        <v>1473.809</v>
      </c>
      <c r="I16" s="153"/>
      <c r="J16" s="153"/>
      <c r="K16" s="153"/>
    </row>
    <row r="17" spans="1:25" ht="15.6" customHeight="1">
      <c r="A17" s="147">
        <v>2001</v>
      </c>
      <c r="B17" s="65">
        <f>34245/1000</f>
        <v>34.244999999999997</v>
      </c>
      <c r="C17" s="68">
        <v>88.394000000000005</v>
      </c>
      <c r="D17" s="68">
        <v>6.0330000000000004</v>
      </c>
      <c r="E17" s="65">
        <v>1244.4269999999999</v>
      </c>
      <c r="F17" s="68">
        <v>70.147999999999996</v>
      </c>
      <c r="G17" s="65">
        <v>287.74799999999999</v>
      </c>
      <c r="H17" s="65">
        <v>1730.9949999999999</v>
      </c>
      <c r="I17" s="153"/>
      <c r="J17" s="153"/>
      <c r="K17" s="153"/>
    </row>
    <row r="18" spans="1:25" ht="15.6" customHeight="1">
      <c r="A18" s="147">
        <v>2002</v>
      </c>
      <c r="B18" s="65">
        <v>29.861000000000001</v>
      </c>
      <c r="C18" s="68">
        <v>66.34</v>
      </c>
      <c r="D18" s="68">
        <v>94.022000000000006</v>
      </c>
      <c r="E18" s="65">
        <v>1325.85</v>
      </c>
      <c r="F18" s="68">
        <v>61.744999999999997</v>
      </c>
      <c r="G18" s="65">
        <v>246.84100000000001</v>
      </c>
      <c r="H18" s="65">
        <v>1824.6590000000001</v>
      </c>
      <c r="I18" s="153"/>
      <c r="J18" s="153"/>
      <c r="K18" s="153"/>
    </row>
    <row r="19" spans="1:25" ht="15.6" customHeight="1">
      <c r="A19" s="147">
        <v>2003</v>
      </c>
      <c r="B19" s="65">
        <v>11.768000000000001</v>
      </c>
      <c r="C19" s="68">
        <v>59.220999999999997</v>
      </c>
      <c r="D19" s="68">
        <v>107.414</v>
      </c>
      <c r="E19" s="65">
        <v>1405.2619999999999</v>
      </c>
      <c r="F19" s="68">
        <v>64.480999999999995</v>
      </c>
      <c r="G19" s="65">
        <v>253.619</v>
      </c>
      <c r="H19" s="65">
        <v>1901.7650000000001</v>
      </c>
      <c r="I19" s="153"/>
      <c r="J19" s="153"/>
      <c r="K19" s="153"/>
    </row>
    <row r="20" spans="1:25" ht="15.6" customHeight="1">
      <c r="A20" s="147">
        <v>2004</v>
      </c>
      <c r="B20" s="65">
        <v>3.9159999999999999</v>
      </c>
      <c r="C20" s="68">
        <v>39.749000000000002</v>
      </c>
      <c r="D20" s="68">
        <v>57.521000000000001</v>
      </c>
      <c r="E20" s="65">
        <v>1674.039</v>
      </c>
      <c r="F20" s="68">
        <v>73.123000000000005</v>
      </c>
      <c r="G20" s="65">
        <v>351.67200000000003</v>
      </c>
      <c r="H20" s="65">
        <v>2200.02</v>
      </c>
      <c r="I20" s="153"/>
      <c r="J20" s="153"/>
      <c r="K20" s="153"/>
    </row>
    <row r="21" spans="1:25" ht="15.6" customHeight="1">
      <c r="A21" s="147">
        <v>2005</v>
      </c>
      <c r="B21" s="65">
        <v>1.026</v>
      </c>
      <c r="C21" s="68">
        <v>215.42400000000001</v>
      </c>
      <c r="D21" s="68">
        <v>75.218999999999994</v>
      </c>
      <c r="E21" s="65">
        <v>2459.8389999999999</v>
      </c>
      <c r="F21" s="68">
        <v>91.432000000000002</v>
      </c>
      <c r="G21" s="65">
        <v>464.18099999999998</v>
      </c>
      <c r="H21" s="65">
        <v>3307.1210000000001</v>
      </c>
      <c r="I21" s="153"/>
      <c r="J21" s="153"/>
      <c r="K21" s="153"/>
    </row>
    <row r="22" spans="1:25" ht="15.6" customHeight="1">
      <c r="A22" s="147">
        <v>2006</v>
      </c>
      <c r="B22" s="65">
        <v>0.87</v>
      </c>
      <c r="C22" s="68">
        <v>214.64</v>
      </c>
      <c r="D22" s="68">
        <v>81.626999999999995</v>
      </c>
      <c r="E22" s="65">
        <v>2658.183</v>
      </c>
      <c r="F22" s="68">
        <v>115.372</v>
      </c>
      <c r="G22" s="65">
        <v>610.99</v>
      </c>
      <c r="H22" s="65">
        <v>3681.6819999999998</v>
      </c>
      <c r="I22" s="153"/>
      <c r="J22" s="153"/>
      <c r="K22" s="153"/>
    </row>
    <row r="23" spans="1:25" ht="15.6" customHeight="1">
      <c r="A23" s="147">
        <v>2007</v>
      </c>
      <c r="B23" s="65">
        <v>1.1579999999999999</v>
      </c>
      <c r="C23" s="68">
        <v>0</v>
      </c>
      <c r="D23" s="68">
        <v>4.1269999999999998</v>
      </c>
      <c r="E23" s="65">
        <v>2793.8939999999998</v>
      </c>
      <c r="F23" s="68">
        <v>142.66200000000001</v>
      </c>
      <c r="G23" s="65">
        <v>763.33399999999995</v>
      </c>
      <c r="H23" s="65">
        <v>3705.1750000000002</v>
      </c>
      <c r="I23" s="153"/>
      <c r="J23" s="153"/>
      <c r="K23" s="153"/>
    </row>
    <row r="24" spans="1:25" ht="15.6" customHeight="1">
      <c r="A24" s="147">
        <v>2008</v>
      </c>
      <c r="B24" s="65">
        <v>0.80400000000000005</v>
      </c>
      <c r="C24" s="68">
        <v>1.9970000000000001</v>
      </c>
      <c r="D24" s="68">
        <v>11.196999999999999</v>
      </c>
      <c r="E24" s="65">
        <v>3201.971</v>
      </c>
      <c r="F24" s="68">
        <v>202.15100000000001</v>
      </c>
      <c r="G24" s="65">
        <v>864.08600000000001</v>
      </c>
      <c r="H24" s="65">
        <v>4282.2060000000001</v>
      </c>
      <c r="I24" s="153"/>
      <c r="J24" s="153"/>
      <c r="K24" s="153"/>
    </row>
    <row r="25" spans="1:25" ht="15.6" customHeight="1">
      <c r="A25" s="147">
        <v>2009</v>
      </c>
      <c r="B25" s="65">
        <v>2.4870000000000001</v>
      </c>
      <c r="C25" s="68">
        <v>0.442</v>
      </c>
      <c r="D25" s="68">
        <v>0.13</v>
      </c>
      <c r="E25" s="65">
        <v>1253.4760000000001</v>
      </c>
      <c r="F25" s="68">
        <v>157.15100000000001</v>
      </c>
      <c r="G25" s="65">
        <v>712.26499999999999</v>
      </c>
      <c r="H25" s="65">
        <v>2125.951</v>
      </c>
      <c r="I25" s="153"/>
      <c r="J25" s="153"/>
      <c r="K25" s="153"/>
      <c r="R25" s="218"/>
      <c r="S25" s="218"/>
      <c r="T25" s="218"/>
      <c r="U25" s="218"/>
      <c r="V25" s="218"/>
      <c r="W25" s="218"/>
      <c r="X25" s="218"/>
      <c r="Y25" s="218"/>
    </row>
    <row r="26" spans="1:25" ht="15.6" customHeight="1">
      <c r="A26" s="147">
        <v>2010</v>
      </c>
      <c r="B26" s="65">
        <v>2.3860000000000001</v>
      </c>
      <c r="C26" s="68">
        <v>1.4999999999999999E-2</v>
      </c>
      <c r="D26" s="68">
        <v>2.1000000000000001E-2</v>
      </c>
      <c r="E26" s="65">
        <v>1350.125</v>
      </c>
      <c r="F26" s="68">
        <v>149.99</v>
      </c>
      <c r="G26" s="65">
        <v>724.11500000000001</v>
      </c>
      <c r="H26" s="65">
        <v>2226.652</v>
      </c>
      <c r="I26" s="153"/>
      <c r="J26" s="218"/>
      <c r="K26" s="218"/>
      <c r="L26" s="218"/>
      <c r="M26" s="218"/>
      <c r="N26" s="218"/>
      <c r="O26" s="218"/>
      <c r="P26" s="218"/>
      <c r="R26" s="218"/>
      <c r="S26" s="218"/>
      <c r="T26" s="218"/>
      <c r="U26" s="218"/>
      <c r="V26" s="218"/>
      <c r="W26" s="218"/>
      <c r="X26" s="218"/>
      <c r="Y26" s="218"/>
    </row>
    <row r="27" spans="1:25" ht="15.6" customHeight="1">
      <c r="A27" s="147">
        <v>2011</v>
      </c>
      <c r="B27" s="65">
        <v>0.55600000000000005</v>
      </c>
      <c r="C27" s="68">
        <v>6.0999999999999999E-2</v>
      </c>
      <c r="D27" s="68">
        <v>2.1000000000000001E-2</v>
      </c>
      <c r="E27" s="65">
        <v>1396.9829999999999</v>
      </c>
      <c r="F27" s="68">
        <v>151.56399999999999</v>
      </c>
      <c r="G27" s="65">
        <v>768.327</v>
      </c>
      <c r="H27" s="65">
        <v>2317.5120000000002</v>
      </c>
      <c r="I27" s="153"/>
      <c r="J27" s="218"/>
      <c r="K27" s="218"/>
      <c r="L27" s="218"/>
      <c r="M27" s="218"/>
      <c r="N27" s="218"/>
      <c r="O27" s="218"/>
      <c r="P27" s="218"/>
      <c r="R27" s="218"/>
      <c r="S27" s="218"/>
      <c r="T27" s="218"/>
      <c r="U27" s="218"/>
      <c r="V27" s="218"/>
      <c r="W27" s="218"/>
      <c r="X27" s="218"/>
      <c r="Y27" s="218"/>
    </row>
    <row r="28" spans="1:25" ht="15.6" customHeight="1">
      <c r="A28" s="147">
        <v>2012</v>
      </c>
      <c r="B28" s="65">
        <v>0.36599999999999999</v>
      </c>
      <c r="C28" s="68">
        <v>0.03</v>
      </c>
      <c r="D28" s="68">
        <v>0</v>
      </c>
      <c r="E28" s="65">
        <v>1480.039</v>
      </c>
      <c r="F28" s="68">
        <v>162.00399999999999</v>
      </c>
      <c r="G28" s="65">
        <v>834.78499999999997</v>
      </c>
      <c r="H28" s="65">
        <v>2477.2240000000002</v>
      </c>
      <c r="I28" s="153"/>
      <c r="J28" s="218"/>
      <c r="K28" s="218"/>
      <c r="L28" s="218"/>
      <c r="M28" s="218"/>
      <c r="N28" s="218"/>
      <c r="O28" s="218"/>
      <c r="P28" s="218"/>
      <c r="R28" s="218"/>
      <c r="S28" s="218"/>
      <c r="T28" s="218"/>
      <c r="U28" s="218"/>
      <c r="V28" s="218"/>
      <c r="W28" s="218"/>
      <c r="X28" s="218"/>
      <c r="Y28" s="218"/>
    </row>
    <row r="29" spans="1:25" ht="15.6" customHeight="1">
      <c r="A29" s="147">
        <v>2013</v>
      </c>
      <c r="B29" s="65">
        <v>381.596</v>
      </c>
      <c r="C29" s="68">
        <v>8.0000000000000002E-3</v>
      </c>
      <c r="D29" s="68">
        <v>0</v>
      </c>
      <c r="E29" s="65">
        <v>1076.904</v>
      </c>
      <c r="F29" s="68">
        <v>380.226</v>
      </c>
      <c r="G29" s="65">
        <v>1052.9939999999999</v>
      </c>
      <c r="H29" s="65">
        <v>2891.7280000000001</v>
      </c>
      <c r="I29" s="153"/>
      <c r="J29" s="218"/>
      <c r="K29" s="218"/>
      <c r="L29" s="218"/>
      <c r="M29" s="218"/>
      <c r="N29" s="218"/>
      <c r="O29" s="218"/>
      <c r="P29" s="218"/>
      <c r="R29" s="218"/>
      <c r="S29" s="218"/>
      <c r="T29" s="218"/>
      <c r="U29" s="218"/>
      <c r="V29" s="218"/>
      <c r="W29" s="218"/>
      <c r="X29" s="218"/>
      <c r="Y29" s="218"/>
    </row>
    <row r="30" spans="1:25" ht="15.6" customHeight="1">
      <c r="A30" s="147">
        <v>2014</v>
      </c>
      <c r="B30" s="65">
        <v>0.29099999999999998</v>
      </c>
      <c r="C30" s="68">
        <v>356.15</v>
      </c>
      <c r="D30" s="68">
        <v>0</v>
      </c>
      <c r="E30" s="65">
        <v>1429.72</v>
      </c>
      <c r="F30" s="68">
        <v>211.53899999999999</v>
      </c>
      <c r="G30" s="65">
        <v>1238.8119999999999</v>
      </c>
      <c r="H30" s="65">
        <v>3236.5120000000002</v>
      </c>
      <c r="I30" s="153"/>
      <c r="J30" s="218"/>
      <c r="K30" s="218"/>
      <c r="L30" s="218"/>
      <c r="M30" s="218"/>
      <c r="N30" s="218"/>
      <c r="O30" s="218"/>
      <c r="P30" s="218"/>
      <c r="R30" s="218"/>
      <c r="S30" s="218"/>
      <c r="T30" s="218"/>
      <c r="U30" s="218"/>
      <c r="V30" s="218"/>
      <c r="W30" s="218"/>
      <c r="X30" s="218"/>
      <c r="Y30" s="218"/>
    </row>
    <row r="31" spans="1:25" ht="15.6" customHeight="1">
      <c r="A31" s="147">
        <v>2015</v>
      </c>
      <c r="B31" s="65">
        <v>45.237000000000002</v>
      </c>
      <c r="C31" s="68">
        <v>568.61099999999999</v>
      </c>
      <c r="D31" s="68">
        <v>7.0380000000000003</v>
      </c>
      <c r="E31" s="65">
        <v>1475.136</v>
      </c>
      <c r="F31" s="68">
        <v>210.11600000000001</v>
      </c>
      <c r="G31" s="65">
        <v>1424.615</v>
      </c>
      <c r="H31" s="65">
        <v>3730.7530000000002</v>
      </c>
      <c r="I31" s="153"/>
      <c r="J31" s="218"/>
      <c r="K31" s="218"/>
      <c r="L31" s="218"/>
      <c r="M31" s="218"/>
      <c r="N31" s="218"/>
      <c r="O31" s="218"/>
      <c r="P31" s="218"/>
      <c r="R31" s="218"/>
      <c r="S31" s="218"/>
      <c r="T31" s="218"/>
      <c r="U31" s="218"/>
      <c r="V31" s="218"/>
      <c r="W31" s="218"/>
      <c r="X31" s="218"/>
      <c r="Y31" s="218"/>
    </row>
    <row r="32" spans="1:25" ht="15.6" customHeight="1">
      <c r="A32" s="194">
        <v>2016</v>
      </c>
      <c r="B32" s="65">
        <v>25.183</v>
      </c>
      <c r="C32" s="68">
        <v>552.76</v>
      </c>
      <c r="D32" s="68">
        <v>4.3959999999999999</v>
      </c>
      <c r="E32" s="65">
        <v>1364.9749999999999</v>
      </c>
      <c r="F32" s="68">
        <v>230.95</v>
      </c>
      <c r="G32" s="65">
        <v>1587.9159999999999</v>
      </c>
      <c r="H32" s="65">
        <v>3766.18</v>
      </c>
      <c r="I32" s="153"/>
      <c r="J32" s="218"/>
      <c r="K32" s="218"/>
      <c r="L32" s="218"/>
      <c r="M32" s="218"/>
      <c r="N32" s="218"/>
      <c r="O32" s="218"/>
      <c r="P32" s="218"/>
      <c r="R32" s="218"/>
      <c r="S32" s="218"/>
      <c r="T32" s="218"/>
      <c r="U32" s="218"/>
      <c r="V32" s="218"/>
      <c r="W32" s="218"/>
      <c r="X32" s="218"/>
      <c r="Y32" s="218"/>
    </row>
    <row r="33" spans="1:25" ht="15.6" customHeight="1">
      <c r="A33" s="147">
        <v>2017</v>
      </c>
      <c r="B33" s="65">
        <v>86.397000000000006</v>
      </c>
      <c r="C33" s="68">
        <v>27.571000000000002</v>
      </c>
      <c r="D33" s="68">
        <v>4.2140000000000004</v>
      </c>
      <c r="E33" s="65">
        <v>1392.579</v>
      </c>
      <c r="F33" s="68">
        <v>239.273</v>
      </c>
      <c r="G33" s="65">
        <v>1654.7629999999999</v>
      </c>
      <c r="H33" s="65">
        <v>3404.797</v>
      </c>
      <c r="I33" s="153"/>
      <c r="J33" s="218"/>
      <c r="K33" s="218"/>
      <c r="L33" s="218"/>
      <c r="M33" s="218"/>
      <c r="N33" s="218"/>
      <c r="O33" s="218"/>
      <c r="P33" s="218"/>
      <c r="R33" s="218"/>
      <c r="S33" s="218"/>
      <c r="T33" s="218"/>
      <c r="U33" s="218"/>
      <c r="V33" s="218"/>
      <c r="W33" s="218"/>
      <c r="X33" s="218"/>
      <c r="Y33" s="218"/>
    </row>
    <row r="34" spans="1:25" ht="15.6" customHeight="1">
      <c r="A34" s="147">
        <v>2018</v>
      </c>
      <c r="B34" s="65">
        <v>87.049000000000007</v>
      </c>
      <c r="C34" s="68">
        <v>161.68700000000001</v>
      </c>
      <c r="D34" s="68">
        <v>2.4420000000000002</v>
      </c>
      <c r="E34" s="65">
        <v>1443.3679999999999</v>
      </c>
      <c r="F34" s="68">
        <v>254.285</v>
      </c>
      <c r="G34" s="65">
        <v>1739.6510000000001</v>
      </c>
      <c r="H34" s="65">
        <v>3688.482</v>
      </c>
      <c r="I34" s="153"/>
      <c r="J34" s="218"/>
      <c r="K34" s="218"/>
      <c r="L34" s="218"/>
      <c r="M34" s="218"/>
      <c r="N34" s="218"/>
      <c r="O34" s="218"/>
      <c r="P34" s="218"/>
      <c r="R34" s="218"/>
      <c r="S34" s="218"/>
      <c r="T34" s="218"/>
      <c r="U34" s="218"/>
      <c r="V34" s="218"/>
      <c r="W34" s="218"/>
      <c r="X34" s="218"/>
      <c r="Y34" s="218"/>
    </row>
    <row r="35" spans="1:25" ht="15.6" customHeight="1">
      <c r="A35" s="147">
        <v>2019</v>
      </c>
      <c r="B35" s="65">
        <v>21.059000000000001</v>
      </c>
      <c r="C35" s="68">
        <v>86.897000000000006</v>
      </c>
      <c r="D35" s="68">
        <v>7.3780000000000001</v>
      </c>
      <c r="E35" s="65">
        <v>1333.01</v>
      </c>
      <c r="F35" s="68">
        <v>247.15100000000001</v>
      </c>
      <c r="G35" s="65">
        <v>1826.576</v>
      </c>
      <c r="H35" s="65">
        <v>3522.0709999999999</v>
      </c>
      <c r="I35" s="153"/>
      <c r="J35" s="218"/>
      <c r="K35" s="218"/>
      <c r="L35" s="218"/>
      <c r="M35" s="218"/>
      <c r="N35" s="218"/>
      <c r="O35" s="218"/>
      <c r="P35" s="218"/>
      <c r="R35" s="218"/>
      <c r="S35" s="218"/>
      <c r="T35" s="218"/>
      <c r="U35" s="218"/>
      <c r="V35" s="218"/>
      <c r="W35" s="218"/>
      <c r="X35" s="218"/>
      <c r="Y35" s="218"/>
    </row>
    <row r="36" spans="1:25" ht="15.6" customHeight="1">
      <c r="A36" s="10">
        <v>2020</v>
      </c>
      <c r="B36" s="67">
        <v>40.598999999999997</v>
      </c>
      <c r="C36" s="70">
        <v>158.197</v>
      </c>
      <c r="D36" s="70">
        <v>27.818000000000001</v>
      </c>
      <c r="E36" s="67">
        <v>1224.3989999999999</v>
      </c>
      <c r="F36" s="70">
        <v>238.56899999999999</v>
      </c>
      <c r="G36" s="67">
        <v>1875.682</v>
      </c>
      <c r="H36" s="67">
        <v>3565.2640000000001</v>
      </c>
      <c r="I36" s="153"/>
      <c r="J36" s="218"/>
      <c r="K36" s="218"/>
      <c r="L36" s="218"/>
      <c r="M36" s="218"/>
      <c r="N36" s="218"/>
      <c r="O36" s="218"/>
      <c r="P36" s="218"/>
      <c r="R36" s="218"/>
      <c r="S36" s="218"/>
      <c r="T36" s="218"/>
      <c r="U36" s="218"/>
      <c r="V36" s="218"/>
      <c r="W36" s="218"/>
      <c r="X36" s="218"/>
      <c r="Y36" s="218"/>
    </row>
    <row r="37" spans="1:25" s="107" customFormat="1" ht="21" customHeight="1">
      <c r="A37" s="160" t="s">
        <v>549</v>
      </c>
      <c r="B37" s="105"/>
      <c r="C37" s="105"/>
      <c r="D37" s="105"/>
      <c r="E37" s="104"/>
      <c r="F37" s="104"/>
      <c r="G37" s="104"/>
      <c r="H37" s="104"/>
      <c r="I37" s="105"/>
      <c r="J37" s="105"/>
      <c r="K37" s="105"/>
    </row>
    <row r="38" spans="1:25" ht="16.5" customHeight="1">
      <c r="A38" s="164" t="s">
        <v>552</v>
      </c>
      <c r="B38" s="153"/>
      <c r="C38" s="153"/>
      <c r="D38" s="153"/>
      <c r="E38" s="153"/>
      <c r="F38" s="153"/>
      <c r="G38" s="153"/>
      <c r="H38" s="153"/>
      <c r="I38" s="153"/>
      <c r="J38" s="153"/>
      <c r="K38" s="153"/>
    </row>
    <row r="39" spans="1:25" ht="15">
      <c r="A39" s="153"/>
      <c r="B39" s="218"/>
      <c r="C39" s="218"/>
      <c r="D39" s="218"/>
      <c r="E39" s="218"/>
      <c r="F39" s="218"/>
      <c r="G39" s="218"/>
      <c r="H39" s="218"/>
      <c r="I39" s="153"/>
      <c r="J39" s="153"/>
      <c r="K39" s="153"/>
    </row>
    <row r="40" spans="1:25" customFormat="1" ht="15"/>
    <row r="41" spans="1:25" customFormat="1" ht="15"/>
    <row r="42" spans="1:25" customFormat="1" ht="15"/>
    <row r="43" spans="1:25" customFormat="1" ht="15"/>
    <row r="44" spans="1:25" customFormat="1" ht="15"/>
    <row r="45" spans="1:25" customFormat="1" ht="15"/>
    <row r="46" spans="1:25" customFormat="1" ht="15"/>
    <row r="47" spans="1:25" customFormat="1" ht="15"/>
    <row r="48" spans="1:25" customFormat="1" ht="15"/>
    <row r="49" customFormat="1" ht="15"/>
    <row r="50" customFormat="1" ht="15"/>
    <row r="51" customFormat="1" ht="15"/>
    <row r="52" customFormat="1" ht="15"/>
    <row r="53" customFormat="1" ht="15"/>
    <row r="54" customFormat="1" ht="15"/>
    <row r="55" customFormat="1" ht="15"/>
    <row r="56" customFormat="1" ht="15"/>
    <row r="57" customFormat="1" ht="15"/>
    <row r="58" customFormat="1" ht="15"/>
    <row r="59" customFormat="1" ht="15"/>
    <row r="60" customFormat="1" ht="15"/>
    <row r="61" customFormat="1" ht="15"/>
    <row r="62" customFormat="1" ht="15"/>
    <row r="63" customFormat="1" ht="15"/>
    <row r="64" customFormat="1" ht="15"/>
    <row r="65" spans="9:11" customFormat="1" ht="15"/>
    <row r="66" spans="9:11" customFormat="1" ht="15"/>
    <row r="67" spans="9:11" customFormat="1" ht="15"/>
    <row r="68" spans="9:11" customFormat="1" ht="15"/>
    <row r="69" spans="9:11" customFormat="1" ht="15"/>
    <row r="70" spans="9:11" customFormat="1" ht="15"/>
    <row r="71" spans="9:11" customFormat="1" ht="15"/>
    <row r="72" spans="9:11" customFormat="1" ht="15"/>
    <row r="73" spans="9:11" customFormat="1" ht="15"/>
    <row r="74" spans="9:11" customFormat="1" ht="15"/>
    <row r="75" spans="9:11">
      <c r="I75" s="153"/>
      <c r="J75" s="153"/>
      <c r="K75" s="153"/>
    </row>
  </sheetData>
  <customSheetViews>
    <customSheetView guid="{53F4D6EC-12E1-4DB1-BD94-F556067D5E0D}"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1"/>
    </customSheetView>
    <customSheetView guid="{4023BE0E-4055-4CAE-B9C2-5A3227F33CD4}">
      <pane xSplit="1" ySplit="5" topLeftCell="B17" activePane="bottomRight" state="frozen"/>
      <selection pane="bottomRight" activeCell="P24" sqref="P24"/>
      <pageMargins left="0.43" right="0.2" top="0.75" bottom="0.75" header="0.3" footer="0.3"/>
      <pageSetup paperSize="5" orientation="portrait" cellComments="atEnd" r:id="rId2"/>
    </customSheetView>
    <customSheetView guid="{B9779E5F-F522-4CCF-ABB4-CD42863250F0}" showPageBreaks="1" printArea="1">
      <pane xSplit="1" ySplit="5" topLeftCell="B6" activePane="bottomRight" state="frozen"/>
      <selection pane="bottomRight" activeCell="K22" sqref="K22"/>
      <pageMargins left="0.43" right="0.2" top="0.75" bottom="0.75" header="0.3" footer="0.3"/>
      <pageSetup paperSize="5" orientation="portrait" cellComments="atEnd" r:id="rId3"/>
    </customSheetView>
    <customSheetView guid="{92830C0B-A680-4516-A5D7-117828B4895A}">
      <pane xSplit="1" ySplit="5" topLeftCell="B6" activePane="bottomRight" state="frozen"/>
      <selection pane="bottomRight" activeCell="E33" sqref="E33"/>
      <pageMargins left="0.43" right="0.2" top="0.75" bottom="0.75" header="0.3" footer="0.3"/>
      <pageSetup paperSize="5" orientation="portrait" cellComments="atEnd" r:id="rId4"/>
    </customSheetView>
    <customSheetView guid="{5701D505-5BA0-4D96-A5DF-8DCBA1041FD5}" showPageBreaks="1" printArea="1">
      <pane xSplit="1" ySplit="5" topLeftCell="B15" activePane="bottomRight" state="frozen"/>
      <selection pane="bottomRight" activeCell="A33" sqref="A33"/>
      <pageMargins left="0.43" right="0.2" top="0.75" bottom="0.75" header="0.3" footer="0.3"/>
      <pageSetup paperSize="5" orientation="portrait" cellComments="atEnd" r:id="rId5"/>
    </customSheetView>
    <customSheetView guid="{4A29F804-EA6B-4024-99BC-976477754372}">
      <pane xSplit="1" ySplit="5" topLeftCell="B27" activePane="bottomRight" state="frozen"/>
      <selection pane="bottomRight" activeCell="O32" sqref="O32"/>
      <pageMargins left="0.43" right="0.2" top="0.75" bottom="0.75" header="0.3" footer="0.3"/>
      <pageSetup paperSize="5" orientation="portrait" cellComments="atEnd" r:id="rId6"/>
    </customSheetView>
    <customSheetView guid="{81E9E895-8097-47A0-8CEF-38F337CB42F5}" scale="110" topLeftCell="A19">
      <selection activeCell="F31" sqref="F31"/>
      <pageMargins left="0.43" right="0.2" top="0.75" bottom="0.75" header="0.3" footer="0.3"/>
      <pageSetup paperSize="9" orientation="landscape" cellComments="atEnd" r:id="rId7"/>
    </customSheetView>
    <customSheetView guid="{5B0973C1-612D-4EF0-8403-D5E17CCF2862}" scale="110">
      <selection activeCell="F31" sqref="F31"/>
      <pageMargins left="0.43" right="0.2" top="0.75" bottom="0.75" header="0.3" footer="0.3"/>
      <pageSetup paperSize="9" orientation="landscape" cellComments="atEnd" r:id="rId8"/>
    </customSheetView>
    <customSheetView guid="{A661CDB9-E548-449D-9B1F-818C0586C1FA}" scale="110">
      <pane xSplit="1" ySplit="5" topLeftCell="B6" activePane="bottomRight" state="frozen"/>
      <selection pane="bottomRight" activeCell="C19" sqref="C19"/>
      <pageMargins left="0.43" right="0.2" top="0.75" bottom="0.75" header="0.3" footer="0.3"/>
      <pageSetup paperSize="5" orientation="portrait" cellComments="atEnd" r:id="rId9"/>
    </customSheetView>
    <customSheetView guid="{CAA7D209-B0AE-461A-870B-4AEAF26B6763}">
      <pane xSplit="1" ySplit="5" topLeftCell="B6" activePane="bottomRight" state="frozen"/>
      <selection pane="bottomRight" activeCell="L33" sqref="L33"/>
      <pageMargins left="0.43" right="0.2" top="0.75" bottom="0.75" header="0.3" footer="0.3"/>
      <pageSetup paperSize="5" orientation="portrait" cellComments="atEnd" r:id="rId10"/>
    </customSheetView>
    <customSheetView guid="{13432D8E-FBC6-4230-A66E-1E41DE97A151}" scale="110">
      <pane xSplit="1" ySplit="5" topLeftCell="B6" activePane="bottomRight" state="frozen"/>
      <selection pane="bottomRight" activeCell="C19" sqref="C19"/>
      <pageMargins left="0.43" right="0.2" top="0.75" bottom="0.75" header="0.3" footer="0.3"/>
      <pageSetup paperSize="5" orientation="portrait" cellComments="atEnd" r:id="rId11"/>
    </customSheetView>
    <customSheetView guid="{30086DB4-D90C-4D70-9492-85B1025334FC}"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12"/>
    </customSheetView>
    <customSheetView guid="{4BF1318B-7664-4522-8F8E-8760686D9B62}" scale="110" showPageBreaks="1" printArea="1">
      <selection activeCell="F31" sqref="F31"/>
      <pageMargins left="0.43" right="0.2" top="0.75" bottom="0.75" header="0.3" footer="0.3"/>
      <pageSetup paperSize="9" orientation="landscape" cellComments="atEnd" r:id="rId13"/>
    </customSheetView>
    <customSheetView guid="{EC71CB39-D667-4A5D-BE69-0A89C6A3EC0A}" showPageBreaks="1" printArea="1">
      <pane xSplit="1" ySplit="5" topLeftCell="B12" activePane="bottomRight" state="frozen"/>
      <selection pane="bottomRight" activeCell="A33" sqref="A33"/>
      <pageMargins left="0.43" right="0.2" top="0.75" bottom="0.75" header="0.3" footer="0.3"/>
      <pageSetup paperSize="5" orientation="portrait" cellComments="atEnd" r:id="rId14"/>
    </customSheetView>
    <customSheetView guid="{A0CDEF39-C1D9-46EF-9F23-37BDBA647367}"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15"/>
    </customSheetView>
    <customSheetView guid="{9758C19F-17C8-4994-AB64-2544F567CDAC}">
      <pane xSplit="1" ySplit="5" topLeftCell="B18" activePane="bottomRight" state="frozen"/>
      <selection pane="bottomRight" activeCell="J42" sqref="J42"/>
      <pageMargins left="0.43" right="0.2" top="0.75" bottom="0.75" header="0.3" footer="0.3"/>
      <pageSetup paperSize="5" orientation="portrait" cellComments="atEnd" r:id="rId16"/>
    </customSheetView>
    <customSheetView guid="{BCE7549A-454A-4A8A-98C7-4BDEDB358CFF}" scale="84">
      <pane xSplit="1" ySplit="5" topLeftCell="B15" activePane="bottomRight" state="frozen"/>
      <selection pane="bottomRight" activeCell="D46" sqref="D46"/>
      <pageMargins left="0.43" right="0.2" top="0.75" bottom="0.75" header="0.3" footer="0.3"/>
      <pageSetup paperSize="5" orientation="portrait" cellComments="atEnd" r:id="rId17"/>
    </customSheetView>
    <customSheetView guid="{3D809ADE-44C9-4D97-9F40-4632F1141EB4}" showPageBreaks="1" printArea="1">
      <pane xSplit="1" ySplit="5" topLeftCell="B15" activePane="bottomRight" state="frozen"/>
      <selection pane="bottomRight" activeCell="J42" sqref="J42"/>
      <pageMargins left="0.43" right="0.2" top="0.75" bottom="0.75" header="0.3" footer="0.3"/>
      <pageSetup paperSize="5" orientation="portrait" cellComments="atEnd" r:id="rId18"/>
    </customSheetView>
    <customSheetView guid="{D3FE92BD-39BB-4D6C-950E-40B1D101AEA4}" scale="70" showPageBreaks="1" printArea="1">
      <pane xSplit="1" ySplit="5" topLeftCell="B6" activePane="bottomRight" state="frozen"/>
      <selection pane="bottomRight" activeCell="B36" sqref="B36:H36"/>
      <pageMargins left="0.43" right="0.2" top="0.75" bottom="0.75" header="0.3" footer="0.3"/>
      <pageSetup paperSize="5" orientation="portrait" cellComments="atEnd" r:id="rId19"/>
    </customSheetView>
  </customSheetViews>
  <mergeCells count="3">
    <mergeCell ref="A2:H2"/>
    <mergeCell ref="A3:H3"/>
    <mergeCell ref="A1:H1"/>
  </mergeCells>
  <pageMargins left="0.43" right="0.2" top="0.75" bottom="0.75" header="0.3" footer="0.3"/>
  <pageSetup paperSize="5" orientation="portrait" cellComments="atEnd" r:id="rId2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0"/>
  <sheetViews>
    <sheetView zoomScale="96" zoomScaleNormal="96" workbookViewId="0">
      <pane xSplit="1" ySplit="5" topLeftCell="B21" activePane="bottomRight" state="frozen"/>
      <selection pane="topRight" activeCell="B1" sqref="B1"/>
      <selection pane="bottomLeft" activeCell="A6" sqref="A6"/>
      <selection pane="bottomRight" activeCell="H52" sqref="H52"/>
    </sheetView>
  </sheetViews>
  <sheetFormatPr defaultColWidth="9.140625" defaultRowHeight="12.75"/>
  <cols>
    <col min="1" max="1" width="13.5703125" style="154" customWidth="1"/>
    <col min="2" max="8" width="14" style="154" customWidth="1"/>
    <col min="9" max="9" width="10.140625" style="154" bestFit="1" customWidth="1"/>
    <col min="10" max="10" width="7.7109375" style="154" bestFit="1" customWidth="1"/>
    <col min="11" max="11" width="5.28515625" style="154" bestFit="1" customWidth="1"/>
    <col min="12" max="12" width="9.7109375" style="154" bestFit="1" customWidth="1"/>
    <col min="13" max="16384" width="9.140625" style="154"/>
  </cols>
  <sheetData>
    <row r="1" spans="1:8">
      <c r="A1" s="325" t="s">
        <v>307</v>
      </c>
      <c r="B1" s="325"/>
      <c r="C1" s="325"/>
      <c r="D1" s="325"/>
      <c r="E1" s="325"/>
      <c r="F1" s="325"/>
      <c r="G1" s="325"/>
      <c r="H1" s="325"/>
    </row>
    <row r="2" spans="1:8" ht="15.75">
      <c r="A2" s="325" t="s">
        <v>532</v>
      </c>
      <c r="B2" s="325"/>
      <c r="C2" s="325"/>
      <c r="D2" s="325"/>
      <c r="E2" s="325"/>
      <c r="F2" s="325"/>
      <c r="G2" s="325"/>
      <c r="H2" s="325"/>
    </row>
    <row r="3" spans="1:8">
      <c r="A3" s="325" t="s">
        <v>548</v>
      </c>
      <c r="B3" s="325"/>
      <c r="C3" s="325"/>
      <c r="D3" s="325"/>
      <c r="E3" s="325"/>
      <c r="F3" s="325"/>
      <c r="G3" s="325"/>
      <c r="H3" s="325"/>
    </row>
    <row r="4" spans="1:8" ht="13.5" customHeight="1"/>
    <row r="5" spans="1:8" ht="45" customHeight="1">
      <c r="A5" s="216" t="s">
        <v>493</v>
      </c>
      <c r="B5" s="216" t="s">
        <v>5</v>
      </c>
      <c r="C5" s="216" t="s">
        <v>379</v>
      </c>
      <c r="D5" s="216" t="s">
        <v>74</v>
      </c>
      <c r="E5" s="216" t="s">
        <v>75</v>
      </c>
      <c r="F5" s="216" t="s">
        <v>76</v>
      </c>
      <c r="G5" s="216" t="s">
        <v>72</v>
      </c>
      <c r="H5" s="216" t="s">
        <v>2</v>
      </c>
    </row>
    <row r="6" spans="1:8" ht="15.6" customHeight="1">
      <c r="A6" s="8">
        <v>1990</v>
      </c>
      <c r="B6" s="66">
        <v>124.21899999999999</v>
      </c>
      <c r="C6" s="66">
        <v>29.835999999999999</v>
      </c>
      <c r="D6" s="66">
        <v>341.339</v>
      </c>
      <c r="E6" s="66">
        <v>34.427</v>
      </c>
      <c r="F6" s="69">
        <v>12.821999999999999</v>
      </c>
      <c r="G6" s="66">
        <v>180.04900000000001</v>
      </c>
      <c r="H6" s="66">
        <v>722.69200000000001</v>
      </c>
    </row>
    <row r="7" spans="1:8" ht="15.6" customHeight="1">
      <c r="A7" s="147">
        <v>1991</v>
      </c>
      <c r="B7" s="65">
        <v>130.78200000000001</v>
      </c>
      <c r="C7" s="65">
        <v>39.220999999999997</v>
      </c>
      <c r="D7" s="65">
        <v>209.62200000000001</v>
      </c>
      <c r="E7" s="65">
        <v>23.413</v>
      </c>
      <c r="F7" s="68">
        <v>0.55600000000000005</v>
      </c>
      <c r="G7" s="65">
        <v>184.215</v>
      </c>
      <c r="H7" s="65">
        <v>587.80899999999997</v>
      </c>
    </row>
    <row r="8" spans="1:8" ht="15.6" customHeight="1">
      <c r="A8" s="147">
        <v>1992</v>
      </c>
      <c r="B8" s="65">
        <v>131.642</v>
      </c>
      <c r="C8" s="65">
        <v>35.314999999999998</v>
      </c>
      <c r="D8" s="65">
        <v>163.559</v>
      </c>
      <c r="E8" s="65">
        <v>99.024000000000001</v>
      </c>
      <c r="F8" s="68">
        <v>6.37</v>
      </c>
      <c r="G8" s="65">
        <v>300.09100000000001</v>
      </c>
      <c r="H8" s="65">
        <v>736.00099999999998</v>
      </c>
    </row>
    <row r="9" spans="1:8" ht="15.6" customHeight="1">
      <c r="A9" s="147">
        <v>1993</v>
      </c>
      <c r="B9" s="65">
        <v>178.148</v>
      </c>
      <c r="C9" s="65">
        <v>29.792000000000002</v>
      </c>
      <c r="D9" s="65">
        <v>207.642</v>
      </c>
      <c r="E9" s="65">
        <v>54.307000000000002</v>
      </c>
      <c r="F9" s="68">
        <v>3.1150000000000002</v>
      </c>
      <c r="G9" s="65">
        <v>388.178</v>
      </c>
      <c r="H9" s="65">
        <v>861.18200000000002</v>
      </c>
    </row>
    <row r="10" spans="1:8" ht="15.6" customHeight="1">
      <c r="A10" s="147">
        <v>1994</v>
      </c>
      <c r="B10" s="65">
        <v>178.691</v>
      </c>
      <c r="C10" s="65">
        <v>28.544</v>
      </c>
      <c r="D10" s="65">
        <v>130.55699999999999</v>
      </c>
      <c r="E10" s="65">
        <v>86.777000000000001</v>
      </c>
      <c r="F10" s="68">
        <v>13.904</v>
      </c>
      <c r="G10" s="65">
        <v>424.94099999999997</v>
      </c>
      <c r="H10" s="65">
        <v>863.41399999999999</v>
      </c>
    </row>
    <row r="11" spans="1:8" ht="15.6" customHeight="1">
      <c r="A11" s="147">
        <v>1995</v>
      </c>
      <c r="B11" s="65">
        <v>288.49099999999999</v>
      </c>
      <c r="C11" s="65">
        <v>3.6040000000000001</v>
      </c>
      <c r="D11" s="65">
        <v>116.539</v>
      </c>
      <c r="E11" s="65">
        <v>62.005000000000003</v>
      </c>
      <c r="F11" s="68">
        <v>20.847999999999999</v>
      </c>
      <c r="G11" s="65">
        <v>417.50299999999999</v>
      </c>
      <c r="H11" s="65">
        <v>908.99</v>
      </c>
    </row>
    <row r="12" spans="1:8" ht="15.6" customHeight="1">
      <c r="A12" s="147">
        <v>1996</v>
      </c>
      <c r="B12" s="65">
        <v>247.59</v>
      </c>
      <c r="C12" s="65">
        <v>8.1989999999999998</v>
      </c>
      <c r="D12" s="65">
        <v>77.89</v>
      </c>
      <c r="E12" s="65">
        <v>57.118000000000002</v>
      </c>
      <c r="F12" s="68">
        <v>14.324</v>
      </c>
      <c r="G12" s="65">
        <v>440.92200000000003</v>
      </c>
      <c r="H12" s="65">
        <v>846.04300000000001</v>
      </c>
    </row>
    <row r="13" spans="1:8" ht="15.6" customHeight="1">
      <c r="A13" s="147">
        <v>1997</v>
      </c>
      <c r="B13" s="65">
        <v>179.44499999999999</v>
      </c>
      <c r="C13" s="65">
        <v>10.592000000000001</v>
      </c>
      <c r="D13" s="65">
        <v>137.97200000000001</v>
      </c>
      <c r="E13" s="65">
        <v>118.991</v>
      </c>
      <c r="F13" s="68">
        <v>4.5549999999999997</v>
      </c>
      <c r="G13" s="65">
        <v>528.43600000000004</v>
      </c>
      <c r="H13" s="65">
        <v>979.99099999999999</v>
      </c>
    </row>
    <row r="14" spans="1:8" ht="15.6" customHeight="1">
      <c r="A14" s="147">
        <v>1998</v>
      </c>
      <c r="B14" s="65">
        <v>533.12599999999998</v>
      </c>
      <c r="C14" s="65">
        <v>14.818</v>
      </c>
      <c r="D14" s="65">
        <v>236.60900000000001</v>
      </c>
      <c r="E14" s="65">
        <v>498.31599999999997</v>
      </c>
      <c r="F14" s="68">
        <v>15.884</v>
      </c>
      <c r="G14" s="65">
        <v>655.976</v>
      </c>
      <c r="H14" s="65">
        <v>1954.729</v>
      </c>
    </row>
    <row r="15" spans="1:8" ht="15.6" customHeight="1">
      <c r="A15" s="147">
        <v>1999</v>
      </c>
      <c r="B15" s="65">
        <v>424.55599999999998</v>
      </c>
      <c r="C15" s="65">
        <v>49.524999999999999</v>
      </c>
      <c r="D15" s="65">
        <v>774.73699999999997</v>
      </c>
      <c r="E15" s="65">
        <v>645.17499999999995</v>
      </c>
      <c r="F15" s="68">
        <v>61.884999999999998</v>
      </c>
      <c r="G15" s="65">
        <v>816.22400000000005</v>
      </c>
      <c r="H15" s="65">
        <v>2772.1019999999999</v>
      </c>
    </row>
    <row r="16" spans="1:8" ht="15.6" customHeight="1">
      <c r="A16" s="147">
        <v>2000</v>
      </c>
      <c r="B16" s="65">
        <v>301.75200000000001</v>
      </c>
      <c r="C16" s="65">
        <v>191.892</v>
      </c>
      <c r="D16" s="65">
        <v>496.33699999999999</v>
      </c>
      <c r="E16" s="65">
        <v>724.923</v>
      </c>
      <c r="F16" s="68">
        <v>54.466000000000001</v>
      </c>
      <c r="G16" s="65">
        <v>859.50099999999998</v>
      </c>
      <c r="H16" s="65">
        <v>2628.8710000000001</v>
      </c>
    </row>
    <row r="17" spans="1:24" ht="15.6" customHeight="1">
      <c r="A17" s="147">
        <v>2001</v>
      </c>
      <c r="B17" s="65">
        <v>296.69799999999998</v>
      </c>
      <c r="C17" s="65">
        <v>141.02199999999999</v>
      </c>
      <c r="D17" s="65">
        <v>721.05499999999995</v>
      </c>
      <c r="E17" s="65">
        <v>1370.3</v>
      </c>
      <c r="F17" s="68">
        <v>35.509</v>
      </c>
      <c r="G17" s="65">
        <v>913.96900000000005</v>
      </c>
      <c r="H17" s="65">
        <v>3478.5529999999999</v>
      </c>
    </row>
    <row r="18" spans="1:24" ht="15.6" customHeight="1">
      <c r="A18" s="147">
        <v>2002</v>
      </c>
      <c r="B18" s="65">
        <v>341.90499999999997</v>
      </c>
      <c r="C18" s="65">
        <v>27.367000000000001</v>
      </c>
      <c r="D18" s="65">
        <v>582.42600000000004</v>
      </c>
      <c r="E18" s="65">
        <v>1201.7719999999999</v>
      </c>
      <c r="F18" s="68">
        <v>39.948</v>
      </c>
      <c r="G18" s="65">
        <v>831.25400000000002</v>
      </c>
      <c r="H18" s="65">
        <v>3024.672</v>
      </c>
    </row>
    <row r="19" spans="1:24" ht="15.6" customHeight="1">
      <c r="A19" s="147">
        <v>2003</v>
      </c>
      <c r="B19" s="65">
        <v>392.892</v>
      </c>
      <c r="C19" s="65">
        <v>76.918999999999997</v>
      </c>
      <c r="D19" s="65">
        <v>525.06299999999999</v>
      </c>
      <c r="E19" s="65">
        <v>1538.3879999999999</v>
      </c>
      <c r="F19" s="68">
        <v>28.864999999999998</v>
      </c>
      <c r="G19" s="65">
        <v>1015.441</v>
      </c>
      <c r="H19" s="65">
        <v>3577.5680000000002</v>
      </c>
    </row>
    <row r="20" spans="1:24" ht="15.6" customHeight="1">
      <c r="A20" s="147">
        <v>2004</v>
      </c>
      <c r="B20" s="65">
        <v>260.63499999999999</v>
      </c>
      <c r="C20" s="65">
        <v>78.984999999999999</v>
      </c>
      <c r="D20" s="65">
        <v>312.83300000000003</v>
      </c>
      <c r="E20" s="65">
        <v>3699.808</v>
      </c>
      <c r="F20" s="68">
        <v>31.385999999999999</v>
      </c>
      <c r="G20" s="65">
        <v>1006.366</v>
      </c>
      <c r="H20" s="65">
        <v>5390.0129999999999</v>
      </c>
    </row>
    <row r="21" spans="1:24" ht="15.6" customHeight="1">
      <c r="A21" s="147">
        <v>2005</v>
      </c>
      <c r="B21" s="65">
        <v>244.25299999999999</v>
      </c>
      <c r="C21" s="65">
        <v>164.05500000000001</v>
      </c>
      <c r="D21" s="65">
        <v>224.096</v>
      </c>
      <c r="E21" s="65">
        <v>3319.7640000000001</v>
      </c>
      <c r="F21" s="68">
        <v>49.442999999999998</v>
      </c>
      <c r="G21" s="65">
        <v>1204.4190000000001</v>
      </c>
      <c r="H21" s="65">
        <v>5206.03</v>
      </c>
    </row>
    <row r="22" spans="1:24" ht="15.6" customHeight="1">
      <c r="A22" s="147">
        <v>2006</v>
      </c>
      <c r="B22" s="65">
        <v>153.04599999999999</v>
      </c>
      <c r="C22" s="65">
        <v>221.82400000000001</v>
      </c>
      <c r="D22" s="65">
        <v>118.252</v>
      </c>
      <c r="E22" s="65">
        <v>4306.03</v>
      </c>
      <c r="F22" s="68">
        <v>75.61</v>
      </c>
      <c r="G22" s="65">
        <v>1313.6969999999999</v>
      </c>
      <c r="H22" s="65">
        <v>6188.4589999999998</v>
      </c>
      <c r="J22" s="218"/>
      <c r="K22" s="218"/>
      <c r="L22" s="218"/>
      <c r="M22" s="218"/>
      <c r="N22" s="218"/>
      <c r="O22" s="218"/>
      <c r="P22" s="218"/>
    </row>
    <row r="23" spans="1:24" ht="15.6" customHeight="1">
      <c r="A23" s="147">
        <v>2007</v>
      </c>
      <c r="B23" s="65">
        <v>34.573999999999998</v>
      </c>
      <c r="C23" s="65">
        <v>306.11399999999998</v>
      </c>
      <c r="D23" s="65">
        <v>353.18900000000002</v>
      </c>
      <c r="E23" s="65">
        <v>3901.5479999999998</v>
      </c>
      <c r="F23" s="68">
        <v>23.327000000000002</v>
      </c>
      <c r="G23" s="65">
        <v>1509.386</v>
      </c>
      <c r="H23" s="65">
        <v>6128.1379999999999</v>
      </c>
      <c r="J23" s="218"/>
      <c r="K23" s="218"/>
      <c r="L23" s="218"/>
      <c r="M23" s="218"/>
      <c r="N23" s="218"/>
      <c r="O23" s="218"/>
      <c r="P23" s="218"/>
    </row>
    <row r="24" spans="1:24" ht="15.6" customHeight="1">
      <c r="A24" s="147">
        <v>2008</v>
      </c>
      <c r="B24" s="65">
        <v>0</v>
      </c>
      <c r="C24" s="65">
        <v>422.66</v>
      </c>
      <c r="D24" s="65">
        <v>269.70499999999998</v>
      </c>
      <c r="E24" s="65">
        <v>4856.1319999999996</v>
      </c>
      <c r="F24" s="68">
        <v>12.089</v>
      </c>
      <c r="G24" s="65">
        <v>1494.4280000000001</v>
      </c>
      <c r="H24" s="65">
        <v>7055.0140000000001</v>
      </c>
      <c r="J24" s="218"/>
      <c r="K24" s="218"/>
      <c r="L24" s="218"/>
      <c r="M24" s="218"/>
      <c r="N24" s="218"/>
      <c r="O24" s="218"/>
      <c r="P24" s="218"/>
      <c r="Q24" s="218"/>
      <c r="R24" s="218"/>
      <c r="S24" s="218"/>
      <c r="T24" s="218"/>
      <c r="U24" s="218"/>
      <c r="V24" s="218"/>
      <c r="W24" s="218"/>
      <c r="X24" s="218"/>
    </row>
    <row r="25" spans="1:24" ht="15.6" customHeight="1">
      <c r="A25" s="147">
        <v>2009</v>
      </c>
      <c r="B25" s="65">
        <v>0</v>
      </c>
      <c r="C25" s="65">
        <v>0</v>
      </c>
      <c r="D25" s="65">
        <v>110.596</v>
      </c>
      <c r="E25" s="65">
        <v>108.029</v>
      </c>
      <c r="F25" s="68">
        <v>13.34</v>
      </c>
      <c r="G25" s="65">
        <v>628.58100000000002</v>
      </c>
      <c r="H25" s="65">
        <v>860.54600000000005</v>
      </c>
      <c r="J25" s="218"/>
      <c r="K25" s="218"/>
      <c r="L25" s="218"/>
      <c r="M25" s="218"/>
      <c r="N25" s="218"/>
      <c r="O25" s="218"/>
      <c r="P25" s="218"/>
      <c r="Q25" s="218"/>
      <c r="R25" s="218"/>
      <c r="S25" s="218"/>
      <c r="T25" s="218"/>
      <c r="U25" s="218"/>
      <c r="V25" s="218"/>
      <c r="W25" s="218"/>
      <c r="X25" s="218"/>
    </row>
    <row r="26" spans="1:24" ht="15.6" customHeight="1">
      <c r="A26" s="147">
        <v>2010</v>
      </c>
      <c r="B26" s="65">
        <v>358.98</v>
      </c>
      <c r="C26" s="65">
        <v>0</v>
      </c>
      <c r="D26" s="65">
        <v>323.98599999999999</v>
      </c>
      <c r="E26" s="65">
        <v>499.19099999999997</v>
      </c>
      <c r="F26" s="68">
        <v>8.8620000000000001</v>
      </c>
      <c r="G26" s="65">
        <v>569.35599999999999</v>
      </c>
      <c r="H26" s="65">
        <v>1760.375</v>
      </c>
      <c r="J26" s="218"/>
      <c r="K26" s="218"/>
      <c r="L26" s="218"/>
      <c r="M26" s="218"/>
      <c r="N26" s="218"/>
      <c r="O26" s="218"/>
      <c r="P26" s="218"/>
      <c r="Q26" s="218"/>
      <c r="R26" s="218"/>
      <c r="S26" s="218"/>
      <c r="T26" s="218"/>
      <c r="U26" s="218"/>
      <c r="V26" s="218"/>
      <c r="W26" s="218"/>
      <c r="X26" s="218"/>
    </row>
    <row r="27" spans="1:24" ht="15.6" customHeight="1">
      <c r="A27" s="147">
        <v>2011</v>
      </c>
      <c r="B27" s="65">
        <v>459.81400000000002</v>
      </c>
      <c r="C27" s="65">
        <v>0</v>
      </c>
      <c r="D27" s="65">
        <v>266.40699999999998</v>
      </c>
      <c r="E27" s="65">
        <v>363.19</v>
      </c>
      <c r="F27" s="68">
        <v>11.802</v>
      </c>
      <c r="G27" s="65">
        <v>498.89499999999998</v>
      </c>
      <c r="H27" s="65">
        <v>1600.1079999999999</v>
      </c>
      <c r="J27" s="218"/>
      <c r="K27" s="218"/>
      <c r="L27" s="218"/>
      <c r="M27" s="218"/>
      <c r="N27" s="218"/>
      <c r="O27" s="218"/>
      <c r="P27" s="218"/>
      <c r="Q27" s="218"/>
      <c r="R27" s="218"/>
      <c r="S27" s="218"/>
      <c r="T27" s="218"/>
      <c r="U27" s="218"/>
      <c r="V27" s="218"/>
      <c r="W27" s="218"/>
      <c r="X27" s="218"/>
    </row>
    <row r="28" spans="1:24" ht="15.6" customHeight="1">
      <c r="A28" s="147">
        <v>2012</v>
      </c>
      <c r="B28" s="65">
        <v>264.95999999999998</v>
      </c>
      <c r="C28" s="65">
        <v>0</v>
      </c>
      <c r="D28" s="65">
        <v>319.702</v>
      </c>
      <c r="E28" s="65">
        <v>353.32100000000003</v>
      </c>
      <c r="F28" s="68">
        <v>5.2240000000000002</v>
      </c>
      <c r="G28" s="65">
        <v>521.36199999999997</v>
      </c>
      <c r="H28" s="65">
        <v>1464.569</v>
      </c>
      <c r="J28" s="218"/>
      <c r="K28" s="218"/>
      <c r="L28" s="218"/>
      <c r="M28" s="218"/>
      <c r="N28" s="218"/>
      <c r="O28" s="218"/>
      <c r="P28" s="218"/>
      <c r="Q28" s="218"/>
      <c r="R28" s="218"/>
      <c r="S28" s="218"/>
      <c r="T28" s="218"/>
      <c r="U28" s="218"/>
      <c r="V28" s="218"/>
      <c r="W28" s="218"/>
      <c r="X28" s="218"/>
    </row>
    <row r="29" spans="1:24" ht="15.6" customHeight="1">
      <c r="A29" s="147">
        <v>2013</v>
      </c>
      <c r="B29" s="65">
        <v>255</v>
      </c>
      <c r="C29" s="65">
        <v>0</v>
      </c>
      <c r="D29" s="65">
        <v>450.505</v>
      </c>
      <c r="E29" s="65">
        <v>464.61</v>
      </c>
      <c r="F29" s="68">
        <v>9.9090000000000007</v>
      </c>
      <c r="G29" s="65">
        <v>542.88199999999995</v>
      </c>
      <c r="H29" s="65">
        <v>1722.9059999999999</v>
      </c>
      <c r="J29" s="218"/>
      <c r="K29" s="218"/>
      <c r="L29" s="218"/>
      <c r="M29" s="218"/>
      <c r="N29" s="218"/>
      <c r="O29" s="218"/>
      <c r="P29" s="218"/>
      <c r="Q29" s="218"/>
      <c r="R29" s="218"/>
      <c r="S29" s="218"/>
      <c r="T29" s="218"/>
      <c r="U29" s="218"/>
      <c r="V29" s="218"/>
      <c r="W29" s="218"/>
      <c r="X29" s="218"/>
    </row>
    <row r="30" spans="1:24" ht="15.6" customHeight="1">
      <c r="A30" s="147">
        <v>2014</v>
      </c>
      <c r="B30" s="65">
        <v>0</v>
      </c>
      <c r="C30" s="65">
        <v>452.815</v>
      </c>
      <c r="D30" s="65">
        <v>769.30399999999997</v>
      </c>
      <c r="E30" s="65">
        <v>193.905</v>
      </c>
      <c r="F30" s="68">
        <v>52.115000000000002</v>
      </c>
      <c r="G30" s="65">
        <v>568.70600000000002</v>
      </c>
      <c r="H30" s="65">
        <v>2036.845</v>
      </c>
      <c r="J30" s="218"/>
      <c r="K30" s="218"/>
      <c r="L30" s="218"/>
      <c r="M30" s="218"/>
      <c r="N30" s="218"/>
      <c r="O30" s="218"/>
      <c r="P30" s="218"/>
      <c r="Q30" s="218"/>
      <c r="R30" s="218"/>
      <c r="S30" s="218"/>
      <c r="T30" s="218"/>
      <c r="U30" s="218"/>
      <c r="V30" s="218"/>
      <c r="W30" s="218"/>
      <c r="X30" s="218"/>
    </row>
    <row r="31" spans="1:24" ht="15.6" customHeight="1">
      <c r="A31" s="147">
        <v>2015</v>
      </c>
      <c r="B31" s="65">
        <v>114.937</v>
      </c>
      <c r="C31" s="65">
        <v>0</v>
      </c>
      <c r="D31" s="65">
        <v>255.154</v>
      </c>
      <c r="E31" s="65">
        <v>773.04</v>
      </c>
      <c r="F31" s="68">
        <v>42.432000000000002</v>
      </c>
      <c r="G31" s="65">
        <v>769.25900000000001</v>
      </c>
      <c r="H31" s="65">
        <v>1954.8219999999999</v>
      </c>
      <c r="J31" s="218"/>
      <c r="K31" s="218"/>
      <c r="L31" s="218"/>
      <c r="M31" s="218"/>
      <c r="N31" s="218"/>
      <c r="O31" s="218"/>
      <c r="P31" s="218"/>
      <c r="Q31" s="218"/>
      <c r="R31" s="218"/>
      <c r="S31" s="218"/>
      <c r="T31" s="218"/>
      <c r="U31" s="218"/>
      <c r="V31" s="218"/>
      <c r="W31" s="218"/>
      <c r="X31" s="218"/>
    </row>
    <row r="32" spans="1:24" ht="15.6" customHeight="1">
      <c r="A32" s="147">
        <v>2016</v>
      </c>
      <c r="B32" s="65">
        <v>0</v>
      </c>
      <c r="C32" s="65">
        <v>0</v>
      </c>
      <c r="D32" s="65">
        <v>482.21800000000002</v>
      </c>
      <c r="E32" s="65">
        <v>696.35799999999995</v>
      </c>
      <c r="F32" s="68">
        <v>14.865</v>
      </c>
      <c r="G32" s="65">
        <v>872.90800000000002</v>
      </c>
      <c r="H32" s="65">
        <v>2066.3490000000002</v>
      </c>
      <c r="J32" s="218"/>
      <c r="K32" s="218"/>
      <c r="L32" s="218"/>
      <c r="M32" s="218"/>
      <c r="N32" s="218"/>
      <c r="O32" s="218"/>
      <c r="P32" s="218"/>
      <c r="Q32" s="218"/>
      <c r="R32" s="218"/>
      <c r="S32" s="218"/>
      <c r="T32" s="218"/>
      <c r="U32" s="218"/>
      <c r="V32" s="218"/>
      <c r="W32" s="218"/>
      <c r="X32" s="218"/>
    </row>
    <row r="33" spans="1:24" ht="15.6" customHeight="1">
      <c r="A33" s="147">
        <v>2017</v>
      </c>
      <c r="B33" s="65">
        <v>81.861000000000004</v>
      </c>
      <c r="C33" s="65">
        <v>0</v>
      </c>
      <c r="D33" s="65">
        <v>526.95699999999999</v>
      </c>
      <c r="E33" s="65">
        <v>570.072</v>
      </c>
      <c r="F33" s="68">
        <v>16.567</v>
      </c>
      <c r="G33" s="65">
        <v>866.995</v>
      </c>
      <c r="H33" s="65">
        <v>2062.4520000000002</v>
      </c>
      <c r="J33" s="218"/>
      <c r="K33" s="218"/>
      <c r="L33" s="218"/>
      <c r="M33" s="218"/>
      <c r="N33" s="218"/>
      <c r="O33" s="218"/>
      <c r="P33" s="218"/>
      <c r="Q33" s="218"/>
      <c r="R33" s="218"/>
      <c r="S33" s="218"/>
      <c r="T33" s="218"/>
      <c r="U33" s="218"/>
      <c r="V33" s="218"/>
      <c r="W33" s="218"/>
      <c r="X33" s="218"/>
    </row>
    <row r="34" spans="1:24" ht="15.6" customHeight="1">
      <c r="A34" s="147">
        <v>2018</v>
      </c>
      <c r="B34" s="65">
        <v>30.4</v>
      </c>
      <c r="C34" s="65">
        <v>0</v>
      </c>
      <c r="D34" s="65">
        <v>827.19299999999998</v>
      </c>
      <c r="E34" s="65">
        <v>917.202</v>
      </c>
      <c r="F34" s="68">
        <v>21.274999999999999</v>
      </c>
      <c r="G34" s="65">
        <v>935.71299999999997</v>
      </c>
      <c r="H34" s="65">
        <v>2731.7829999999999</v>
      </c>
      <c r="J34" s="218"/>
      <c r="K34" s="218"/>
      <c r="L34" s="218"/>
      <c r="M34" s="218"/>
      <c r="N34" s="218"/>
      <c r="O34" s="218"/>
      <c r="P34" s="218"/>
      <c r="Q34" s="218"/>
      <c r="R34" s="218"/>
      <c r="S34" s="218"/>
      <c r="T34" s="218"/>
      <c r="U34" s="218"/>
      <c r="V34" s="218"/>
      <c r="W34" s="218"/>
      <c r="X34" s="218"/>
    </row>
    <row r="35" spans="1:24" ht="15.6" customHeight="1">
      <c r="A35" s="147">
        <v>2019</v>
      </c>
      <c r="B35" s="65">
        <v>324.42399999999998</v>
      </c>
      <c r="C35" s="65">
        <v>254.66399999999999</v>
      </c>
      <c r="D35" s="65">
        <v>714.56299999999999</v>
      </c>
      <c r="E35" s="65">
        <v>606.36</v>
      </c>
      <c r="F35" s="68">
        <v>19.035</v>
      </c>
      <c r="G35" s="65">
        <v>924.11</v>
      </c>
      <c r="H35" s="65">
        <v>2843.1559999999999</v>
      </c>
      <c r="J35" s="218"/>
      <c r="K35" s="218"/>
      <c r="L35" s="218"/>
      <c r="M35" s="218"/>
      <c r="N35" s="218"/>
      <c r="O35" s="218"/>
      <c r="P35" s="218"/>
      <c r="Q35" s="218"/>
      <c r="R35" s="218"/>
      <c r="S35" s="218"/>
      <c r="T35" s="218"/>
      <c r="U35" s="218"/>
      <c r="V35" s="218"/>
      <c r="W35" s="218"/>
      <c r="X35" s="218"/>
    </row>
    <row r="36" spans="1:24" ht="15.6" customHeight="1">
      <c r="A36" s="10">
        <v>2020</v>
      </c>
      <c r="B36" s="67">
        <v>193.02</v>
      </c>
      <c r="C36" s="67">
        <v>97.197000000000003</v>
      </c>
      <c r="D36" s="67">
        <v>585.31600000000003</v>
      </c>
      <c r="E36" s="67">
        <v>528.50599999999997</v>
      </c>
      <c r="F36" s="70">
        <v>24.245999999999999</v>
      </c>
      <c r="G36" s="67">
        <v>1092.672</v>
      </c>
      <c r="H36" s="67">
        <v>2520.9569999999999</v>
      </c>
      <c r="J36" s="218"/>
      <c r="K36" s="218"/>
      <c r="L36" s="218"/>
      <c r="M36" s="218"/>
      <c r="N36" s="218"/>
      <c r="O36" s="218"/>
      <c r="P36" s="218"/>
      <c r="Q36" s="218"/>
      <c r="R36" s="218"/>
      <c r="S36" s="218"/>
      <c r="T36" s="218"/>
      <c r="U36" s="218"/>
      <c r="V36" s="218"/>
      <c r="W36" s="218"/>
      <c r="X36" s="218"/>
    </row>
    <row r="37" spans="1:24" s="107" customFormat="1" ht="18" customHeight="1">
      <c r="A37" s="160" t="s">
        <v>549</v>
      </c>
      <c r="B37" s="105"/>
      <c r="C37" s="105"/>
      <c r="D37" s="104"/>
      <c r="E37" s="104"/>
      <c r="F37" s="104"/>
      <c r="G37" s="104"/>
      <c r="H37" s="104"/>
      <c r="J37" s="218"/>
      <c r="K37" s="218"/>
      <c r="L37" s="218"/>
      <c r="M37" s="218"/>
      <c r="N37" s="218"/>
      <c r="O37" s="218"/>
      <c r="P37" s="218"/>
      <c r="Q37" s="218"/>
      <c r="R37" s="218"/>
      <c r="S37" s="218"/>
      <c r="T37" s="218"/>
      <c r="U37" s="218"/>
      <c r="V37" s="218"/>
      <c r="W37" s="218"/>
      <c r="X37" s="218"/>
    </row>
    <row r="38" spans="1:24" ht="15.75" customHeight="1">
      <c r="A38" s="164" t="s">
        <v>553</v>
      </c>
      <c r="B38" s="155"/>
      <c r="C38" s="155"/>
      <c r="D38" s="155"/>
      <c r="E38" s="155"/>
      <c r="F38" s="155"/>
      <c r="G38" s="155"/>
      <c r="H38" s="155"/>
      <c r="J38" s="218"/>
      <c r="K38" s="218"/>
      <c r="L38" s="218"/>
      <c r="M38" s="218"/>
      <c r="N38" s="218"/>
      <c r="O38" s="218"/>
      <c r="P38" s="218"/>
      <c r="Q38" s="218"/>
      <c r="R38" s="218"/>
      <c r="S38" s="218"/>
      <c r="T38" s="218"/>
      <c r="U38" s="218"/>
      <c r="V38" s="218"/>
      <c r="W38" s="218"/>
      <c r="X38" s="218"/>
    </row>
    <row r="39" spans="1:24" s="218" customFormat="1" ht="15"/>
    <row r="40" spans="1:24" customFormat="1" ht="15"/>
    <row r="41" spans="1:24" customFormat="1" ht="15"/>
    <row r="42" spans="1:24" customFormat="1" ht="15"/>
    <row r="43" spans="1:24" customFormat="1" ht="15"/>
    <row r="44" spans="1:24" customFormat="1" ht="15"/>
    <row r="45" spans="1:24" customFormat="1" ht="15"/>
    <row r="46" spans="1:24" customFormat="1" ht="15"/>
    <row r="47" spans="1:24" customFormat="1" ht="15"/>
    <row r="48" spans="1:24" customFormat="1" ht="15"/>
    <row r="49" spans="1:8" customFormat="1" ht="15"/>
    <row r="50" spans="1:8" customFormat="1" ht="15"/>
    <row r="51" spans="1:8" customFormat="1" ht="15"/>
    <row r="52" spans="1:8" customFormat="1" ht="15"/>
    <row r="53" spans="1:8" customFormat="1" ht="15"/>
    <row r="54" spans="1:8" customFormat="1" ht="15"/>
    <row r="55" spans="1:8" customFormat="1" ht="15"/>
    <row r="56" spans="1:8" customFormat="1" ht="15"/>
    <row r="57" spans="1:8" customFormat="1" ht="15"/>
    <row r="58" spans="1:8" ht="15">
      <c r="A58" s="218"/>
      <c r="B58" s="218"/>
      <c r="C58" s="218"/>
      <c r="D58" s="218"/>
      <c r="E58" s="218"/>
      <c r="F58" s="218"/>
      <c r="G58" s="218"/>
      <c r="H58" s="218"/>
    </row>
    <row r="59" spans="1:8" ht="15">
      <c r="A59" s="218"/>
      <c r="B59" s="218"/>
      <c r="C59" s="218"/>
      <c r="D59" s="218"/>
      <c r="E59" s="218"/>
      <c r="F59" s="218"/>
      <c r="G59" s="218"/>
      <c r="H59" s="218"/>
    </row>
    <row r="60" spans="1:8" ht="15">
      <c r="A60" s="218"/>
      <c r="B60" s="218"/>
      <c r="C60" s="218"/>
      <c r="D60" s="218"/>
      <c r="E60" s="218"/>
      <c r="F60" s="218"/>
      <c r="G60" s="218"/>
      <c r="H60" s="218"/>
    </row>
    <row r="61" spans="1:8" ht="15">
      <c r="A61" s="218"/>
      <c r="B61" s="218"/>
      <c r="C61" s="218"/>
      <c r="D61" s="218"/>
      <c r="E61" s="218"/>
      <c r="F61" s="218"/>
      <c r="G61" s="218"/>
      <c r="H61" s="218"/>
    </row>
    <row r="62" spans="1:8" ht="15">
      <c r="A62" s="218"/>
      <c r="B62" s="218"/>
      <c r="C62" s="218"/>
      <c r="D62" s="218"/>
      <c r="E62" s="218"/>
      <c r="F62" s="218"/>
      <c r="G62" s="218"/>
      <c r="H62" s="218"/>
    </row>
    <row r="63" spans="1:8" ht="15">
      <c r="A63" s="218"/>
      <c r="B63" s="218"/>
      <c r="C63" s="218"/>
      <c r="D63" s="218"/>
      <c r="E63" s="218"/>
      <c r="F63" s="218"/>
      <c r="G63" s="218"/>
      <c r="H63" s="218"/>
    </row>
    <row r="64" spans="1:8" ht="15">
      <c r="A64" s="218"/>
      <c r="B64" s="218"/>
      <c r="C64" s="218"/>
      <c r="D64" s="218"/>
      <c r="E64" s="218"/>
      <c r="F64" s="218"/>
      <c r="G64" s="218"/>
      <c r="H64" s="218"/>
    </row>
    <row r="65" spans="1:8" ht="15">
      <c r="A65" s="218"/>
      <c r="B65" s="218"/>
      <c r="C65" s="218"/>
      <c r="D65" s="218"/>
      <c r="E65" s="218"/>
      <c r="F65" s="218"/>
      <c r="G65" s="218"/>
      <c r="H65" s="218"/>
    </row>
    <row r="66" spans="1:8" ht="15">
      <c r="A66" s="218"/>
      <c r="B66" s="218"/>
      <c r="C66" s="218"/>
      <c r="D66" s="218"/>
      <c r="E66" s="218"/>
      <c r="F66" s="218"/>
      <c r="G66" s="218"/>
      <c r="H66" s="218"/>
    </row>
    <row r="67" spans="1:8" ht="15">
      <c r="A67" s="218"/>
      <c r="B67" s="218"/>
      <c r="C67" s="218"/>
      <c r="D67" s="218"/>
      <c r="E67" s="218"/>
      <c r="F67" s="218"/>
      <c r="G67" s="218"/>
      <c r="H67" s="218"/>
    </row>
    <row r="68" spans="1:8" ht="15">
      <c r="A68" s="218"/>
      <c r="B68" s="218"/>
      <c r="C68" s="218"/>
      <c r="D68" s="218"/>
      <c r="E68" s="218"/>
      <c r="F68" s="218"/>
      <c r="G68" s="218"/>
      <c r="H68" s="218"/>
    </row>
    <row r="69" spans="1:8" ht="15">
      <c r="A69" s="218"/>
      <c r="B69" s="218"/>
      <c r="C69" s="218"/>
      <c r="D69" s="218"/>
      <c r="E69" s="218"/>
      <c r="F69" s="218"/>
      <c r="G69" s="218"/>
      <c r="H69" s="218"/>
    </row>
    <row r="70" spans="1:8" ht="15">
      <c r="A70" s="218"/>
      <c r="B70" s="218"/>
      <c r="C70" s="218"/>
      <c r="D70" s="218"/>
      <c r="E70" s="218"/>
      <c r="F70" s="218"/>
      <c r="G70" s="218"/>
      <c r="H70" s="218"/>
    </row>
  </sheetData>
  <customSheetViews>
    <customSheetView guid="{53F4D6EC-12E1-4DB1-BD94-F556067D5E0D}"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1"/>
    </customSheetView>
    <customSheetView guid="{4023BE0E-4055-4CAE-B9C2-5A3227F33CD4}">
      <pane xSplit="1" ySplit="5" topLeftCell="B18" activePane="bottomRight" state="frozen"/>
      <selection pane="bottomRight" activeCell="C39" sqref="C39"/>
      <pageMargins left="1.52" right="0.3" top="0.48" bottom="0.46" header="0.3" footer="0.3"/>
      <pageSetup paperSize="9" orientation="landscape" cellComments="atEnd" r:id="rId2"/>
    </customSheetView>
    <customSheetView guid="{B9779E5F-F522-4CCF-ABB4-CD42863250F0}" showPageBreaks="1" printArea="1">
      <pane xSplit="1" ySplit="5" topLeftCell="D6" activePane="bottomRight" state="frozen"/>
      <selection pane="bottomRight" activeCell="R18" sqref="R18"/>
      <pageMargins left="1.52" right="0.3" top="0.48" bottom="0.46" header="0.3" footer="0.3"/>
      <pageSetup paperSize="9" orientation="landscape" cellComments="atEnd" r:id="rId3"/>
    </customSheetView>
    <customSheetView guid="{92830C0B-A680-4516-A5D7-117828B4895A}">
      <pane xSplit="1" ySplit="5" topLeftCell="B9" activePane="bottomRight" state="frozen"/>
      <selection pane="bottomRight" activeCell="W34" sqref="W34"/>
      <pageMargins left="1.52" right="0.3" top="0.48" bottom="0.46" header="0.3" footer="0.3"/>
      <pageSetup paperSize="9" orientation="landscape" cellComments="atEnd" r:id="rId4"/>
    </customSheetView>
    <customSheetView guid="{5701D505-5BA0-4D96-A5DF-8DCBA1041FD5}" showPageBreaks="1" printArea="1">
      <pane xSplit="1" ySplit="5" topLeftCell="B24" activePane="bottomRight" state="frozen"/>
      <selection pane="bottomRight" activeCell="F34" sqref="F34"/>
      <pageMargins left="0.59" right="0.3" top="0.75" bottom="0.75" header="0.3" footer="0.3"/>
      <pageSetup paperSize="5" orientation="portrait" cellComments="atEnd" r:id="rId5"/>
    </customSheetView>
    <customSheetView guid="{4A29F804-EA6B-4024-99BC-976477754372}">
      <pane xSplit="1" ySplit="5" topLeftCell="B27" activePane="bottomRight" state="frozen"/>
      <selection pane="bottomRight" activeCell="A5" sqref="A5"/>
      <pageMargins left="0.59" right="0.3" top="0.75" bottom="0.75" header="0.3" footer="0.3"/>
      <pageSetup paperSize="5" orientation="portrait" cellComments="atEnd" r:id="rId6"/>
    </customSheetView>
    <customSheetView guid="{81E9E895-8097-47A0-8CEF-38F337CB42F5}" scale="120">
      <pane xSplit="1" ySplit="5" topLeftCell="B18" activePane="bottomRight" state="frozen"/>
      <selection pane="bottomRight" activeCell="D25" sqref="D25"/>
      <pageMargins left="0.59" right="0.3" top="0.75" bottom="0.75" header="0.3" footer="0.3"/>
      <pageSetup paperSize="9" orientation="landscape" cellComments="atEnd" r:id="rId7"/>
    </customSheetView>
    <customSheetView guid="{5B0973C1-612D-4EF0-8403-D5E17CCF2862}" scale="120">
      <pane xSplit="1" ySplit="5" topLeftCell="B18" activePane="bottomRight" state="frozen"/>
      <selection pane="bottomRight" activeCell="D25" sqref="D25"/>
      <pageMargins left="0.59" right="0.3" top="0.75" bottom="0.75" header="0.3" footer="0.3"/>
      <pageSetup paperSize="9" orientation="landscape" cellComments="atEnd" r:id="rId8"/>
    </customSheetView>
    <customSheetView guid="{A661CDB9-E548-449D-9B1F-818C0586C1FA}" scale="120">
      <pane xSplit="1" ySplit="5" topLeftCell="B6" activePane="bottomRight" state="frozen"/>
      <selection pane="bottomRight" activeCell="J12" sqref="J12"/>
      <pageMargins left="0.59" right="0.3" top="0.75" bottom="0.75" header="0.3" footer="0.3"/>
      <pageSetup paperSize="5" orientation="portrait" cellComments="atEnd" r:id="rId9"/>
    </customSheetView>
    <customSheetView guid="{CAA7D209-B0AE-461A-870B-4AEAF26B6763}" scale="120">
      <pane xSplit="1" ySplit="5" topLeftCell="B6" activePane="bottomRight" state="frozen"/>
      <selection pane="bottomRight" activeCell="H25" sqref="H25"/>
      <pageMargins left="0.59" right="0.3" top="0.75" bottom="0.75" header="0.3" footer="0.3"/>
      <pageSetup paperSize="5" orientation="portrait" cellComments="atEnd" r:id="rId10"/>
    </customSheetView>
    <customSheetView guid="{13432D8E-FBC6-4230-A66E-1E41DE97A151}" scale="120">
      <pane xSplit="1" ySplit="5" topLeftCell="B6" activePane="bottomRight" state="frozen"/>
      <selection pane="bottomRight" activeCell="J12" sqref="J12"/>
      <pageMargins left="0.59" right="0.3" top="0.75" bottom="0.75" header="0.3" footer="0.3"/>
      <pageSetup paperSize="5" orientation="portrait" cellComments="atEnd" r:id="rId11"/>
    </customSheetView>
    <customSheetView guid="{30086DB4-D90C-4D70-9492-85B1025334FC}"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12"/>
    </customSheetView>
    <customSheetView guid="{4BF1318B-7664-4522-8F8E-8760686D9B62}" scale="120" showPageBreaks="1" printArea="1">
      <pane xSplit="1" ySplit="5" topLeftCell="B18" activePane="bottomRight" state="frozen"/>
      <selection pane="bottomRight" activeCell="D25" sqref="D25"/>
      <pageMargins left="0.59" right="0.3" top="0.75" bottom="0.75" header="0.3" footer="0.3"/>
      <pageSetup paperSize="9" orientation="landscape" cellComments="atEnd" r:id="rId13"/>
    </customSheetView>
    <customSheetView guid="{EC71CB39-D667-4A5D-BE69-0A89C6A3EC0A}" showPageBreaks="1" printArea="1">
      <pane xSplit="1" ySplit="5" topLeftCell="B9" activePane="bottomRight" state="frozen"/>
      <selection pane="bottomRight" activeCell="A2" sqref="A2:H2"/>
      <pageMargins left="0.59" right="0.3" top="0.75" bottom="0.75" header="0.3" footer="0.3"/>
      <pageSetup paperSize="5" orientation="portrait" cellComments="atEnd" r:id="rId14"/>
    </customSheetView>
    <customSheetView guid="{A0CDEF39-C1D9-46EF-9F23-37BDBA647367}"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15"/>
    </customSheetView>
    <customSheetView guid="{9758C19F-17C8-4994-AB64-2544F567CDAC}">
      <pane xSplit="1" ySplit="5" topLeftCell="B6" activePane="bottomRight" state="frozen"/>
      <selection pane="bottomRight" activeCell="F22" sqref="F22"/>
      <pageMargins left="1.52" right="0.3" top="0.48" bottom="0.46" header="0.3" footer="0.3"/>
      <pageSetup paperSize="9" orientation="landscape" cellComments="atEnd" r:id="rId16"/>
    </customSheetView>
    <customSheetView guid="{BCE7549A-454A-4A8A-98C7-4BDEDB358CFF}" scale="96">
      <pane xSplit="1" ySplit="5" topLeftCell="B15" activePane="bottomRight" state="frozen"/>
      <selection pane="bottomRight" activeCell="C42" sqref="C42"/>
      <pageMargins left="1.52" right="0.3" top="0.48" bottom="0.46" header="0.3" footer="0.3"/>
      <pageSetup paperSize="9" orientation="landscape" cellComments="atEnd" r:id="rId17"/>
    </customSheetView>
    <customSheetView guid="{3D809ADE-44C9-4D97-9F40-4632F1141EB4}" showPageBreaks="1" printArea="1">
      <pane xSplit="1" ySplit="5" topLeftCell="B6" activePane="bottomRight" state="frozen"/>
      <selection pane="bottomRight" activeCell="J18" sqref="J18"/>
      <pageMargins left="1.52" right="0.3" top="0.48" bottom="0.46" header="0.3" footer="0.3"/>
      <pageSetup paperSize="9" orientation="landscape" cellComments="atEnd" r:id="rId18"/>
    </customSheetView>
    <customSheetView guid="{D3FE92BD-39BB-4D6C-950E-40B1D101AEA4}" scale="60" showPageBreaks="1" printArea="1">
      <pane xSplit="1" ySplit="5" topLeftCell="B6" activePane="bottomRight" state="frozen"/>
      <selection pane="bottomRight" activeCell="O31" sqref="O31"/>
      <pageMargins left="1.52" right="0.3" top="0.48" bottom="0.46" header="0.3" footer="0.3"/>
      <pageSetup paperSize="9" orientation="landscape" cellComments="atEnd" r:id="rId19"/>
    </customSheetView>
  </customSheetViews>
  <mergeCells count="3">
    <mergeCell ref="A2:H2"/>
    <mergeCell ref="A3:H3"/>
    <mergeCell ref="A1:H1"/>
  </mergeCells>
  <pageMargins left="1.52" right="0.3" top="0.48" bottom="0.46" header="0.3" footer="0.3"/>
  <pageSetup paperSize="9" orientation="landscape" cellComments="atEnd" r:id="rId2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2"/>
  <sheetViews>
    <sheetView zoomScale="112" zoomScaleNormal="112" workbookViewId="0">
      <pane xSplit="1" ySplit="5" topLeftCell="B6" activePane="bottomRight" state="frozen"/>
      <selection pane="topRight" activeCell="B1" sqref="B1"/>
      <selection pane="bottomLeft" activeCell="A6" sqref="A6"/>
      <selection pane="bottomRight" activeCell="F38" sqref="F38"/>
    </sheetView>
  </sheetViews>
  <sheetFormatPr defaultColWidth="9.140625" defaultRowHeight="12.75"/>
  <cols>
    <col min="1" max="1" width="13.140625" style="154" customWidth="1"/>
    <col min="2" max="5" width="14.28515625" style="154" customWidth="1"/>
    <col min="6" max="6" width="13.85546875" style="154" customWidth="1"/>
    <col min="7" max="8" width="14.28515625" style="154" customWidth="1"/>
    <col min="9" max="9" width="14.140625" style="154" bestFit="1" customWidth="1"/>
    <col min="10" max="10" width="3.140625" style="154" bestFit="1" customWidth="1"/>
    <col min="11" max="11" width="7.7109375" style="154" bestFit="1" customWidth="1"/>
    <col min="12" max="12" width="1.7109375" style="154" bestFit="1" customWidth="1"/>
    <col min="13" max="13" width="9.7109375" style="154" bestFit="1" customWidth="1"/>
    <col min="14" max="16384" width="9.140625" style="154"/>
  </cols>
  <sheetData>
    <row r="1" spans="1:9">
      <c r="A1" s="325" t="s">
        <v>308</v>
      </c>
      <c r="B1" s="325"/>
      <c r="C1" s="325"/>
      <c r="D1" s="325"/>
      <c r="E1" s="325"/>
      <c r="F1" s="325"/>
      <c r="G1" s="325"/>
      <c r="H1" s="325"/>
    </row>
    <row r="2" spans="1:9">
      <c r="A2" s="325" t="s">
        <v>423</v>
      </c>
      <c r="B2" s="325"/>
      <c r="C2" s="325"/>
      <c r="D2" s="325"/>
      <c r="E2" s="325"/>
      <c r="F2" s="325"/>
      <c r="G2" s="325"/>
      <c r="H2" s="325"/>
    </row>
    <row r="3" spans="1:9">
      <c r="A3" s="325" t="s">
        <v>548</v>
      </c>
      <c r="B3" s="325"/>
      <c r="C3" s="325"/>
      <c r="D3" s="325"/>
      <c r="E3" s="325"/>
      <c r="F3" s="325"/>
      <c r="G3" s="325"/>
      <c r="H3" s="325"/>
    </row>
    <row r="4" spans="1:9" ht="15" customHeight="1"/>
    <row r="5" spans="1:9" ht="38.25">
      <c r="A5" s="216" t="s">
        <v>493</v>
      </c>
      <c r="B5" s="216" t="s">
        <v>5</v>
      </c>
      <c r="C5" s="216" t="s">
        <v>379</v>
      </c>
      <c r="D5" s="216" t="s">
        <v>74</v>
      </c>
      <c r="E5" s="216" t="s">
        <v>75</v>
      </c>
      <c r="F5" s="216" t="s">
        <v>76</v>
      </c>
      <c r="G5" s="216" t="s">
        <v>72</v>
      </c>
      <c r="H5" s="216" t="s">
        <v>2</v>
      </c>
    </row>
    <row r="6" spans="1:9">
      <c r="A6" s="8">
        <v>1990</v>
      </c>
      <c r="B6" s="66">
        <v>5.2320000000000002</v>
      </c>
      <c r="C6" s="69">
        <v>35.241</v>
      </c>
      <c r="D6" s="69">
        <v>30.492000000000001</v>
      </c>
      <c r="E6" s="66">
        <v>382.83499999999998</v>
      </c>
      <c r="F6" s="66">
        <v>155.511</v>
      </c>
      <c r="G6" s="66">
        <v>696.66700000000003</v>
      </c>
      <c r="H6" s="66">
        <v>1305.9780000000001</v>
      </c>
      <c r="I6" s="47"/>
    </row>
    <row r="7" spans="1:9">
      <c r="A7" s="147">
        <v>1991</v>
      </c>
      <c r="B7" s="65">
        <v>2.464</v>
      </c>
      <c r="C7" s="68">
        <v>64.281000000000006</v>
      </c>
      <c r="D7" s="68">
        <v>46.521000000000001</v>
      </c>
      <c r="E7" s="65">
        <v>363.00700000000001</v>
      </c>
      <c r="F7" s="65">
        <v>128.74700000000001</v>
      </c>
      <c r="G7" s="65">
        <v>781.59900000000005</v>
      </c>
      <c r="H7" s="65">
        <v>1386.6189999999999</v>
      </c>
      <c r="I7" s="47"/>
    </row>
    <row r="8" spans="1:9">
      <c r="A8" s="147">
        <v>1992</v>
      </c>
      <c r="B8" s="65">
        <v>2.1890000000000001</v>
      </c>
      <c r="C8" s="68">
        <v>48.445999999999998</v>
      </c>
      <c r="D8" s="68">
        <v>38.293999999999997</v>
      </c>
      <c r="E8" s="65">
        <v>401.875</v>
      </c>
      <c r="F8" s="65">
        <v>125.47199999999999</v>
      </c>
      <c r="G8" s="65">
        <v>783.78599999999994</v>
      </c>
      <c r="H8" s="65">
        <v>1400.0619999999999</v>
      </c>
      <c r="I8" s="47"/>
    </row>
    <row r="9" spans="1:9">
      <c r="A9" s="147">
        <v>1993</v>
      </c>
      <c r="B9" s="65">
        <v>1.986</v>
      </c>
      <c r="C9" s="68">
        <v>31.797000000000001</v>
      </c>
      <c r="D9" s="68">
        <v>14.432</v>
      </c>
      <c r="E9" s="65">
        <v>440.45400000000001</v>
      </c>
      <c r="F9" s="65">
        <v>116.673</v>
      </c>
      <c r="G9" s="65">
        <v>930.79300000000001</v>
      </c>
      <c r="H9" s="65">
        <v>1536.135</v>
      </c>
      <c r="I9" s="47"/>
    </row>
    <row r="10" spans="1:9">
      <c r="A10" s="147">
        <v>1994</v>
      </c>
      <c r="B10" s="65">
        <v>5.3970000000000002</v>
      </c>
      <c r="C10" s="68">
        <v>28.29</v>
      </c>
      <c r="D10" s="68">
        <v>14.432</v>
      </c>
      <c r="E10" s="65">
        <v>520.16600000000005</v>
      </c>
      <c r="F10" s="65">
        <v>108.048</v>
      </c>
      <c r="G10" s="65">
        <v>965.57</v>
      </c>
      <c r="H10" s="65">
        <v>1641.903</v>
      </c>
      <c r="I10" s="47"/>
    </row>
    <row r="11" spans="1:9">
      <c r="A11" s="147">
        <v>1995</v>
      </c>
      <c r="B11" s="65">
        <v>0.53</v>
      </c>
      <c r="C11" s="68">
        <v>61.764000000000003</v>
      </c>
      <c r="D11" s="68">
        <v>4.4210000000000003</v>
      </c>
      <c r="E11" s="65">
        <v>508.57</v>
      </c>
      <c r="F11" s="65">
        <v>97.179000000000002</v>
      </c>
      <c r="G11" s="65">
        <v>1100.2049999999999</v>
      </c>
      <c r="H11" s="65">
        <v>1772.6690000000001</v>
      </c>
      <c r="I11" s="47"/>
    </row>
    <row r="12" spans="1:9">
      <c r="A12" s="147">
        <v>1996</v>
      </c>
      <c r="B12" s="65">
        <v>2.0470000000000002</v>
      </c>
      <c r="C12" s="68">
        <v>48.631999999999998</v>
      </c>
      <c r="D12" s="68">
        <v>8.1010000000000009</v>
      </c>
      <c r="E12" s="65">
        <v>538.80700000000002</v>
      </c>
      <c r="F12" s="65">
        <v>96.174000000000007</v>
      </c>
      <c r="G12" s="65">
        <v>1178.249</v>
      </c>
      <c r="H12" s="65">
        <v>1872.01</v>
      </c>
      <c r="I12" s="47"/>
    </row>
    <row r="13" spans="1:9">
      <c r="A13" s="147">
        <v>1997</v>
      </c>
      <c r="B13" s="65">
        <v>45.631999999999998</v>
      </c>
      <c r="C13" s="68">
        <v>76.653999999999996</v>
      </c>
      <c r="D13" s="68">
        <v>7.3639999999999999</v>
      </c>
      <c r="E13" s="65">
        <v>696.03499999999997</v>
      </c>
      <c r="F13" s="65">
        <v>99.113</v>
      </c>
      <c r="G13" s="65">
        <v>1336.623</v>
      </c>
      <c r="H13" s="65">
        <v>2261.4209999999998</v>
      </c>
      <c r="I13" s="47"/>
    </row>
    <row r="14" spans="1:9">
      <c r="A14" s="147">
        <v>1998</v>
      </c>
      <c r="B14" s="65">
        <v>129.84200000000001</v>
      </c>
      <c r="C14" s="68">
        <v>19.289000000000001</v>
      </c>
      <c r="D14" s="68">
        <v>13.044</v>
      </c>
      <c r="E14" s="65">
        <v>749.96</v>
      </c>
      <c r="F14" s="65">
        <v>143.33600000000001</v>
      </c>
      <c r="G14" s="65">
        <v>1376.2180000000001</v>
      </c>
      <c r="H14" s="65">
        <v>2431.6889999999999</v>
      </c>
      <c r="I14" s="47"/>
    </row>
    <row r="15" spans="1:9">
      <c r="A15" s="147">
        <v>1999</v>
      </c>
      <c r="B15" s="65">
        <v>245.68700000000001</v>
      </c>
      <c r="C15" s="68">
        <v>16.956</v>
      </c>
      <c r="D15" s="68">
        <v>26.149000000000001</v>
      </c>
      <c r="E15" s="65">
        <v>1030.0419999999999</v>
      </c>
      <c r="F15" s="65">
        <v>178.84200000000001</v>
      </c>
      <c r="G15" s="65">
        <v>1447.2180000000001</v>
      </c>
      <c r="H15" s="65">
        <v>2944.8939999999998</v>
      </c>
      <c r="I15" s="47"/>
    </row>
    <row r="16" spans="1:9">
      <c r="A16" s="147">
        <v>2000</v>
      </c>
      <c r="B16" s="65">
        <v>246.21100000000001</v>
      </c>
      <c r="C16" s="68">
        <v>1.827</v>
      </c>
      <c r="D16" s="68">
        <v>22.234000000000002</v>
      </c>
      <c r="E16" s="65">
        <v>1634.607</v>
      </c>
      <c r="F16" s="65">
        <v>225.739</v>
      </c>
      <c r="G16" s="65">
        <v>1532.905</v>
      </c>
      <c r="H16" s="65">
        <v>3663.5230000000001</v>
      </c>
      <c r="I16" s="47"/>
    </row>
    <row r="17" spans="1:9">
      <c r="A17" s="147">
        <v>2001</v>
      </c>
      <c r="B17" s="65">
        <v>298.262</v>
      </c>
      <c r="C17" s="68">
        <v>46.418999999999997</v>
      </c>
      <c r="D17" s="68">
        <v>31.541</v>
      </c>
      <c r="E17" s="65">
        <v>1470.549</v>
      </c>
      <c r="F17" s="65">
        <v>266.57299999999998</v>
      </c>
      <c r="G17" s="65">
        <v>1620.8630000000001</v>
      </c>
      <c r="H17" s="65">
        <v>3734.2069999999999</v>
      </c>
      <c r="I17" s="47"/>
    </row>
    <row r="18" spans="1:9">
      <c r="A18" s="147">
        <v>2002</v>
      </c>
      <c r="B18" s="65">
        <v>259.60399999999998</v>
      </c>
      <c r="C18" s="68">
        <v>14.084</v>
      </c>
      <c r="D18" s="68">
        <v>21.140999999999998</v>
      </c>
      <c r="E18" s="65">
        <v>1717.7750000000001</v>
      </c>
      <c r="F18" s="65">
        <v>188.69800000000001</v>
      </c>
      <c r="G18" s="65">
        <v>1922.52</v>
      </c>
      <c r="H18" s="65">
        <v>4123.8220000000001</v>
      </c>
      <c r="I18" s="47"/>
    </row>
    <row r="19" spans="1:9">
      <c r="A19" s="147">
        <v>2003</v>
      </c>
      <c r="B19" s="65">
        <v>270.37599999999998</v>
      </c>
      <c r="C19" s="68">
        <v>155.108</v>
      </c>
      <c r="D19" s="68">
        <v>17.43</v>
      </c>
      <c r="E19" s="65">
        <v>2171.8969999999999</v>
      </c>
      <c r="F19" s="65">
        <v>153.333</v>
      </c>
      <c r="G19" s="65">
        <v>2111.473</v>
      </c>
      <c r="H19" s="65">
        <v>4879.6170000000002</v>
      </c>
      <c r="I19" s="47"/>
    </row>
    <row r="20" spans="1:9">
      <c r="A20" s="147">
        <v>2004</v>
      </c>
      <c r="B20" s="65">
        <v>217.54400000000001</v>
      </c>
      <c r="C20" s="68">
        <v>25.61</v>
      </c>
      <c r="D20" s="68">
        <v>39.622</v>
      </c>
      <c r="E20" s="65">
        <v>1542.13</v>
      </c>
      <c r="F20" s="65">
        <v>126.378</v>
      </c>
      <c r="G20" s="65">
        <v>1839.71</v>
      </c>
      <c r="H20" s="65">
        <v>3790.9940000000001</v>
      </c>
      <c r="I20" s="47"/>
    </row>
    <row r="21" spans="1:9">
      <c r="A21" s="147">
        <v>2005</v>
      </c>
      <c r="B21" s="65">
        <v>177.762</v>
      </c>
      <c r="C21" s="68">
        <v>54.13</v>
      </c>
      <c r="D21" s="68">
        <v>48.548999999999999</v>
      </c>
      <c r="E21" s="65">
        <v>1688.645</v>
      </c>
      <c r="F21" s="65">
        <v>141.108</v>
      </c>
      <c r="G21" s="65">
        <v>646.73099999999999</v>
      </c>
      <c r="H21" s="65">
        <v>2756.9250000000002</v>
      </c>
      <c r="I21" s="47"/>
    </row>
    <row r="22" spans="1:9">
      <c r="A22" s="32">
        <v>2006</v>
      </c>
      <c r="B22" s="65">
        <v>257.64600000000002</v>
      </c>
      <c r="C22" s="68">
        <v>37.302</v>
      </c>
      <c r="D22" s="68">
        <v>28.626000000000001</v>
      </c>
      <c r="E22" s="65">
        <v>2068.64</v>
      </c>
      <c r="F22" s="65">
        <v>73.781000000000006</v>
      </c>
      <c r="G22" s="65">
        <v>545.57399999999996</v>
      </c>
      <c r="H22" s="65">
        <v>3011.569</v>
      </c>
      <c r="I22" s="47"/>
    </row>
    <row r="23" spans="1:9">
      <c r="A23" s="32">
        <v>2007</v>
      </c>
      <c r="B23" s="65">
        <v>356.19799999999998</v>
      </c>
      <c r="C23" s="68">
        <v>20.213000000000001</v>
      </c>
      <c r="D23" s="68">
        <v>18.434999999999999</v>
      </c>
      <c r="E23" s="65">
        <v>1545.74</v>
      </c>
      <c r="F23" s="65">
        <v>79.427000000000007</v>
      </c>
      <c r="G23" s="65">
        <v>452.03</v>
      </c>
      <c r="H23" s="65">
        <v>2472.0430000000001</v>
      </c>
      <c r="I23" s="47"/>
    </row>
    <row r="24" spans="1:9">
      <c r="A24" s="32">
        <v>2008</v>
      </c>
      <c r="B24" s="65">
        <v>343.99299999999999</v>
      </c>
      <c r="C24" s="68">
        <v>10.016</v>
      </c>
      <c r="D24" s="68">
        <v>8.4659999999999993</v>
      </c>
      <c r="E24" s="65">
        <v>1129.0160000000001</v>
      </c>
      <c r="F24" s="65">
        <v>30.178000000000001</v>
      </c>
      <c r="G24" s="65">
        <v>260.13900000000001</v>
      </c>
      <c r="H24" s="65">
        <v>1781.808</v>
      </c>
      <c r="I24" s="47"/>
    </row>
    <row r="25" spans="1:9">
      <c r="A25" s="32">
        <v>2009</v>
      </c>
      <c r="B25" s="65">
        <v>585.34500000000003</v>
      </c>
      <c r="C25" s="68">
        <v>0</v>
      </c>
      <c r="D25" s="68">
        <v>3.407</v>
      </c>
      <c r="E25" s="65">
        <v>1905.213</v>
      </c>
      <c r="F25" s="65">
        <v>22.42</v>
      </c>
      <c r="G25" s="65">
        <v>223.215</v>
      </c>
      <c r="H25" s="65">
        <v>2739.6</v>
      </c>
      <c r="I25" s="47"/>
    </row>
    <row r="26" spans="1:9">
      <c r="A26" s="32">
        <v>2010</v>
      </c>
      <c r="B26" s="65">
        <v>857.48199999999997</v>
      </c>
      <c r="C26" s="68">
        <v>92.975999999999999</v>
      </c>
      <c r="D26" s="68">
        <v>2.6850000000000001</v>
      </c>
      <c r="E26" s="65">
        <v>1331.9090000000001</v>
      </c>
      <c r="F26" s="65">
        <v>21.762</v>
      </c>
      <c r="G26" s="65">
        <v>190.697</v>
      </c>
      <c r="H26" s="65">
        <v>2497.511</v>
      </c>
      <c r="I26" s="47"/>
    </row>
    <row r="27" spans="1:9">
      <c r="A27" s="32">
        <v>2011</v>
      </c>
      <c r="B27" s="65">
        <v>291.15800000000002</v>
      </c>
      <c r="C27" s="68">
        <v>0</v>
      </c>
      <c r="D27" s="68">
        <v>2.4889999999999999</v>
      </c>
      <c r="E27" s="65">
        <v>881.35199999999998</v>
      </c>
      <c r="F27" s="65">
        <v>9.0220000000000002</v>
      </c>
      <c r="G27" s="65">
        <v>163.52199999999999</v>
      </c>
      <c r="H27" s="65">
        <v>1347.5429999999999</v>
      </c>
      <c r="I27" s="47"/>
    </row>
    <row r="28" spans="1:9">
      <c r="A28" s="32">
        <v>2012</v>
      </c>
      <c r="B28" s="65">
        <v>270.39400000000001</v>
      </c>
      <c r="C28" s="68">
        <v>0</v>
      </c>
      <c r="D28" s="68">
        <v>1.611</v>
      </c>
      <c r="E28" s="65">
        <v>726.08500000000004</v>
      </c>
      <c r="F28" s="65">
        <v>2.2200000000000002</v>
      </c>
      <c r="G28" s="65">
        <v>125.32899999999999</v>
      </c>
      <c r="H28" s="65">
        <v>1125.6389999999999</v>
      </c>
      <c r="I28" s="47"/>
    </row>
    <row r="29" spans="1:9">
      <c r="A29" s="32">
        <v>2013</v>
      </c>
      <c r="B29" s="65">
        <v>21.099</v>
      </c>
      <c r="C29" s="68">
        <v>0</v>
      </c>
      <c r="D29" s="68">
        <v>4.0000000000000001E-3</v>
      </c>
      <c r="E29" s="65">
        <v>650.41099999999994</v>
      </c>
      <c r="F29" s="65">
        <v>1.4419999999999999</v>
      </c>
      <c r="G29" s="65">
        <v>105.669</v>
      </c>
      <c r="H29" s="65">
        <v>778.625</v>
      </c>
      <c r="I29" s="47"/>
    </row>
    <row r="30" spans="1:9">
      <c r="A30" s="32">
        <v>2014</v>
      </c>
      <c r="B30" s="65">
        <v>4.0220000000000002</v>
      </c>
      <c r="C30" s="68">
        <v>0</v>
      </c>
      <c r="D30" s="68">
        <v>4.0000000000000001E-3</v>
      </c>
      <c r="E30" s="65">
        <v>656.66200000000003</v>
      </c>
      <c r="F30" s="65">
        <v>0.94599999999999995</v>
      </c>
      <c r="G30" s="65">
        <v>81.156999999999996</v>
      </c>
      <c r="H30" s="65">
        <v>742.79100000000005</v>
      </c>
      <c r="I30" s="47"/>
    </row>
    <row r="31" spans="1:9">
      <c r="A31" s="32">
        <v>2015</v>
      </c>
      <c r="B31" s="65">
        <v>2.5</v>
      </c>
      <c r="C31" s="68">
        <v>0</v>
      </c>
      <c r="D31" s="68">
        <v>0.2</v>
      </c>
      <c r="E31" s="65">
        <v>639.79999999999995</v>
      </c>
      <c r="F31" s="65">
        <v>0</v>
      </c>
      <c r="G31" s="65">
        <v>60.8</v>
      </c>
      <c r="H31" s="65">
        <v>703.3</v>
      </c>
      <c r="I31" s="47"/>
    </row>
    <row r="32" spans="1:9">
      <c r="A32" s="230">
        <v>2016</v>
      </c>
      <c r="B32" s="65">
        <v>1.4770000000000001</v>
      </c>
      <c r="C32" s="68">
        <v>0</v>
      </c>
      <c r="D32" s="68">
        <v>3.5000000000000003E-2</v>
      </c>
      <c r="E32" s="65">
        <v>373.61399999999998</v>
      </c>
      <c r="F32" s="65">
        <v>0</v>
      </c>
      <c r="G32" s="65">
        <v>47.307000000000002</v>
      </c>
      <c r="H32" s="65">
        <v>422.43299999999999</v>
      </c>
      <c r="I32" s="47"/>
    </row>
    <row r="33" spans="1:9">
      <c r="A33" s="32">
        <v>2017</v>
      </c>
      <c r="B33" s="65">
        <v>0.49</v>
      </c>
      <c r="C33" s="68">
        <v>0</v>
      </c>
      <c r="D33" s="68">
        <v>0</v>
      </c>
      <c r="E33" s="65">
        <v>202.99799999999999</v>
      </c>
      <c r="F33" s="65">
        <v>0</v>
      </c>
      <c r="G33" s="65">
        <v>35.85</v>
      </c>
      <c r="H33" s="65">
        <v>239.33799999999999</v>
      </c>
      <c r="I33" s="47"/>
    </row>
    <row r="34" spans="1:9">
      <c r="A34" s="32">
        <v>2018</v>
      </c>
      <c r="B34" s="65">
        <v>0.13700000000000001</v>
      </c>
      <c r="C34" s="68">
        <v>0</v>
      </c>
      <c r="D34" s="68">
        <v>0</v>
      </c>
      <c r="E34" s="65">
        <v>165.066</v>
      </c>
      <c r="F34" s="65">
        <v>0</v>
      </c>
      <c r="G34" s="65">
        <v>36.506999999999998</v>
      </c>
      <c r="H34" s="65">
        <v>201.71</v>
      </c>
      <c r="I34" s="47"/>
    </row>
    <row r="35" spans="1:9">
      <c r="A35" s="32">
        <v>2019</v>
      </c>
      <c r="B35" s="65">
        <v>0</v>
      </c>
      <c r="C35" s="68">
        <v>0</v>
      </c>
      <c r="D35" s="68">
        <v>0</v>
      </c>
      <c r="E35" s="65">
        <v>295.43099999999998</v>
      </c>
      <c r="F35" s="65">
        <v>0</v>
      </c>
      <c r="G35" s="65">
        <v>97.864000000000004</v>
      </c>
      <c r="H35" s="65">
        <v>393.29500000000002</v>
      </c>
      <c r="I35" s="47"/>
    </row>
    <row r="36" spans="1:9">
      <c r="A36" s="231">
        <v>2020</v>
      </c>
      <c r="B36" s="67">
        <v>0</v>
      </c>
      <c r="C36" s="70">
        <v>118.051</v>
      </c>
      <c r="D36" s="70">
        <v>17.951000000000001</v>
      </c>
      <c r="E36" s="67">
        <v>234.405</v>
      </c>
      <c r="F36" s="67">
        <v>0</v>
      </c>
      <c r="G36" s="67">
        <v>127.958</v>
      </c>
      <c r="H36" s="67">
        <v>498.36500000000001</v>
      </c>
      <c r="I36" s="47"/>
    </row>
    <row r="37" spans="1:9" s="107" customFormat="1" ht="21.75" customHeight="1">
      <c r="A37" s="160" t="s">
        <v>549</v>
      </c>
      <c r="B37" s="105"/>
      <c r="C37" s="105"/>
      <c r="D37" s="104"/>
      <c r="E37" s="131"/>
      <c r="F37" s="131"/>
      <c r="G37" s="131"/>
      <c r="H37" s="131"/>
    </row>
    <row r="38" spans="1:9" s="218" customFormat="1" ht="15"/>
    <row r="39" spans="1:9" customFormat="1" ht="15"/>
    <row r="40" spans="1:9" customFormat="1" ht="15"/>
    <row r="41" spans="1:9" customFormat="1" ht="15"/>
    <row r="42" spans="1:9" customFormat="1" ht="15"/>
    <row r="43" spans="1:9" customFormat="1" ht="15"/>
    <row r="44" spans="1:9" customFormat="1" ht="15"/>
    <row r="45" spans="1:9" customFormat="1" ht="15"/>
    <row r="46" spans="1:9" customFormat="1" ht="15"/>
    <row r="47" spans="1:9" customFormat="1" ht="15"/>
    <row r="48" spans="1:9" customFormat="1" ht="15"/>
    <row r="49" spans="1:8" customFormat="1" ht="15"/>
    <row r="50" spans="1:8" customFormat="1" ht="15"/>
    <row r="51" spans="1:8" customFormat="1" ht="15"/>
    <row r="52" spans="1:8" customFormat="1" ht="15"/>
    <row r="53" spans="1:8" customFormat="1" ht="15"/>
    <row r="54" spans="1:8" customFormat="1" ht="15"/>
    <row r="55" spans="1:8" customFormat="1" ht="15"/>
    <row r="56" spans="1:8" customFormat="1" ht="15"/>
    <row r="57" spans="1:8" customFormat="1" ht="15"/>
    <row r="58" spans="1:8" ht="15">
      <c r="A58" s="218"/>
      <c r="B58" s="218"/>
      <c r="C58" s="218"/>
      <c r="D58" s="218"/>
      <c r="E58" s="218"/>
      <c r="F58" s="218"/>
      <c r="G58" s="218"/>
      <c r="H58" s="218"/>
    </row>
    <row r="59" spans="1:8" ht="15">
      <c r="A59" s="218"/>
      <c r="B59" s="218"/>
      <c r="C59" s="218"/>
      <c r="D59" s="218"/>
      <c r="E59" s="218"/>
      <c r="F59" s="218"/>
      <c r="G59" s="218"/>
      <c r="H59" s="218"/>
    </row>
    <row r="60" spans="1:8" ht="15">
      <c r="A60" s="218"/>
      <c r="B60" s="218"/>
      <c r="C60" s="218"/>
      <c r="D60" s="218"/>
      <c r="E60" s="218"/>
      <c r="F60" s="218"/>
      <c r="G60" s="218"/>
      <c r="H60" s="218"/>
    </row>
    <row r="61" spans="1:8" ht="15">
      <c r="A61" s="218"/>
      <c r="B61" s="218"/>
      <c r="C61" s="218"/>
      <c r="D61" s="218"/>
      <c r="E61" s="218"/>
      <c r="F61" s="218"/>
      <c r="G61" s="218"/>
      <c r="H61" s="218"/>
    </row>
    <row r="62" spans="1:8" ht="15">
      <c r="A62" s="218"/>
      <c r="B62" s="218"/>
      <c r="C62" s="218"/>
      <c r="D62" s="218"/>
      <c r="E62" s="218"/>
      <c r="F62" s="218"/>
      <c r="G62" s="218"/>
      <c r="H62" s="218"/>
    </row>
    <row r="63" spans="1:8" ht="15">
      <c r="A63" s="218"/>
      <c r="B63" s="218"/>
      <c r="C63" s="218"/>
      <c r="D63" s="218"/>
      <c r="E63" s="218"/>
      <c r="F63" s="218"/>
      <c r="G63" s="218"/>
      <c r="H63" s="218"/>
    </row>
    <row r="64" spans="1:8" ht="15">
      <c r="A64" s="218"/>
      <c r="B64" s="218"/>
      <c r="C64" s="218"/>
      <c r="D64" s="218"/>
      <c r="E64" s="218"/>
      <c r="F64" s="218"/>
      <c r="G64" s="218"/>
      <c r="H64" s="218"/>
    </row>
    <row r="65" spans="1:8" ht="15">
      <c r="A65" s="218"/>
      <c r="B65" s="218"/>
      <c r="C65" s="218"/>
      <c r="D65" s="218"/>
      <c r="E65" s="218"/>
      <c r="F65" s="218"/>
      <c r="G65" s="218"/>
      <c r="H65" s="218"/>
    </row>
    <row r="66" spans="1:8" ht="15">
      <c r="A66" s="218"/>
      <c r="B66" s="218"/>
      <c r="C66" s="218"/>
      <c r="D66" s="218"/>
      <c r="E66" s="218"/>
      <c r="F66" s="218"/>
      <c r="G66" s="218"/>
      <c r="H66" s="218"/>
    </row>
    <row r="67" spans="1:8" ht="15">
      <c r="A67" s="218"/>
      <c r="B67" s="218"/>
      <c r="C67" s="218"/>
      <c r="D67" s="218"/>
      <c r="E67" s="218"/>
      <c r="F67" s="218"/>
      <c r="G67" s="218"/>
      <c r="H67" s="218"/>
    </row>
    <row r="68" spans="1:8" ht="15">
      <c r="A68" s="218"/>
      <c r="B68" s="218"/>
      <c r="C68" s="218"/>
      <c r="D68" s="218"/>
      <c r="E68" s="218"/>
      <c r="F68" s="218"/>
      <c r="G68" s="218"/>
      <c r="H68" s="218"/>
    </row>
    <row r="69" spans="1:8" ht="15">
      <c r="A69" s="218"/>
      <c r="B69" s="218"/>
      <c r="C69" s="218"/>
      <c r="D69" s="218"/>
      <c r="E69" s="218"/>
      <c r="F69" s="218"/>
      <c r="G69" s="218"/>
      <c r="H69" s="218"/>
    </row>
    <row r="70" spans="1:8">
      <c r="A70" s="33"/>
    </row>
    <row r="75" spans="1:8">
      <c r="A75" s="33"/>
    </row>
    <row r="76" spans="1:8">
      <c r="A76" s="33"/>
    </row>
    <row r="77" spans="1:8">
      <c r="A77" s="33"/>
    </row>
    <row r="78" spans="1:8">
      <c r="A78" s="33"/>
    </row>
    <row r="79" spans="1:8">
      <c r="A79" s="33"/>
    </row>
    <row r="80" spans="1:8">
      <c r="A80" s="33"/>
    </row>
    <row r="81" spans="1:1">
      <c r="A81" s="33"/>
    </row>
    <row r="82" spans="1:1">
      <c r="A82" s="33"/>
    </row>
    <row r="83" spans="1:1">
      <c r="A83" s="33"/>
    </row>
    <row r="84" spans="1:1">
      <c r="A84" s="33"/>
    </row>
    <row r="85" spans="1:1">
      <c r="A85" s="33"/>
    </row>
    <row r="86" spans="1:1">
      <c r="A86" s="33"/>
    </row>
    <row r="87" spans="1:1">
      <c r="A87" s="33"/>
    </row>
    <row r="88" spans="1:1">
      <c r="A88" s="33"/>
    </row>
    <row r="89" spans="1:1">
      <c r="A89" s="33"/>
    </row>
    <row r="90" spans="1:1">
      <c r="A90" s="33"/>
    </row>
    <row r="91" spans="1:1">
      <c r="A91" s="33"/>
    </row>
    <row r="92" spans="1:1">
      <c r="A92" s="33"/>
    </row>
    <row r="93" spans="1:1">
      <c r="A93" s="33"/>
    </row>
    <row r="94" spans="1:1">
      <c r="A94" s="33"/>
    </row>
    <row r="95" spans="1:1">
      <c r="A95" s="33"/>
    </row>
    <row r="96" spans="1:1">
      <c r="A96" s="33"/>
    </row>
    <row r="97" spans="1:1">
      <c r="A97" s="33"/>
    </row>
    <row r="98" spans="1:1">
      <c r="A98" s="33"/>
    </row>
    <row r="99" spans="1:1">
      <c r="A99" s="33"/>
    </row>
    <row r="100" spans="1:1">
      <c r="A100" s="33"/>
    </row>
    <row r="101" spans="1:1">
      <c r="A101" s="33"/>
    </row>
    <row r="102" spans="1:1">
      <c r="A102" s="33"/>
    </row>
  </sheetData>
  <customSheetViews>
    <customSheetView guid="{53F4D6EC-12E1-4DB1-BD94-F556067D5E0D}" showPageBreaks="1" printArea="1">
      <pane xSplit="1" ySplit="5" topLeftCell="B6" activePane="bottomRight" state="frozen"/>
      <selection pane="bottomRight" activeCell="K29" sqref="K29"/>
      <pageMargins left="0.54" right="0.52" top="0.75" bottom="0.75" header="0.3" footer="0.3"/>
      <pageSetup paperSize="5" orientation="portrait" cellComments="atEnd" r:id="rId1"/>
    </customSheetView>
    <customSheetView guid="{4023BE0E-4055-4CAE-B9C2-5A3227F33CD4}">
      <pane xSplit="1" ySplit="5" topLeftCell="H6" activePane="bottomRight" state="frozen"/>
      <selection pane="bottomRight" activeCell="M28" sqref="M28"/>
      <pageMargins left="1.39" right="0.52" top="0.75" bottom="0.75" header="0.3" footer="0.3"/>
      <pageSetup paperSize="9" orientation="landscape" cellComments="atEnd" r:id="rId2"/>
    </customSheetView>
    <customSheetView guid="{B9779E5F-F522-4CCF-ABB4-CD42863250F0}" showPageBreaks="1" printArea="1">
      <pane xSplit="1" ySplit="5" topLeftCell="H6" activePane="bottomRight" state="frozen"/>
      <selection pane="bottomRight" activeCell="M28" sqref="M28"/>
      <pageMargins left="1.39" right="0.52" top="0.75" bottom="0.75" header="0.3" footer="0.3"/>
      <pageSetup paperSize="9" orientation="landscape" cellComments="atEnd" r:id="rId3"/>
    </customSheetView>
    <customSheetView guid="{92830C0B-A680-4516-A5D7-117828B4895A}">
      <pane xSplit="1" ySplit="5" topLeftCell="B6" activePane="bottomRight" state="frozen"/>
      <selection pane="bottomRight" activeCell="E38" sqref="E38"/>
      <pageMargins left="1.39" right="0.52" top="0.75" bottom="0.75" header="0.3" footer="0.3"/>
      <pageSetup paperSize="9" orientation="landscape" cellComments="atEnd" r:id="rId4"/>
    </customSheetView>
    <customSheetView guid="{5701D505-5BA0-4D96-A5DF-8DCBA1041FD5}" showPageBreaks="1" printArea="1">
      <pane xSplit="1" ySplit="5" topLeftCell="B15" activePane="bottomRight" state="frozen"/>
      <selection pane="bottomRight" activeCell="H34" sqref="H34"/>
      <pageMargins left="0.54" right="0.52" top="0.75" bottom="0.75" header="0.3" footer="0.3"/>
      <pageSetup paperSize="5" orientation="portrait" cellComments="atEnd" r:id="rId5"/>
    </customSheetView>
    <customSheetView guid="{4A29F804-EA6B-4024-99BC-976477754372}">
      <pane xSplit="1" ySplit="5" topLeftCell="B24" activePane="bottomRight" state="frozen"/>
      <selection pane="bottomRight" activeCell="D31" sqref="D31"/>
      <pageMargins left="0.54" right="0.52" top="0.75" bottom="0.75" header="0.3" footer="0.3"/>
      <pageSetup paperSize="5" orientation="portrait" cellComments="atEnd" r:id="rId6"/>
    </customSheetView>
    <customSheetView guid="{81E9E895-8097-47A0-8CEF-38F337CB42F5}" topLeftCell="A7">
      <selection activeCell="C35" sqref="C35"/>
      <pageMargins left="0.54" right="0.52" top="0.75" bottom="0.75" header="0.3" footer="0.3"/>
      <pageSetup paperSize="9" orientation="landscape" cellComments="atEnd" r:id="rId7"/>
    </customSheetView>
    <customSheetView guid="{5B0973C1-612D-4EF0-8403-D5E17CCF2862}" topLeftCell="A7">
      <selection activeCell="C35" sqref="C35"/>
      <pageMargins left="0.54" right="0.52" top="0.75" bottom="0.75" header="0.3" footer="0.3"/>
      <pageSetup paperSize="9" orientation="landscape" cellComments="atEnd" r:id="rId8"/>
    </customSheetView>
    <customSheetView guid="{A661CDB9-E548-449D-9B1F-818C0586C1FA}">
      <pane xSplit="1" ySplit="5" topLeftCell="B6" activePane="bottomRight" state="frozen"/>
      <selection pane="bottomRight" activeCell="F19" sqref="F19"/>
      <pageMargins left="0.54" right="0.52" top="0.75" bottom="0.75" header="0.3" footer="0.3"/>
      <pageSetup paperSize="5" orientation="portrait" cellComments="atEnd" r:id="rId9"/>
    </customSheetView>
    <customSheetView guid="{CAA7D209-B0AE-461A-870B-4AEAF26B6763}">
      <pane xSplit="1" ySplit="5" topLeftCell="B6" activePane="bottomRight" state="frozen"/>
      <selection pane="bottomRight" activeCell="E33" sqref="E33"/>
      <pageMargins left="0.54" right="0.52" top="0.75" bottom="0.75" header="0.3" footer="0.3"/>
      <pageSetup paperSize="5" orientation="portrait" cellComments="atEnd" r:id="rId10"/>
    </customSheetView>
    <customSheetView guid="{13432D8E-FBC6-4230-A66E-1E41DE97A151}">
      <pane xSplit="1" ySplit="5" topLeftCell="B6" activePane="bottomRight" state="frozen"/>
      <selection pane="bottomRight" activeCell="F19" sqref="F19"/>
      <pageMargins left="0.54" right="0.52" top="0.75" bottom="0.75" header="0.3" footer="0.3"/>
      <pageSetup paperSize="5" orientation="portrait" cellComments="atEnd" r:id="rId11"/>
    </customSheetView>
    <customSheetView guid="{30086DB4-D90C-4D70-9492-85B1025334FC}" showPageBreaks="1" printArea="1">
      <pane xSplit="1" ySplit="5" topLeftCell="B6" activePane="bottomRight" state="frozen"/>
      <selection pane="bottomRight" activeCell="F19" sqref="F19"/>
      <pageMargins left="0.54" right="0.52" top="0.75" bottom="0.75" header="0.3" footer="0.3"/>
      <pageSetup paperSize="5" orientation="portrait" cellComments="atEnd" r:id="rId12"/>
    </customSheetView>
    <customSheetView guid="{4BF1318B-7664-4522-8F8E-8760686D9B62}" showPageBreaks="1" printArea="1">
      <selection activeCell="C35" sqref="C35"/>
      <pageMargins left="0.54" right="0.52" top="0.75" bottom="0.75" header="0.3" footer="0.3"/>
      <pageSetup paperSize="9" orientation="landscape" cellComments="atEnd" r:id="rId13"/>
    </customSheetView>
    <customSheetView guid="{EC71CB39-D667-4A5D-BE69-0A89C6A3EC0A}" showPageBreaks="1" printArea="1">
      <pane xSplit="1" ySplit="5" topLeftCell="B6" activePane="bottomRight" state="frozen"/>
      <selection pane="bottomRight" activeCell="A38" sqref="A38"/>
      <pageMargins left="0.54" right="0.52" top="0.75" bottom="0.75" header="0.3" footer="0.3"/>
      <pageSetup paperSize="5" orientation="portrait" cellComments="atEnd" r:id="rId14"/>
    </customSheetView>
    <customSheetView guid="{A0CDEF39-C1D9-46EF-9F23-37BDBA647367}" showPageBreaks="1" printArea="1">
      <pane xSplit="1" ySplit="5" topLeftCell="B6" activePane="bottomRight" state="frozen"/>
      <selection pane="bottomRight" activeCell="K29" sqref="K29"/>
      <pageMargins left="0.54" right="0.52" top="0.75" bottom="0.75" header="0.3" footer="0.3"/>
      <pageSetup paperSize="5" orientation="portrait" cellComments="atEnd" r:id="rId15"/>
    </customSheetView>
    <customSheetView guid="{9758C19F-17C8-4994-AB64-2544F567CDAC}">
      <pane xSplit="1" ySplit="5" topLeftCell="B18" activePane="bottomRight" state="frozen"/>
      <selection pane="bottomRight" activeCell="N33" sqref="N33"/>
      <pageMargins left="1.39" right="0.52" top="0.75" bottom="0.75" header="0.3" footer="0.3"/>
      <pageSetup paperSize="9" orientation="landscape" cellComments="atEnd" r:id="rId16"/>
    </customSheetView>
    <customSheetView guid="{BCE7549A-454A-4A8A-98C7-4BDEDB358CFF}" scale="112">
      <pane xSplit="1" ySplit="5" topLeftCell="B15" activePane="bottomRight" state="frozen"/>
      <selection pane="bottomRight" activeCell="A37" sqref="A37"/>
      <pageMargins left="1.39" right="0.52" top="0.75" bottom="0.75" header="0.3" footer="0.3"/>
      <pageSetup paperSize="9" orientation="landscape" cellComments="atEnd" r:id="rId17"/>
    </customSheetView>
    <customSheetView guid="{3D809ADE-44C9-4D97-9F40-4632F1141EB4}" showPageBreaks="1" printArea="1">
      <pane xSplit="1" ySplit="5" topLeftCell="B6" activePane="bottomRight" state="frozen"/>
      <selection pane="bottomRight" activeCell="N33" sqref="N33"/>
      <pageMargins left="1.39" right="0.52" top="0.75" bottom="0.48" header="0.3" footer="0.3"/>
      <pageSetup paperSize="9" orientation="landscape" cellComments="atEnd" r:id="rId18"/>
    </customSheetView>
    <customSheetView guid="{D3FE92BD-39BB-4D6C-950E-40B1D101AEA4}" scale="70" showPageBreaks="1" printArea="1">
      <pane xSplit="1" ySplit="5" topLeftCell="B9" activePane="bottomRight" state="frozen"/>
      <selection pane="bottomRight" activeCell="I31" sqref="I31"/>
      <pageMargins left="1.39" right="0.52" top="0.75" bottom="0.75" header="0.3" footer="0.3"/>
      <pageSetup paperSize="9" orientation="landscape" cellComments="atEnd" r:id="rId19"/>
    </customSheetView>
  </customSheetViews>
  <mergeCells count="3">
    <mergeCell ref="A2:H2"/>
    <mergeCell ref="A3:H3"/>
    <mergeCell ref="A1:H1"/>
  </mergeCells>
  <pageMargins left="1.39" right="0.52" top="0.75" bottom="0.75" header="0.3" footer="0.3"/>
  <pageSetup paperSize="9" orientation="landscape" cellComments="atEnd" r:id="rId2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0"/>
  <sheetViews>
    <sheetView zoomScale="98" zoomScaleNormal="98" workbookViewId="0">
      <pane xSplit="1" ySplit="7" topLeftCell="B32" activePane="bottomRight" state="frozen"/>
      <selection pane="topRight" activeCell="B1" sqref="B1"/>
      <selection pane="bottomLeft" activeCell="A8" sqref="A8"/>
      <selection pane="bottomRight" activeCell="N67" sqref="N67"/>
    </sheetView>
  </sheetViews>
  <sheetFormatPr defaultColWidth="9.140625" defaultRowHeight="12.75"/>
  <cols>
    <col min="1" max="1" width="12.42578125" style="154" customWidth="1"/>
    <col min="2" max="2" width="12.28515625" style="154" customWidth="1"/>
    <col min="3" max="3" width="14.5703125" style="154" bestFit="1" customWidth="1"/>
    <col min="4" max="4" width="9.140625" style="154" customWidth="1"/>
    <col min="5" max="5" width="10.140625" style="154" customWidth="1"/>
    <col min="6" max="6" width="16" style="154" customWidth="1"/>
    <col min="7" max="7" width="9" style="154" customWidth="1"/>
    <col min="8" max="9" width="11.28515625" style="154" customWidth="1"/>
    <col min="10" max="10" width="9.7109375" style="154" customWidth="1"/>
    <col min="11" max="11" width="11.28515625" style="154" customWidth="1"/>
    <col min="12" max="12" width="8.5703125" style="154" customWidth="1"/>
    <col min="13" max="13" width="11.28515625" style="154" customWidth="1"/>
    <col min="14" max="14" width="9" style="154" customWidth="1"/>
    <col min="15" max="15" width="11" style="154" customWidth="1"/>
    <col min="16" max="16384" width="9.140625" style="154"/>
  </cols>
  <sheetData>
    <row r="1" spans="1:16" s="58" customFormat="1">
      <c r="A1" s="334" t="s">
        <v>309</v>
      </c>
      <c r="B1" s="334"/>
      <c r="C1" s="334"/>
      <c r="D1" s="334"/>
      <c r="E1" s="334"/>
      <c r="F1" s="334"/>
      <c r="G1" s="334"/>
      <c r="H1" s="334"/>
      <c r="I1" s="334"/>
      <c r="J1" s="334"/>
      <c r="K1" s="334"/>
      <c r="L1" s="334"/>
      <c r="M1" s="334"/>
      <c r="N1" s="334"/>
      <c r="O1" s="334"/>
      <c r="P1" s="334"/>
    </row>
    <row r="2" spans="1:16" s="58" customFormat="1">
      <c r="A2" s="334" t="s">
        <v>88</v>
      </c>
      <c r="B2" s="334"/>
      <c r="C2" s="334"/>
      <c r="D2" s="334"/>
      <c r="E2" s="334"/>
      <c r="F2" s="334"/>
      <c r="G2" s="334"/>
      <c r="H2" s="334"/>
      <c r="I2" s="334"/>
      <c r="J2" s="334"/>
      <c r="K2" s="334"/>
      <c r="L2" s="334"/>
      <c r="M2" s="334"/>
      <c r="N2" s="334"/>
      <c r="O2" s="334"/>
      <c r="P2" s="334"/>
    </row>
    <row r="3" spans="1:16" s="58" customFormat="1">
      <c r="A3" s="334" t="s">
        <v>472</v>
      </c>
      <c r="B3" s="334"/>
      <c r="C3" s="334"/>
      <c r="D3" s="334"/>
      <c r="E3" s="334"/>
      <c r="F3" s="334"/>
      <c r="G3" s="334"/>
      <c r="H3" s="334"/>
      <c r="I3" s="334"/>
      <c r="J3" s="334"/>
      <c r="K3" s="334"/>
      <c r="L3" s="334"/>
      <c r="M3" s="334"/>
      <c r="N3" s="334"/>
      <c r="O3" s="334"/>
      <c r="P3" s="334"/>
    </row>
    <row r="4" spans="1:16" ht="17.25" customHeight="1">
      <c r="A4" s="103"/>
      <c r="B4" s="103"/>
      <c r="C4" s="103"/>
      <c r="D4" s="103"/>
      <c r="E4" s="103"/>
      <c r="F4" s="103"/>
      <c r="G4" s="103"/>
      <c r="H4" s="103"/>
      <c r="I4" s="103"/>
      <c r="J4" s="103"/>
    </row>
    <row r="5" spans="1:16">
      <c r="A5" s="322" t="s">
        <v>407</v>
      </c>
      <c r="B5" s="335" t="s">
        <v>514</v>
      </c>
      <c r="C5" s="335"/>
      <c r="D5" s="335"/>
      <c r="E5" s="336"/>
      <c r="F5" s="327" t="s">
        <v>87</v>
      </c>
      <c r="G5" s="335"/>
      <c r="H5" s="335"/>
      <c r="I5" s="335"/>
      <c r="J5" s="335"/>
      <c r="K5" s="335"/>
      <c r="L5" s="335"/>
      <c r="M5" s="335"/>
      <c r="N5" s="335"/>
      <c r="O5" s="335"/>
      <c r="P5" s="336"/>
    </row>
    <row r="6" spans="1:16" ht="14.45" customHeight="1">
      <c r="A6" s="323"/>
      <c r="B6" s="337" t="s">
        <v>492</v>
      </c>
      <c r="C6" s="322" t="s">
        <v>80</v>
      </c>
      <c r="D6" s="322" t="s">
        <v>81</v>
      </c>
      <c r="E6" s="322" t="s">
        <v>82</v>
      </c>
      <c r="F6" s="326" t="s">
        <v>84</v>
      </c>
      <c r="G6" s="326"/>
      <c r="H6" s="215" t="s">
        <v>85</v>
      </c>
      <c r="I6" s="326" t="s">
        <v>86</v>
      </c>
      <c r="J6" s="326"/>
      <c r="K6" s="326" t="s">
        <v>69</v>
      </c>
      <c r="L6" s="326"/>
      <c r="M6" s="326"/>
      <c r="N6" s="326"/>
      <c r="O6" s="326"/>
      <c r="P6" s="326"/>
    </row>
    <row r="7" spans="1:16" ht="73.5" customHeight="1">
      <c r="A7" s="323"/>
      <c r="B7" s="338"/>
      <c r="C7" s="323"/>
      <c r="D7" s="323"/>
      <c r="E7" s="323"/>
      <c r="F7" s="322" t="s">
        <v>78</v>
      </c>
      <c r="G7" s="322" t="s">
        <v>79</v>
      </c>
      <c r="H7" s="322" t="s">
        <v>83</v>
      </c>
      <c r="I7" s="322" t="s">
        <v>78</v>
      </c>
      <c r="J7" s="322" t="s">
        <v>79</v>
      </c>
      <c r="K7" s="326" t="s">
        <v>141</v>
      </c>
      <c r="L7" s="326"/>
      <c r="M7" s="326" t="s">
        <v>142</v>
      </c>
      <c r="N7" s="326"/>
      <c r="O7" s="326" t="s">
        <v>143</v>
      </c>
      <c r="P7" s="326"/>
    </row>
    <row r="8" spans="1:16" ht="25.5" customHeight="1">
      <c r="A8" s="324"/>
      <c r="B8" s="339"/>
      <c r="C8" s="324"/>
      <c r="D8" s="324"/>
      <c r="E8" s="324"/>
      <c r="F8" s="324"/>
      <c r="G8" s="324"/>
      <c r="H8" s="324"/>
      <c r="I8" s="324"/>
      <c r="J8" s="324"/>
      <c r="K8" s="215" t="s">
        <v>78</v>
      </c>
      <c r="L8" s="215" t="s">
        <v>79</v>
      </c>
      <c r="M8" s="215" t="s">
        <v>78</v>
      </c>
      <c r="N8" s="215" t="s">
        <v>79</v>
      </c>
      <c r="O8" s="215" t="s">
        <v>78</v>
      </c>
      <c r="P8" s="215" t="s">
        <v>79</v>
      </c>
    </row>
    <row r="9" spans="1:16">
      <c r="A9" s="36">
        <v>1965</v>
      </c>
      <c r="B9" s="136">
        <v>4.75</v>
      </c>
      <c r="C9" s="37" t="s">
        <v>381</v>
      </c>
      <c r="D9" s="37" t="s">
        <v>381</v>
      </c>
      <c r="E9" s="37" t="s">
        <v>381</v>
      </c>
      <c r="F9" s="37" t="s">
        <v>381</v>
      </c>
      <c r="G9" s="136">
        <v>7</v>
      </c>
      <c r="H9" s="37" t="s">
        <v>381</v>
      </c>
      <c r="I9" s="37" t="s">
        <v>381</v>
      </c>
      <c r="J9" s="136">
        <v>3.5</v>
      </c>
      <c r="K9" s="133" t="s">
        <v>438</v>
      </c>
      <c r="L9" s="132">
        <v>4</v>
      </c>
      <c r="M9" s="132" t="s">
        <v>439</v>
      </c>
      <c r="N9" s="132">
        <v>4.5</v>
      </c>
      <c r="O9" s="132" t="s">
        <v>440</v>
      </c>
      <c r="P9" s="133">
        <v>5</v>
      </c>
    </row>
    <row r="10" spans="1:16">
      <c r="A10" s="147">
        <v>1966</v>
      </c>
      <c r="B10" s="134">
        <v>6</v>
      </c>
      <c r="C10" s="79">
        <v>6</v>
      </c>
      <c r="D10" s="35" t="s">
        <v>381</v>
      </c>
      <c r="E10" s="35" t="s">
        <v>381</v>
      </c>
      <c r="F10" s="134" t="s">
        <v>89</v>
      </c>
      <c r="G10" s="134">
        <v>7.75</v>
      </c>
      <c r="H10" s="35" t="s">
        <v>381</v>
      </c>
      <c r="I10" s="35" t="s">
        <v>381</v>
      </c>
      <c r="J10" s="134">
        <v>3.5</v>
      </c>
      <c r="K10" s="134" t="s">
        <v>438</v>
      </c>
      <c r="L10" s="7">
        <v>4</v>
      </c>
      <c r="M10" s="7" t="s">
        <v>439</v>
      </c>
      <c r="N10" s="7">
        <v>4.5</v>
      </c>
      <c r="O10" s="7" t="s">
        <v>440</v>
      </c>
      <c r="P10" s="134">
        <v>5</v>
      </c>
    </row>
    <row r="11" spans="1:16">
      <c r="A11" s="147">
        <v>1967</v>
      </c>
      <c r="B11" s="134">
        <v>6.1</v>
      </c>
      <c r="C11" s="79">
        <v>6.5</v>
      </c>
      <c r="D11" s="35" t="s">
        <v>381</v>
      </c>
      <c r="E11" s="35" t="s">
        <v>381</v>
      </c>
      <c r="F11" s="134" t="s">
        <v>90</v>
      </c>
      <c r="G11" s="134">
        <v>7.63</v>
      </c>
      <c r="H11" s="35" t="s">
        <v>381</v>
      </c>
      <c r="I11" s="134" t="s">
        <v>122</v>
      </c>
      <c r="J11" s="134">
        <v>3.5</v>
      </c>
      <c r="K11" s="134" t="s">
        <v>176</v>
      </c>
      <c r="L11" s="7">
        <v>4</v>
      </c>
      <c r="M11" s="9" t="s">
        <v>177</v>
      </c>
      <c r="N11" s="7">
        <v>4.38</v>
      </c>
      <c r="O11" s="7" t="s">
        <v>200</v>
      </c>
      <c r="P11" s="134">
        <v>4.88</v>
      </c>
    </row>
    <row r="12" spans="1:16">
      <c r="A12" s="147">
        <v>1968</v>
      </c>
      <c r="B12" s="134">
        <v>5.12</v>
      </c>
      <c r="C12" s="79">
        <v>6</v>
      </c>
      <c r="D12" s="134">
        <v>4.75</v>
      </c>
      <c r="E12" s="35" t="s">
        <v>381</v>
      </c>
      <c r="F12" s="134" t="s">
        <v>91</v>
      </c>
      <c r="G12" s="134">
        <v>7.5</v>
      </c>
      <c r="H12" s="35" t="s">
        <v>381</v>
      </c>
      <c r="I12" s="134" t="s">
        <v>123</v>
      </c>
      <c r="J12" s="134">
        <v>3.75</v>
      </c>
      <c r="K12" s="134" t="s">
        <v>175</v>
      </c>
      <c r="L12" s="7">
        <v>4.5</v>
      </c>
      <c r="M12" s="9" t="s">
        <v>178</v>
      </c>
      <c r="N12" s="7">
        <v>5</v>
      </c>
      <c r="O12" s="7" t="s">
        <v>201</v>
      </c>
      <c r="P12" s="134">
        <v>5.63</v>
      </c>
    </row>
    <row r="13" spans="1:16">
      <c r="A13" s="147">
        <v>1969</v>
      </c>
      <c r="B13" s="134">
        <v>5.12</v>
      </c>
      <c r="C13" s="79">
        <v>6</v>
      </c>
      <c r="D13" s="134">
        <v>4.25</v>
      </c>
      <c r="E13" s="35" t="s">
        <v>381</v>
      </c>
      <c r="F13" s="134" t="s">
        <v>436</v>
      </c>
      <c r="G13" s="134">
        <v>8</v>
      </c>
      <c r="H13" s="35" t="s">
        <v>381</v>
      </c>
      <c r="I13" s="134" t="s">
        <v>124</v>
      </c>
      <c r="J13" s="134">
        <v>4.5</v>
      </c>
      <c r="K13" s="134" t="s">
        <v>174</v>
      </c>
      <c r="L13" s="7">
        <v>4.88</v>
      </c>
      <c r="M13" s="9" t="s">
        <v>178</v>
      </c>
      <c r="N13" s="7">
        <v>5</v>
      </c>
      <c r="O13" s="7" t="s">
        <v>201</v>
      </c>
      <c r="P13" s="134">
        <v>5.63</v>
      </c>
    </row>
    <row r="14" spans="1:16">
      <c r="A14" s="147">
        <v>1970</v>
      </c>
      <c r="B14" s="134">
        <v>5.32</v>
      </c>
      <c r="C14" s="79">
        <v>6</v>
      </c>
      <c r="D14" s="134">
        <v>4.25</v>
      </c>
      <c r="E14" s="35" t="s">
        <v>381</v>
      </c>
      <c r="F14" s="134" t="s">
        <v>89</v>
      </c>
      <c r="G14" s="134">
        <v>7.75</v>
      </c>
      <c r="H14" s="35" t="s">
        <v>381</v>
      </c>
      <c r="I14" s="134" t="s">
        <v>125</v>
      </c>
      <c r="J14" s="134">
        <v>4.88</v>
      </c>
      <c r="K14" s="134" t="s">
        <v>173</v>
      </c>
      <c r="L14" s="7">
        <v>6</v>
      </c>
      <c r="M14" s="9" t="s">
        <v>179</v>
      </c>
      <c r="N14" s="7">
        <v>6.75</v>
      </c>
      <c r="O14" s="7" t="s">
        <v>202</v>
      </c>
      <c r="P14" s="134">
        <v>6.88</v>
      </c>
    </row>
    <row r="15" spans="1:16">
      <c r="A15" s="147">
        <v>1971</v>
      </c>
      <c r="B15" s="134">
        <v>4.87</v>
      </c>
      <c r="C15" s="79">
        <v>5</v>
      </c>
      <c r="D15" s="134">
        <v>3.5</v>
      </c>
      <c r="E15" s="35" t="s">
        <v>381</v>
      </c>
      <c r="F15" s="134" t="s">
        <v>92</v>
      </c>
      <c r="G15" s="134">
        <v>7.38</v>
      </c>
      <c r="H15" s="35" t="s">
        <v>381</v>
      </c>
      <c r="I15" s="134" t="s">
        <v>126</v>
      </c>
      <c r="J15" s="134">
        <v>4.63</v>
      </c>
      <c r="K15" s="134" t="s">
        <v>172</v>
      </c>
      <c r="L15" s="7">
        <v>5</v>
      </c>
      <c r="M15" s="9" t="s">
        <v>180</v>
      </c>
      <c r="N15" s="7">
        <v>5.5</v>
      </c>
      <c r="O15" s="7" t="s">
        <v>203</v>
      </c>
      <c r="P15" s="134">
        <v>6.13</v>
      </c>
    </row>
    <row r="16" spans="1:16">
      <c r="A16" s="147">
        <v>1972</v>
      </c>
      <c r="B16" s="134">
        <v>3.31</v>
      </c>
      <c r="C16" s="79">
        <v>5</v>
      </c>
      <c r="D16" s="134">
        <v>2.75</v>
      </c>
      <c r="E16" s="35" t="s">
        <v>381</v>
      </c>
      <c r="F16" s="134" t="s">
        <v>93</v>
      </c>
      <c r="G16" s="134">
        <v>6.88</v>
      </c>
      <c r="H16" s="35" t="s">
        <v>381</v>
      </c>
      <c r="I16" s="134" t="s">
        <v>127</v>
      </c>
      <c r="J16" s="134">
        <v>3.88</v>
      </c>
      <c r="K16" s="134" t="s">
        <v>128</v>
      </c>
      <c r="L16" s="7">
        <v>4</v>
      </c>
      <c r="M16" s="9" t="s">
        <v>181</v>
      </c>
      <c r="N16" s="7">
        <v>4.25</v>
      </c>
      <c r="O16" s="7" t="s">
        <v>204</v>
      </c>
      <c r="P16" s="134">
        <v>5</v>
      </c>
    </row>
    <row r="17" spans="1:16">
      <c r="A17" s="147">
        <v>1973</v>
      </c>
      <c r="B17" s="134">
        <v>5.79</v>
      </c>
      <c r="C17" s="79">
        <v>6</v>
      </c>
      <c r="D17" s="134">
        <v>3.5</v>
      </c>
      <c r="E17" s="35" t="s">
        <v>381</v>
      </c>
      <c r="F17" s="134" t="s">
        <v>94</v>
      </c>
      <c r="G17" s="134">
        <v>9.1300000000000008</v>
      </c>
      <c r="H17" s="35" t="s">
        <v>381</v>
      </c>
      <c r="I17" s="134" t="s">
        <v>128</v>
      </c>
      <c r="J17" s="134">
        <v>4</v>
      </c>
      <c r="K17" s="134" t="s">
        <v>171</v>
      </c>
      <c r="L17" s="7">
        <v>8.8800000000000008</v>
      </c>
      <c r="M17" s="9" t="s">
        <v>182</v>
      </c>
      <c r="N17" s="7">
        <v>9</v>
      </c>
      <c r="O17" s="7" t="s">
        <v>182</v>
      </c>
      <c r="P17" s="134">
        <v>9</v>
      </c>
    </row>
    <row r="18" spans="1:16">
      <c r="A18" s="147">
        <v>1974</v>
      </c>
      <c r="B18" s="134">
        <v>4.92</v>
      </c>
      <c r="C18" s="79">
        <v>6</v>
      </c>
      <c r="D18" s="134">
        <v>3.25</v>
      </c>
      <c r="E18" s="35" t="s">
        <v>381</v>
      </c>
      <c r="F18" s="134" t="s">
        <v>95</v>
      </c>
      <c r="G18" s="134">
        <v>9.1300000000000008</v>
      </c>
      <c r="H18" s="35" t="s">
        <v>381</v>
      </c>
      <c r="I18" s="134" t="s">
        <v>128</v>
      </c>
      <c r="J18" s="134">
        <v>4</v>
      </c>
      <c r="K18" s="134" t="s">
        <v>170</v>
      </c>
      <c r="L18" s="7">
        <v>5.75</v>
      </c>
      <c r="M18" s="9" t="s">
        <v>183</v>
      </c>
      <c r="N18" s="7">
        <v>6</v>
      </c>
      <c r="O18" s="7" t="s">
        <v>205</v>
      </c>
      <c r="P18" s="134">
        <v>6.5</v>
      </c>
    </row>
    <row r="19" spans="1:16">
      <c r="A19" s="147">
        <v>1975</v>
      </c>
      <c r="B19" s="134">
        <v>3.99</v>
      </c>
      <c r="C19" s="79">
        <v>6</v>
      </c>
      <c r="D19" s="134">
        <v>3</v>
      </c>
      <c r="E19" s="35" t="s">
        <v>381</v>
      </c>
      <c r="F19" s="134" t="s">
        <v>96</v>
      </c>
      <c r="G19" s="134">
        <v>8.25</v>
      </c>
      <c r="H19" s="35" t="s">
        <v>381</v>
      </c>
      <c r="I19" s="134" t="s">
        <v>127</v>
      </c>
      <c r="J19" s="134">
        <v>3.06</v>
      </c>
      <c r="K19" s="134" t="s">
        <v>169</v>
      </c>
      <c r="L19" s="7">
        <v>4.75</v>
      </c>
      <c r="M19" s="9" t="s">
        <v>172</v>
      </c>
      <c r="N19" s="7">
        <v>5</v>
      </c>
      <c r="O19" s="7" t="s">
        <v>206</v>
      </c>
      <c r="P19" s="134">
        <v>5.25</v>
      </c>
    </row>
    <row r="20" spans="1:16">
      <c r="A20" s="147">
        <v>1976</v>
      </c>
      <c r="B20" s="134">
        <v>3.97</v>
      </c>
      <c r="C20" s="79">
        <v>6</v>
      </c>
      <c r="D20" s="134">
        <v>3</v>
      </c>
      <c r="E20" s="35" t="s">
        <v>381</v>
      </c>
      <c r="F20" s="134" t="s">
        <v>97</v>
      </c>
      <c r="G20" s="134">
        <v>7.75</v>
      </c>
      <c r="H20" s="35" t="s">
        <v>381</v>
      </c>
      <c r="I20" s="134" t="s">
        <v>127</v>
      </c>
      <c r="J20" s="134">
        <v>3.75</v>
      </c>
      <c r="K20" s="134" t="s">
        <v>168</v>
      </c>
      <c r="L20" s="7">
        <v>3.5</v>
      </c>
      <c r="M20" s="9" t="s">
        <v>176</v>
      </c>
      <c r="N20" s="7">
        <v>4</v>
      </c>
      <c r="O20" s="7" t="s">
        <v>206</v>
      </c>
      <c r="P20" s="134">
        <v>5</v>
      </c>
    </row>
    <row r="21" spans="1:16">
      <c r="A21" s="147">
        <v>1977</v>
      </c>
      <c r="B21" s="134">
        <v>3.93</v>
      </c>
      <c r="C21" s="79">
        <v>6</v>
      </c>
      <c r="D21" s="134">
        <v>3</v>
      </c>
      <c r="E21" s="35" t="s">
        <v>381</v>
      </c>
      <c r="F21" s="134" t="s">
        <v>97</v>
      </c>
      <c r="G21" s="134">
        <v>8.25</v>
      </c>
      <c r="H21" s="35" t="s">
        <v>381</v>
      </c>
      <c r="I21" s="134" t="s">
        <v>127</v>
      </c>
      <c r="J21" s="134">
        <v>3.25</v>
      </c>
      <c r="K21" s="134" t="s">
        <v>167</v>
      </c>
      <c r="L21" s="7">
        <v>5.5</v>
      </c>
      <c r="M21" s="9" t="s">
        <v>184</v>
      </c>
      <c r="N21" s="7">
        <v>6.25</v>
      </c>
      <c r="O21" s="7" t="s">
        <v>207</v>
      </c>
      <c r="P21" s="134">
        <v>6.5</v>
      </c>
    </row>
    <row r="22" spans="1:16">
      <c r="A22" s="147">
        <v>1978</v>
      </c>
      <c r="B22" s="134">
        <v>3.21</v>
      </c>
      <c r="C22" s="79">
        <v>6</v>
      </c>
      <c r="D22" s="134">
        <v>3</v>
      </c>
      <c r="E22" s="35" t="s">
        <v>381</v>
      </c>
      <c r="F22" s="134" t="s">
        <v>98</v>
      </c>
      <c r="G22" s="134">
        <v>8.5</v>
      </c>
      <c r="H22" s="35" t="s">
        <v>381</v>
      </c>
      <c r="I22" s="134" t="s">
        <v>127</v>
      </c>
      <c r="J22" s="134">
        <v>3.25</v>
      </c>
      <c r="K22" s="134" t="s">
        <v>166</v>
      </c>
      <c r="L22" s="7">
        <v>5.5</v>
      </c>
      <c r="M22" s="9" t="s">
        <v>185</v>
      </c>
      <c r="N22" s="7">
        <v>6.38</v>
      </c>
      <c r="O22" s="7" t="s">
        <v>208</v>
      </c>
      <c r="P22" s="134">
        <v>7</v>
      </c>
    </row>
    <row r="23" spans="1:16">
      <c r="A23" s="147">
        <v>1979</v>
      </c>
      <c r="B23" s="134">
        <v>3.1</v>
      </c>
      <c r="C23" s="79">
        <v>6</v>
      </c>
      <c r="D23" s="134">
        <v>3</v>
      </c>
      <c r="E23" s="35" t="s">
        <v>381</v>
      </c>
      <c r="F23" s="134" t="s">
        <v>99</v>
      </c>
      <c r="G23" s="134">
        <v>10</v>
      </c>
      <c r="H23" s="35" t="s">
        <v>381</v>
      </c>
      <c r="I23" s="134" t="s">
        <v>127</v>
      </c>
      <c r="J23" s="134">
        <v>3</v>
      </c>
      <c r="K23" s="134" t="s">
        <v>165</v>
      </c>
      <c r="L23" s="7">
        <v>7.75</v>
      </c>
      <c r="M23" s="9" t="s">
        <v>186</v>
      </c>
      <c r="N23" s="7">
        <v>7.88</v>
      </c>
      <c r="O23" s="7" t="s">
        <v>208</v>
      </c>
      <c r="P23" s="134">
        <v>8</v>
      </c>
    </row>
    <row r="24" spans="1:16">
      <c r="A24" s="147">
        <v>1980</v>
      </c>
      <c r="B24" s="134">
        <v>3.07</v>
      </c>
      <c r="C24" s="79">
        <v>6</v>
      </c>
      <c r="D24" s="134">
        <v>3</v>
      </c>
      <c r="E24" s="35" t="s">
        <v>381</v>
      </c>
      <c r="F24" s="134" t="s">
        <v>100</v>
      </c>
      <c r="G24" s="134">
        <v>11</v>
      </c>
      <c r="H24" s="35" t="s">
        <v>381</v>
      </c>
      <c r="I24" s="134" t="s">
        <v>127</v>
      </c>
      <c r="J24" s="134">
        <v>3.25</v>
      </c>
      <c r="K24" s="134" t="s">
        <v>164</v>
      </c>
      <c r="L24" s="7">
        <v>7.62</v>
      </c>
      <c r="M24" s="9" t="s">
        <v>187</v>
      </c>
      <c r="N24" s="7">
        <v>7.88</v>
      </c>
      <c r="O24" s="7" t="s">
        <v>187</v>
      </c>
      <c r="P24" s="134">
        <v>8.25</v>
      </c>
    </row>
    <row r="25" spans="1:16">
      <c r="A25" s="147">
        <v>1981</v>
      </c>
      <c r="B25" s="134">
        <v>3.05</v>
      </c>
      <c r="C25" s="79">
        <v>6</v>
      </c>
      <c r="D25" s="134">
        <v>3</v>
      </c>
      <c r="E25" s="35" t="s">
        <v>381</v>
      </c>
      <c r="F25" s="134" t="s">
        <v>101</v>
      </c>
      <c r="G25" s="134">
        <v>11.25</v>
      </c>
      <c r="H25" s="35" t="s">
        <v>381</v>
      </c>
      <c r="I25" s="134" t="s">
        <v>129</v>
      </c>
      <c r="J25" s="134">
        <v>3.75</v>
      </c>
      <c r="K25" s="134" t="s">
        <v>163</v>
      </c>
      <c r="L25" s="7">
        <v>8</v>
      </c>
      <c r="M25" s="9" t="s">
        <v>163</v>
      </c>
      <c r="N25" s="7">
        <v>8.25</v>
      </c>
      <c r="O25" s="7" t="s">
        <v>163</v>
      </c>
      <c r="P25" s="134">
        <v>8.75</v>
      </c>
    </row>
    <row r="26" spans="1:16">
      <c r="A26" s="147">
        <v>1982</v>
      </c>
      <c r="B26" s="134">
        <v>3.05</v>
      </c>
      <c r="C26" s="79">
        <v>6</v>
      </c>
      <c r="D26" s="134">
        <v>3</v>
      </c>
      <c r="E26" s="35" t="s">
        <v>381</v>
      </c>
      <c r="F26" s="134" t="s">
        <v>101</v>
      </c>
      <c r="G26" s="134">
        <v>11.5</v>
      </c>
      <c r="H26" s="35" t="s">
        <v>381</v>
      </c>
      <c r="I26" s="134" t="s">
        <v>129</v>
      </c>
      <c r="J26" s="134">
        <v>3.38</v>
      </c>
      <c r="K26" s="134" t="s">
        <v>89</v>
      </c>
      <c r="L26" s="7">
        <v>7.5</v>
      </c>
      <c r="M26" s="9" t="s">
        <v>97</v>
      </c>
      <c r="N26" s="7">
        <v>8.25</v>
      </c>
      <c r="O26" s="7" t="s">
        <v>209</v>
      </c>
      <c r="P26" s="134">
        <v>8.5</v>
      </c>
    </row>
    <row r="27" spans="1:16">
      <c r="A27" s="147">
        <v>1983</v>
      </c>
      <c r="B27" s="134">
        <v>3.1</v>
      </c>
      <c r="C27" s="79">
        <v>7.5</v>
      </c>
      <c r="D27" s="134">
        <v>3</v>
      </c>
      <c r="E27" s="35" t="s">
        <v>381</v>
      </c>
      <c r="F27" s="134" t="s">
        <v>101</v>
      </c>
      <c r="G27" s="134">
        <v>11.5</v>
      </c>
      <c r="H27" s="134">
        <v>12.63</v>
      </c>
      <c r="I27" s="134" t="s">
        <v>129</v>
      </c>
      <c r="J27" s="134">
        <v>3.38</v>
      </c>
      <c r="K27" s="134" t="s">
        <v>162</v>
      </c>
      <c r="L27" s="7">
        <v>8</v>
      </c>
      <c r="M27" s="9" t="s">
        <v>188</v>
      </c>
      <c r="N27" s="7">
        <v>8.8800000000000008</v>
      </c>
      <c r="O27" s="7" t="s">
        <v>210</v>
      </c>
      <c r="P27" s="134">
        <v>9.25</v>
      </c>
    </row>
    <row r="28" spans="1:16">
      <c r="A28" s="147">
        <v>1984</v>
      </c>
      <c r="B28" s="134">
        <v>3.38</v>
      </c>
      <c r="C28" s="79">
        <v>7.5</v>
      </c>
      <c r="D28" s="134">
        <v>3</v>
      </c>
      <c r="E28" s="35" t="s">
        <v>381</v>
      </c>
      <c r="F28" s="134" t="s">
        <v>101</v>
      </c>
      <c r="G28" s="134">
        <v>12.75</v>
      </c>
      <c r="H28" s="134">
        <v>13</v>
      </c>
      <c r="I28" s="134" t="s">
        <v>130</v>
      </c>
      <c r="J28" s="134">
        <v>3.5</v>
      </c>
      <c r="K28" s="134" t="s">
        <v>161</v>
      </c>
      <c r="L28" s="7">
        <v>7.88</v>
      </c>
      <c r="M28" s="9" t="s">
        <v>97</v>
      </c>
      <c r="N28" s="7">
        <v>8</v>
      </c>
      <c r="O28" s="7" t="s">
        <v>210</v>
      </c>
      <c r="P28" s="134">
        <v>8.5</v>
      </c>
    </row>
    <row r="29" spans="1:16">
      <c r="A29" s="147">
        <v>1985</v>
      </c>
      <c r="B29" s="134">
        <v>3.46</v>
      </c>
      <c r="C29" s="79">
        <v>7.5</v>
      </c>
      <c r="D29" s="134">
        <v>3</v>
      </c>
      <c r="E29" s="35" t="s">
        <v>381</v>
      </c>
      <c r="F29" s="134" t="s">
        <v>102</v>
      </c>
      <c r="G29" s="134">
        <v>12.5</v>
      </c>
      <c r="H29" s="134">
        <v>12.5</v>
      </c>
      <c r="I29" s="134" t="s">
        <v>129</v>
      </c>
      <c r="J29" s="134">
        <v>3.5</v>
      </c>
      <c r="K29" s="134" t="s">
        <v>160</v>
      </c>
      <c r="L29" s="7">
        <v>7</v>
      </c>
      <c r="M29" s="9" t="s">
        <v>179</v>
      </c>
      <c r="N29" s="7">
        <v>7.25</v>
      </c>
      <c r="O29" s="7" t="s">
        <v>211</v>
      </c>
      <c r="P29" s="134">
        <v>7.88</v>
      </c>
    </row>
    <row r="30" spans="1:16">
      <c r="A30" s="147">
        <v>1986</v>
      </c>
      <c r="B30" s="134">
        <v>3.98</v>
      </c>
      <c r="C30" s="79">
        <v>7.5</v>
      </c>
      <c r="D30" s="134">
        <v>4</v>
      </c>
      <c r="E30" s="35" t="s">
        <v>381</v>
      </c>
      <c r="F30" s="134" t="s">
        <v>103</v>
      </c>
      <c r="G30" s="134">
        <v>12</v>
      </c>
      <c r="H30" s="134">
        <v>12</v>
      </c>
      <c r="I30" s="134" t="s">
        <v>129</v>
      </c>
      <c r="J30" s="134">
        <v>2.75</v>
      </c>
      <c r="K30" s="134" t="s">
        <v>159</v>
      </c>
      <c r="L30" s="7">
        <v>6.75</v>
      </c>
      <c r="M30" s="9" t="s">
        <v>158</v>
      </c>
      <c r="N30" s="7">
        <v>7.25</v>
      </c>
      <c r="O30" s="7" t="s">
        <v>212</v>
      </c>
      <c r="P30" s="134">
        <v>7.63</v>
      </c>
    </row>
    <row r="31" spans="1:16">
      <c r="A31" s="147">
        <v>1987</v>
      </c>
      <c r="B31" s="134">
        <v>4.71</v>
      </c>
      <c r="C31" s="79">
        <v>7.5</v>
      </c>
      <c r="D31" s="134">
        <v>4</v>
      </c>
      <c r="E31" s="35" t="s">
        <v>381</v>
      </c>
      <c r="F31" s="134" t="s">
        <v>104</v>
      </c>
      <c r="G31" s="134">
        <v>11.5</v>
      </c>
      <c r="H31" s="134">
        <v>12.13</v>
      </c>
      <c r="I31" s="134" t="s">
        <v>131</v>
      </c>
      <c r="J31" s="134">
        <v>3.25</v>
      </c>
      <c r="K31" s="134" t="s">
        <v>158</v>
      </c>
      <c r="L31" s="7">
        <v>5.79</v>
      </c>
      <c r="M31" s="9" t="s">
        <v>189</v>
      </c>
      <c r="N31" s="7">
        <v>7</v>
      </c>
      <c r="O31" s="7" t="s">
        <v>189</v>
      </c>
      <c r="P31" s="134">
        <v>7.5</v>
      </c>
    </row>
    <row r="32" spans="1:16">
      <c r="A32" s="147">
        <v>1988</v>
      </c>
      <c r="B32" s="134">
        <v>5.07</v>
      </c>
      <c r="C32" s="79">
        <v>9.5</v>
      </c>
      <c r="D32" s="134">
        <v>4</v>
      </c>
      <c r="E32" s="35" t="s">
        <v>381</v>
      </c>
      <c r="F32" s="134" t="s">
        <v>105</v>
      </c>
      <c r="G32" s="134">
        <v>12.5</v>
      </c>
      <c r="H32" s="134">
        <v>13.9</v>
      </c>
      <c r="I32" s="134" t="s">
        <v>132</v>
      </c>
      <c r="J32" s="134">
        <v>3.25</v>
      </c>
      <c r="K32" s="134" t="s">
        <v>157</v>
      </c>
      <c r="L32" s="7">
        <v>7.25</v>
      </c>
      <c r="M32" s="9" t="s">
        <v>190</v>
      </c>
      <c r="N32" s="7">
        <v>7.35</v>
      </c>
      <c r="O32" s="7" t="s">
        <v>213</v>
      </c>
      <c r="P32" s="134">
        <v>7.76</v>
      </c>
    </row>
    <row r="33" spans="1:19">
      <c r="A33" s="147">
        <v>1989</v>
      </c>
      <c r="B33" s="134">
        <v>7.19</v>
      </c>
      <c r="C33" s="79">
        <v>9.5</v>
      </c>
      <c r="D33" s="134">
        <v>4</v>
      </c>
      <c r="E33" s="35" t="s">
        <v>381</v>
      </c>
      <c r="F33" s="134" t="s">
        <v>106</v>
      </c>
      <c r="G33" s="134">
        <v>13.5</v>
      </c>
      <c r="H33" s="134">
        <v>13.68</v>
      </c>
      <c r="I33" s="134" t="s">
        <v>132</v>
      </c>
      <c r="J33" s="134">
        <v>3</v>
      </c>
      <c r="K33" s="134" t="s">
        <v>156</v>
      </c>
      <c r="L33" s="7">
        <v>6.34</v>
      </c>
      <c r="M33" s="9" t="s">
        <v>191</v>
      </c>
      <c r="N33" s="7">
        <v>6.67</v>
      </c>
      <c r="O33" s="7" t="s">
        <v>214</v>
      </c>
      <c r="P33" s="134">
        <v>6.99</v>
      </c>
    </row>
    <row r="34" spans="1:19">
      <c r="A34" s="147">
        <v>1990</v>
      </c>
      <c r="B34" s="134">
        <v>7.51</v>
      </c>
      <c r="C34" s="79">
        <v>9.5</v>
      </c>
      <c r="D34" s="134">
        <v>4</v>
      </c>
      <c r="E34" s="35" t="s">
        <v>381</v>
      </c>
      <c r="F34" s="134" t="s">
        <v>107</v>
      </c>
      <c r="G34" s="134">
        <v>12.88</v>
      </c>
      <c r="H34" s="134">
        <v>13.35</v>
      </c>
      <c r="I34" s="134" t="s">
        <v>133</v>
      </c>
      <c r="J34" s="134">
        <v>2.75</v>
      </c>
      <c r="K34" s="134" t="s">
        <v>155</v>
      </c>
      <c r="L34" s="7">
        <v>5.94</v>
      </c>
      <c r="M34" s="9" t="s">
        <v>192</v>
      </c>
      <c r="N34" s="7">
        <v>6.56</v>
      </c>
      <c r="O34" s="7" t="s">
        <v>215</v>
      </c>
      <c r="P34" s="134">
        <v>6.96</v>
      </c>
    </row>
    <row r="35" spans="1:19">
      <c r="A35" s="147">
        <v>1991</v>
      </c>
      <c r="B35" s="134">
        <v>7.55</v>
      </c>
      <c r="C35" s="80">
        <v>11.5</v>
      </c>
      <c r="D35" s="6">
        <v>4</v>
      </c>
      <c r="E35" s="35" t="s">
        <v>381</v>
      </c>
      <c r="F35" s="6" t="s">
        <v>108</v>
      </c>
      <c r="G35" s="6">
        <v>12.88</v>
      </c>
      <c r="H35" s="6">
        <v>13.4</v>
      </c>
      <c r="I35" s="6" t="s">
        <v>134</v>
      </c>
      <c r="J35" s="6">
        <v>2.5</v>
      </c>
      <c r="K35" s="134" t="s">
        <v>154</v>
      </c>
      <c r="L35" s="7">
        <v>5.7</v>
      </c>
      <c r="M35" s="9" t="s">
        <v>193</v>
      </c>
      <c r="N35" s="7">
        <v>6.26</v>
      </c>
      <c r="O35" s="7" t="s">
        <v>216</v>
      </c>
      <c r="P35" s="134">
        <v>6.71</v>
      </c>
    </row>
    <row r="36" spans="1:19">
      <c r="A36" s="147">
        <v>1992</v>
      </c>
      <c r="B36" s="134">
        <v>7.26</v>
      </c>
      <c r="C36" s="80">
        <v>13</v>
      </c>
      <c r="D36" s="6">
        <v>4</v>
      </c>
      <c r="E36" s="35" t="s">
        <v>381</v>
      </c>
      <c r="F36" s="6" t="s">
        <v>109</v>
      </c>
      <c r="G36" s="6">
        <v>15.5</v>
      </c>
      <c r="H36" s="6">
        <v>15.75</v>
      </c>
      <c r="I36" s="6" t="s">
        <v>134</v>
      </c>
      <c r="J36" s="6">
        <v>2.5</v>
      </c>
      <c r="K36" s="134" t="s">
        <v>153</v>
      </c>
      <c r="L36" s="7">
        <v>7.79</v>
      </c>
      <c r="M36" s="9" t="s">
        <v>194</v>
      </c>
      <c r="N36" s="7">
        <v>8.2799999999999994</v>
      </c>
      <c r="O36" s="7" t="s">
        <v>217</v>
      </c>
      <c r="P36" s="134">
        <v>8.44</v>
      </c>
    </row>
    <row r="37" spans="1:19">
      <c r="A37" s="147">
        <v>1993</v>
      </c>
      <c r="B37" s="134">
        <v>9.4600000000000009</v>
      </c>
      <c r="C37" s="80">
        <v>13</v>
      </c>
      <c r="D37" s="6">
        <v>4</v>
      </c>
      <c r="E37" s="35" t="s">
        <v>381</v>
      </c>
      <c r="F37" s="6" t="s">
        <v>110</v>
      </c>
      <c r="G37" s="6">
        <v>15.5</v>
      </c>
      <c r="H37" s="6">
        <v>16.25</v>
      </c>
      <c r="I37" s="6" t="s">
        <v>135</v>
      </c>
      <c r="J37" s="6">
        <v>2.75</v>
      </c>
      <c r="K37" s="6" t="s">
        <v>152</v>
      </c>
      <c r="L37" s="148">
        <v>7.79</v>
      </c>
      <c r="M37" s="135" t="s">
        <v>195</v>
      </c>
      <c r="N37" s="148">
        <v>8.25</v>
      </c>
      <c r="O37" s="148" t="s">
        <v>218</v>
      </c>
      <c r="P37" s="6">
        <v>8.43</v>
      </c>
      <c r="R37" s="43"/>
      <c r="S37" s="43"/>
    </row>
    <row r="38" spans="1:19">
      <c r="A38" s="147">
        <v>1994</v>
      </c>
      <c r="B38" s="134">
        <v>10.015538215637207</v>
      </c>
      <c r="C38" s="80">
        <v>13</v>
      </c>
      <c r="D38" s="6">
        <v>4</v>
      </c>
      <c r="E38" s="35" t="s">
        <v>381</v>
      </c>
      <c r="F38" s="6" t="s">
        <v>111</v>
      </c>
      <c r="G38" s="6">
        <v>16</v>
      </c>
      <c r="H38" s="6">
        <v>16.63</v>
      </c>
      <c r="I38" s="6" t="s">
        <v>136</v>
      </c>
      <c r="J38" s="6">
        <v>2.75</v>
      </c>
      <c r="K38" s="6" t="s">
        <v>151</v>
      </c>
      <c r="L38" s="148">
        <v>7.19</v>
      </c>
      <c r="M38" s="135" t="s">
        <v>196</v>
      </c>
      <c r="N38" s="148">
        <v>7.88</v>
      </c>
      <c r="O38" s="148" t="s">
        <v>219</v>
      </c>
      <c r="P38" s="6">
        <v>8.2799999999999994</v>
      </c>
      <c r="Q38" s="55"/>
      <c r="R38" s="43"/>
      <c r="S38" s="43"/>
    </row>
    <row r="39" spans="1:19">
      <c r="A39" s="147">
        <v>1995</v>
      </c>
      <c r="B39" s="134">
        <v>9.11</v>
      </c>
      <c r="C39" s="80">
        <v>13</v>
      </c>
      <c r="D39" s="6">
        <v>4</v>
      </c>
      <c r="E39" s="35" t="s">
        <v>381</v>
      </c>
      <c r="F39" s="6" t="s">
        <v>112</v>
      </c>
      <c r="G39" s="6">
        <v>15</v>
      </c>
      <c r="H39" s="6">
        <v>14.5</v>
      </c>
      <c r="I39" s="6" t="s">
        <v>136</v>
      </c>
      <c r="J39" s="6">
        <v>2.5</v>
      </c>
      <c r="K39" s="6" t="s">
        <v>441</v>
      </c>
      <c r="L39" s="148">
        <v>6.31</v>
      </c>
      <c r="M39" s="135" t="s">
        <v>197</v>
      </c>
      <c r="N39" s="148">
        <v>6.99</v>
      </c>
      <c r="O39" s="148" t="s">
        <v>353</v>
      </c>
      <c r="P39" s="6">
        <v>7.46</v>
      </c>
      <c r="Q39" s="55"/>
      <c r="R39" s="43"/>
      <c r="S39" s="43"/>
    </row>
    <row r="40" spans="1:19">
      <c r="A40" s="147">
        <v>1996</v>
      </c>
      <c r="B40" s="134">
        <v>11.5</v>
      </c>
      <c r="C40" s="80">
        <v>13</v>
      </c>
      <c r="D40" s="6">
        <v>4</v>
      </c>
      <c r="E40" s="35" t="s">
        <v>381</v>
      </c>
      <c r="F40" s="6" t="s">
        <v>113</v>
      </c>
      <c r="G40" s="6">
        <v>15.5</v>
      </c>
      <c r="H40" s="6">
        <v>17.5</v>
      </c>
      <c r="I40" s="6" t="s">
        <v>137</v>
      </c>
      <c r="J40" s="6">
        <v>2.5</v>
      </c>
      <c r="K40" s="6" t="s">
        <v>442</v>
      </c>
      <c r="L40" s="148">
        <v>6.44</v>
      </c>
      <c r="M40" s="135" t="s">
        <v>352</v>
      </c>
      <c r="N40" s="148">
        <v>7</v>
      </c>
      <c r="O40" s="148" t="s">
        <v>220</v>
      </c>
      <c r="P40" s="6">
        <v>7.69</v>
      </c>
      <c r="Q40" s="55"/>
      <c r="R40" s="43"/>
      <c r="S40" s="43"/>
    </row>
    <row r="41" spans="1:19">
      <c r="A41" s="147">
        <v>1997</v>
      </c>
      <c r="B41" s="134">
        <v>11.34</v>
      </c>
      <c r="C41" s="80">
        <v>13</v>
      </c>
      <c r="D41" s="6">
        <v>4</v>
      </c>
      <c r="E41" s="35" t="s">
        <v>381</v>
      </c>
      <c r="F41" s="6" t="s">
        <v>110</v>
      </c>
      <c r="G41" s="6">
        <v>15</v>
      </c>
      <c r="H41" s="6">
        <v>16</v>
      </c>
      <c r="I41" s="6" t="s">
        <v>320</v>
      </c>
      <c r="J41" s="6">
        <v>2.5</v>
      </c>
      <c r="K41" s="6" t="s">
        <v>150</v>
      </c>
      <c r="L41" s="148">
        <v>6.79</v>
      </c>
      <c r="M41" s="135" t="s">
        <v>443</v>
      </c>
      <c r="N41" s="148">
        <v>7.1</v>
      </c>
      <c r="O41" s="148" t="s">
        <v>335</v>
      </c>
      <c r="P41" s="6">
        <v>7.75</v>
      </c>
      <c r="Q41" s="55"/>
      <c r="R41" s="43"/>
      <c r="S41" s="43"/>
    </row>
    <row r="42" spans="1:19">
      <c r="A42" s="147">
        <v>1998</v>
      </c>
      <c r="B42" s="134">
        <v>11.81</v>
      </c>
      <c r="C42" s="80">
        <v>13</v>
      </c>
      <c r="D42" s="6">
        <v>4</v>
      </c>
      <c r="E42" s="35" t="s">
        <v>381</v>
      </c>
      <c r="F42" s="6" t="s">
        <v>114</v>
      </c>
      <c r="G42" s="6">
        <v>17.5</v>
      </c>
      <c r="H42" s="6">
        <v>18.5</v>
      </c>
      <c r="I42" s="6" t="s">
        <v>139</v>
      </c>
      <c r="J42" s="6">
        <v>2.75</v>
      </c>
      <c r="K42" s="6" t="s">
        <v>149</v>
      </c>
      <c r="L42" s="148">
        <v>6.83</v>
      </c>
      <c r="M42" s="135" t="s">
        <v>444</v>
      </c>
      <c r="N42" s="148">
        <v>8</v>
      </c>
      <c r="O42" s="148" t="s">
        <v>221</v>
      </c>
      <c r="P42" s="6">
        <v>8.5500000000000007</v>
      </c>
      <c r="Q42" s="55"/>
      <c r="R42" s="43"/>
      <c r="S42" s="43"/>
    </row>
    <row r="43" spans="1:19">
      <c r="A43" s="147">
        <v>1999</v>
      </c>
      <c r="B43" s="134">
        <v>10.029999999999999</v>
      </c>
      <c r="C43" s="80">
        <v>13</v>
      </c>
      <c r="D43" s="6">
        <v>4</v>
      </c>
      <c r="E43" s="35" t="s">
        <v>381</v>
      </c>
      <c r="F43" s="6" t="s">
        <v>115</v>
      </c>
      <c r="G43" s="6">
        <v>17.25</v>
      </c>
      <c r="H43" s="6">
        <v>17.5</v>
      </c>
      <c r="I43" s="6" t="s">
        <v>139</v>
      </c>
      <c r="J43" s="6">
        <v>2.75</v>
      </c>
      <c r="K43" s="6" t="s">
        <v>148</v>
      </c>
      <c r="L43" s="148">
        <v>6.53</v>
      </c>
      <c r="M43" s="135" t="s">
        <v>198</v>
      </c>
      <c r="N43" s="148">
        <v>7.75</v>
      </c>
      <c r="O43" s="148" t="s">
        <v>222</v>
      </c>
      <c r="P43" s="6">
        <v>8.1300000000000008</v>
      </c>
      <c r="Q43" s="55"/>
      <c r="R43" s="43"/>
      <c r="S43" s="43"/>
    </row>
    <row r="44" spans="1:19">
      <c r="A44" s="147">
        <v>2000</v>
      </c>
      <c r="B44" s="134">
        <v>10.78</v>
      </c>
      <c r="C44" s="80">
        <v>13</v>
      </c>
      <c r="D44" s="6">
        <v>4</v>
      </c>
      <c r="E44" s="35" t="s">
        <v>381</v>
      </c>
      <c r="F44" s="6" t="s">
        <v>116</v>
      </c>
      <c r="G44" s="6">
        <v>16.5</v>
      </c>
      <c r="H44" s="6">
        <v>17.5</v>
      </c>
      <c r="I44" s="6" t="s">
        <v>140</v>
      </c>
      <c r="J44" s="6">
        <v>3</v>
      </c>
      <c r="K44" s="6" t="s">
        <v>147</v>
      </c>
      <c r="L44" s="148">
        <v>6.45</v>
      </c>
      <c r="M44" s="135" t="s">
        <v>445</v>
      </c>
      <c r="N44" s="148">
        <v>7.63</v>
      </c>
      <c r="O44" s="148" t="s">
        <v>223</v>
      </c>
      <c r="P44" s="6">
        <v>7.93</v>
      </c>
      <c r="Q44" s="55"/>
      <c r="R44" s="43"/>
      <c r="S44" s="43"/>
    </row>
    <row r="45" spans="1:19" ht="15" customHeight="1">
      <c r="A45" s="147">
        <v>2001</v>
      </c>
      <c r="B45" s="134">
        <v>6.49</v>
      </c>
      <c r="C45" s="80">
        <v>13</v>
      </c>
      <c r="D45" s="6">
        <v>4</v>
      </c>
      <c r="E45" s="35" t="s">
        <v>381</v>
      </c>
      <c r="F45" s="6" t="s">
        <v>117</v>
      </c>
      <c r="G45" s="6">
        <v>15</v>
      </c>
      <c r="H45" s="6">
        <v>15.5</v>
      </c>
      <c r="I45" s="6" t="s">
        <v>140</v>
      </c>
      <c r="J45" s="6">
        <v>3</v>
      </c>
      <c r="K45" s="6" t="s">
        <v>146</v>
      </c>
      <c r="L45" s="148">
        <v>6.6</v>
      </c>
      <c r="M45" s="135" t="s">
        <v>199</v>
      </c>
      <c r="N45" s="148">
        <v>6.75</v>
      </c>
      <c r="O45" s="148" t="s">
        <v>220</v>
      </c>
      <c r="P45" s="6">
        <v>7.8</v>
      </c>
      <c r="Q45" s="55"/>
      <c r="R45" s="43"/>
      <c r="S45" s="43"/>
    </row>
    <row r="46" spans="1:19">
      <c r="A46" s="147">
        <v>2002</v>
      </c>
      <c r="B46" s="134">
        <v>4.5199999999999996</v>
      </c>
      <c r="C46" s="80">
        <v>7.25</v>
      </c>
      <c r="D46" s="6">
        <v>3.25</v>
      </c>
      <c r="E46" s="6">
        <v>5.25</v>
      </c>
      <c r="F46" s="6" t="s">
        <v>118</v>
      </c>
      <c r="G46" s="6">
        <v>12</v>
      </c>
      <c r="H46" s="6">
        <v>11.25</v>
      </c>
      <c r="I46" s="6" t="s">
        <v>121</v>
      </c>
      <c r="J46" s="6">
        <v>2.25</v>
      </c>
      <c r="K46" s="6" t="s">
        <v>145</v>
      </c>
      <c r="L46" s="148">
        <v>3.47</v>
      </c>
      <c r="M46" s="135" t="s">
        <v>354</v>
      </c>
      <c r="N46" s="148">
        <v>3.63</v>
      </c>
      <c r="O46" s="148" t="s">
        <v>140</v>
      </c>
      <c r="P46" s="6">
        <v>4.38</v>
      </c>
      <c r="Q46" s="55"/>
      <c r="R46" s="43"/>
      <c r="S46" s="43"/>
    </row>
    <row r="47" spans="1:19">
      <c r="A47" s="147">
        <v>2003</v>
      </c>
      <c r="B47" s="134">
        <v>4.76</v>
      </c>
      <c r="C47" s="80">
        <v>7</v>
      </c>
      <c r="D47" s="6">
        <v>3</v>
      </c>
      <c r="E47" s="6">
        <v>5</v>
      </c>
      <c r="F47" s="6" t="s">
        <v>380</v>
      </c>
      <c r="G47" s="6">
        <v>11.5</v>
      </c>
      <c r="H47" s="6">
        <v>10</v>
      </c>
      <c r="I47" s="6" t="s">
        <v>120</v>
      </c>
      <c r="J47" s="6">
        <v>2.0299999999999998</v>
      </c>
      <c r="K47" s="6" t="s">
        <v>144</v>
      </c>
      <c r="L47" s="148">
        <v>3.06</v>
      </c>
      <c r="M47" s="135" t="s">
        <v>144</v>
      </c>
      <c r="N47" s="148">
        <v>3.54</v>
      </c>
      <c r="O47" s="148" t="s">
        <v>446</v>
      </c>
      <c r="P47" s="6">
        <v>4.1900000000000004</v>
      </c>
      <c r="Q47" s="55"/>
      <c r="R47" s="43"/>
      <c r="S47" s="43"/>
    </row>
    <row r="48" spans="1:19">
      <c r="A48" s="147">
        <v>2004</v>
      </c>
      <c r="B48" s="134">
        <v>4.7</v>
      </c>
      <c r="C48" s="80">
        <v>7</v>
      </c>
      <c r="D48" s="6">
        <v>3</v>
      </c>
      <c r="E48" s="6">
        <v>5</v>
      </c>
      <c r="F48" s="6" t="s">
        <v>311</v>
      </c>
      <c r="G48" s="6">
        <v>9.5</v>
      </c>
      <c r="H48" s="6">
        <v>9.5</v>
      </c>
      <c r="I48" s="6" t="s">
        <v>321</v>
      </c>
      <c r="J48" s="6">
        <v>1.78</v>
      </c>
      <c r="K48" s="6" t="s">
        <v>144</v>
      </c>
      <c r="L48" s="148">
        <v>2.65</v>
      </c>
      <c r="M48" s="135" t="s">
        <v>144</v>
      </c>
      <c r="N48" s="148">
        <v>3.3</v>
      </c>
      <c r="O48" s="148" t="s">
        <v>336</v>
      </c>
      <c r="P48" s="6">
        <v>3.55</v>
      </c>
      <c r="Q48" s="55"/>
      <c r="R48" s="43"/>
      <c r="S48" s="43"/>
    </row>
    <row r="49" spans="1:19">
      <c r="A49" s="147">
        <v>2005</v>
      </c>
      <c r="B49" s="134">
        <v>4.8099999999999996</v>
      </c>
      <c r="C49" s="80">
        <v>8</v>
      </c>
      <c r="D49" s="6">
        <v>0</v>
      </c>
      <c r="E49" s="6">
        <v>6</v>
      </c>
      <c r="F49" s="6" t="s">
        <v>312</v>
      </c>
      <c r="G49" s="6">
        <v>9</v>
      </c>
      <c r="H49" s="6">
        <v>9.625</v>
      </c>
      <c r="I49" s="6" t="s">
        <v>322</v>
      </c>
      <c r="J49" s="6">
        <v>1.46</v>
      </c>
      <c r="K49" s="6" t="s">
        <v>329</v>
      </c>
      <c r="L49" s="148">
        <v>2.65</v>
      </c>
      <c r="M49" s="135" t="s">
        <v>447</v>
      </c>
      <c r="N49" s="148">
        <v>3.06</v>
      </c>
      <c r="O49" s="148" t="s">
        <v>331</v>
      </c>
      <c r="P49" s="6">
        <v>3.51</v>
      </c>
      <c r="Q49" s="55"/>
      <c r="R49" s="43"/>
      <c r="S49" s="43"/>
    </row>
    <row r="50" spans="1:19">
      <c r="A50" s="147">
        <v>2006</v>
      </c>
      <c r="B50" s="134">
        <v>6.74</v>
      </c>
      <c r="C50" s="80">
        <v>10</v>
      </c>
      <c r="D50" s="6">
        <v>0</v>
      </c>
      <c r="E50" s="6">
        <v>8</v>
      </c>
      <c r="F50" s="6" t="s">
        <v>313</v>
      </c>
      <c r="G50" s="6">
        <v>11.0625</v>
      </c>
      <c r="H50" s="6">
        <v>11.75</v>
      </c>
      <c r="I50" s="6" t="s">
        <v>323</v>
      </c>
      <c r="J50" s="6">
        <v>1.46</v>
      </c>
      <c r="K50" s="6" t="s">
        <v>330</v>
      </c>
      <c r="L50" s="148">
        <v>2.68</v>
      </c>
      <c r="M50" s="135" t="s">
        <v>448</v>
      </c>
      <c r="N50" s="148">
        <v>3.11</v>
      </c>
      <c r="O50" s="148" t="s">
        <v>337</v>
      </c>
      <c r="P50" s="6">
        <v>3.69</v>
      </c>
      <c r="Q50" s="55"/>
      <c r="R50" s="43"/>
      <c r="S50" s="43"/>
    </row>
    <row r="51" spans="1:19">
      <c r="A51" s="147">
        <v>2007</v>
      </c>
      <c r="B51" s="134">
        <v>7</v>
      </c>
      <c r="C51" s="80">
        <v>10</v>
      </c>
      <c r="D51" s="6">
        <v>0</v>
      </c>
      <c r="E51" s="6">
        <v>8</v>
      </c>
      <c r="F51" s="6" t="s">
        <v>314</v>
      </c>
      <c r="G51" s="6">
        <v>11.75</v>
      </c>
      <c r="H51" s="6">
        <v>11.75</v>
      </c>
      <c r="I51" s="6" t="s">
        <v>324</v>
      </c>
      <c r="J51" s="6">
        <v>1.46</v>
      </c>
      <c r="K51" s="6" t="s">
        <v>331</v>
      </c>
      <c r="L51" s="148">
        <v>2.9</v>
      </c>
      <c r="M51" s="135" t="s">
        <v>449</v>
      </c>
      <c r="N51" s="148">
        <v>3.36</v>
      </c>
      <c r="O51" s="148" t="s">
        <v>338</v>
      </c>
      <c r="P51" s="6">
        <v>3.88</v>
      </c>
      <c r="Q51" s="55"/>
      <c r="R51" s="43"/>
      <c r="S51" s="43"/>
    </row>
    <row r="52" spans="1:19">
      <c r="A52" s="147">
        <v>2008</v>
      </c>
      <c r="B52" s="134">
        <v>6.94</v>
      </c>
      <c r="C52" s="80">
        <v>10.75</v>
      </c>
      <c r="D52" s="6">
        <v>0</v>
      </c>
      <c r="E52" s="6">
        <v>8.75</v>
      </c>
      <c r="F52" s="6" t="s">
        <v>315</v>
      </c>
      <c r="G52" s="6">
        <v>12.25</v>
      </c>
      <c r="H52" s="6">
        <v>13</v>
      </c>
      <c r="I52" s="6" t="s">
        <v>325</v>
      </c>
      <c r="J52" s="6">
        <v>1.88</v>
      </c>
      <c r="K52" s="6" t="s">
        <v>331</v>
      </c>
      <c r="L52" s="148">
        <v>3.35</v>
      </c>
      <c r="M52" s="135" t="s">
        <v>450</v>
      </c>
      <c r="N52" s="148">
        <v>3.86</v>
      </c>
      <c r="O52" s="148" t="s">
        <v>338</v>
      </c>
      <c r="P52" s="6">
        <v>4.0599999999999996</v>
      </c>
      <c r="Q52" s="55"/>
      <c r="R52" s="43"/>
      <c r="S52" s="43"/>
    </row>
    <row r="53" spans="1:19">
      <c r="A53" s="147">
        <v>2009</v>
      </c>
      <c r="B53" s="134">
        <v>1.36</v>
      </c>
      <c r="C53" s="80">
        <v>7.25</v>
      </c>
      <c r="D53" s="6">
        <v>0</v>
      </c>
      <c r="E53" s="6">
        <v>5.25</v>
      </c>
      <c r="F53" s="6" t="s">
        <v>316</v>
      </c>
      <c r="G53" s="6">
        <v>12.125</v>
      </c>
      <c r="H53" s="6">
        <v>9.9</v>
      </c>
      <c r="I53" s="6" t="s">
        <v>326</v>
      </c>
      <c r="J53" s="6">
        <v>1.25</v>
      </c>
      <c r="K53" s="6" t="s">
        <v>332</v>
      </c>
      <c r="L53" s="148">
        <v>2.23</v>
      </c>
      <c r="M53" s="135" t="s">
        <v>451</v>
      </c>
      <c r="N53" s="148">
        <v>2.82</v>
      </c>
      <c r="O53" s="148" t="s">
        <v>339</v>
      </c>
      <c r="P53" s="6">
        <v>3.25</v>
      </c>
      <c r="Q53" s="55"/>
      <c r="R53" s="43"/>
      <c r="S53" s="43"/>
    </row>
    <row r="54" spans="1:19">
      <c r="A54" s="147">
        <v>2010</v>
      </c>
      <c r="B54" s="134">
        <v>0.37</v>
      </c>
      <c r="C54" s="80">
        <v>5.75</v>
      </c>
      <c r="D54" s="6">
        <v>0</v>
      </c>
      <c r="E54" s="6">
        <v>3.75</v>
      </c>
      <c r="F54" s="6" t="s">
        <v>317</v>
      </c>
      <c r="G54" s="6">
        <v>9.5</v>
      </c>
      <c r="H54" s="6">
        <v>8.25</v>
      </c>
      <c r="I54" s="6" t="s">
        <v>327</v>
      </c>
      <c r="J54" s="6">
        <v>0.38</v>
      </c>
      <c r="K54" s="6" t="s">
        <v>333</v>
      </c>
      <c r="L54" s="148">
        <v>0.7</v>
      </c>
      <c r="M54" s="135" t="s">
        <v>452</v>
      </c>
      <c r="N54" s="148">
        <v>0.9</v>
      </c>
      <c r="O54" s="148" t="s">
        <v>340</v>
      </c>
      <c r="P54" s="6">
        <v>1.64</v>
      </c>
      <c r="Q54" s="55"/>
      <c r="R54" s="43"/>
      <c r="S54" s="43"/>
    </row>
    <row r="55" spans="1:19">
      <c r="A55" s="147">
        <v>2011</v>
      </c>
      <c r="B55" s="134">
        <v>0.28000000000000003</v>
      </c>
      <c r="C55" s="80">
        <v>5</v>
      </c>
      <c r="D55" s="6">
        <v>0</v>
      </c>
      <c r="E55" s="6">
        <v>3</v>
      </c>
      <c r="F55" s="6" t="s">
        <v>318</v>
      </c>
      <c r="G55" s="6">
        <v>8</v>
      </c>
      <c r="H55" s="6">
        <v>7.75</v>
      </c>
      <c r="I55" s="6" t="s">
        <v>328</v>
      </c>
      <c r="J55" s="6">
        <v>0.25</v>
      </c>
      <c r="K55" s="6" t="s">
        <v>334</v>
      </c>
      <c r="L55" s="148">
        <v>0.5</v>
      </c>
      <c r="M55" s="135" t="s">
        <v>388</v>
      </c>
      <c r="N55" s="148">
        <v>0.79</v>
      </c>
      <c r="O55" s="148" t="s">
        <v>341</v>
      </c>
      <c r="P55" s="6">
        <v>1.43</v>
      </c>
      <c r="Q55" s="55"/>
      <c r="R55" s="43"/>
      <c r="S55" s="43"/>
    </row>
    <row r="56" spans="1:19">
      <c r="A56" s="147">
        <v>2012</v>
      </c>
      <c r="B56" s="134">
        <v>0.39</v>
      </c>
      <c r="C56" s="80">
        <v>4.75</v>
      </c>
      <c r="D56" s="6">
        <v>0</v>
      </c>
      <c r="E56" s="6">
        <v>2.75</v>
      </c>
      <c r="F56" s="6" t="s">
        <v>319</v>
      </c>
      <c r="G56" s="6">
        <v>7.75</v>
      </c>
      <c r="H56" s="6">
        <v>7.5</v>
      </c>
      <c r="I56" s="6" t="s">
        <v>522</v>
      </c>
      <c r="J56" s="6">
        <v>0.2</v>
      </c>
      <c r="K56" s="6" t="s">
        <v>334</v>
      </c>
      <c r="L56" s="148">
        <v>0.23</v>
      </c>
      <c r="M56" s="135" t="s">
        <v>526</v>
      </c>
      <c r="N56" s="148">
        <v>0.49</v>
      </c>
      <c r="O56" s="148" t="s">
        <v>527</v>
      </c>
      <c r="P56" s="6">
        <v>0.71</v>
      </c>
      <c r="Q56" s="55"/>
      <c r="R56" s="43"/>
      <c r="S56" s="43"/>
    </row>
    <row r="57" spans="1:19">
      <c r="A57" s="147">
        <v>2013</v>
      </c>
      <c r="B57" s="134">
        <v>0.06</v>
      </c>
      <c r="C57" s="80">
        <v>4.75</v>
      </c>
      <c r="D57" s="6">
        <v>0</v>
      </c>
      <c r="E57" s="6">
        <v>2.75</v>
      </c>
      <c r="F57" s="6" t="s">
        <v>387</v>
      </c>
      <c r="G57" s="6">
        <v>7.5</v>
      </c>
      <c r="H57" s="6">
        <v>7.5</v>
      </c>
      <c r="I57" s="6" t="s">
        <v>437</v>
      </c>
      <c r="J57" s="6">
        <v>0.2</v>
      </c>
      <c r="K57" s="6" t="s">
        <v>334</v>
      </c>
      <c r="L57" s="148">
        <v>0.38</v>
      </c>
      <c r="M57" s="135" t="s">
        <v>526</v>
      </c>
      <c r="N57" s="148">
        <v>0.5</v>
      </c>
      <c r="O57" s="148" t="s">
        <v>485</v>
      </c>
      <c r="P57" s="6">
        <v>0.78</v>
      </c>
      <c r="Q57" s="55"/>
      <c r="R57" s="43"/>
      <c r="S57" s="43"/>
    </row>
    <row r="58" spans="1:19">
      <c r="A58" s="147">
        <v>2014</v>
      </c>
      <c r="B58" s="134">
        <v>0.1</v>
      </c>
      <c r="C58" s="80">
        <v>5.25</v>
      </c>
      <c r="D58" s="6">
        <v>0</v>
      </c>
      <c r="E58" s="6">
        <v>3.25</v>
      </c>
      <c r="F58" s="6" t="s">
        <v>387</v>
      </c>
      <c r="G58" s="6">
        <v>7.5</v>
      </c>
      <c r="H58" s="6">
        <v>7.5</v>
      </c>
      <c r="I58" s="6" t="s">
        <v>437</v>
      </c>
      <c r="J58" s="6">
        <v>0.2</v>
      </c>
      <c r="K58" s="6" t="s">
        <v>334</v>
      </c>
      <c r="L58" s="148">
        <v>0.38</v>
      </c>
      <c r="M58" s="135" t="s">
        <v>484</v>
      </c>
      <c r="N58" s="148">
        <v>0.5</v>
      </c>
      <c r="O58" s="148" t="s">
        <v>485</v>
      </c>
      <c r="P58" s="6">
        <v>0.78</v>
      </c>
      <c r="Q58" s="55"/>
      <c r="R58" s="43"/>
      <c r="S58" s="43"/>
    </row>
    <row r="59" spans="1:19" s="43" customFormat="1">
      <c r="A59" s="147">
        <v>2015</v>
      </c>
      <c r="B59" s="134">
        <v>0.97</v>
      </c>
      <c r="C59" s="80">
        <v>6.75</v>
      </c>
      <c r="D59" s="6">
        <v>0</v>
      </c>
      <c r="E59" s="6">
        <v>4.75</v>
      </c>
      <c r="F59" s="6" t="s">
        <v>537</v>
      </c>
      <c r="G59" s="6">
        <v>8.25</v>
      </c>
      <c r="H59" s="6">
        <v>7.5</v>
      </c>
      <c r="I59" s="6" t="s">
        <v>437</v>
      </c>
      <c r="J59" s="6">
        <v>0.2</v>
      </c>
      <c r="K59" s="6" t="s">
        <v>334</v>
      </c>
      <c r="L59" s="148">
        <v>0.38</v>
      </c>
      <c r="M59" s="135" t="s">
        <v>484</v>
      </c>
      <c r="N59" s="148">
        <v>0.5</v>
      </c>
      <c r="O59" s="148" t="s">
        <v>485</v>
      </c>
      <c r="P59" s="6">
        <v>0.78</v>
      </c>
      <c r="Q59" s="55"/>
    </row>
    <row r="60" spans="1:19" s="43" customFormat="1">
      <c r="A60" s="194">
        <v>2016</v>
      </c>
      <c r="B60" s="134">
        <v>1.1200000000000001</v>
      </c>
      <c r="C60" s="80">
        <v>6.75</v>
      </c>
      <c r="D60" s="6">
        <v>0</v>
      </c>
      <c r="E60" s="6">
        <v>4.75</v>
      </c>
      <c r="F60" s="195" t="s">
        <v>536</v>
      </c>
      <c r="G60" s="6">
        <v>9</v>
      </c>
      <c r="H60" s="6">
        <v>7.5</v>
      </c>
      <c r="I60" s="6" t="s">
        <v>437</v>
      </c>
      <c r="J60" s="6">
        <v>0.2</v>
      </c>
      <c r="K60" s="6" t="s">
        <v>334</v>
      </c>
      <c r="L60" s="148">
        <v>0.38</v>
      </c>
      <c r="M60" s="135" t="s">
        <v>484</v>
      </c>
      <c r="N60" s="148">
        <v>0.5</v>
      </c>
      <c r="O60" s="148" t="s">
        <v>485</v>
      </c>
      <c r="P60" s="6">
        <v>0.78</v>
      </c>
      <c r="Q60" s="177"/>
    </row>
    <row r="61" spans="1:19" s="43" customFormat="1">
      <c r="A61" s="147">
        <v>2017</v>
      </c>
      <c r="B61" s="134">
        <v>1.1599999999999999</v>
      </c>
      <c r="C61" s="80">
        <v>6.75</v>
      </c>
      <c r="D61" s="6">
        <v>0</v>
      </c>
      <c r="E61" s="6">
        <v>4.75</v>
      </c>
      <c r="F61" s="195" t="s">
        <v>95</v>
      </c>
      <c r="G61" s="6">
        <v>9</v>
      </c>
      <c r="H61" s="6">
        <v>7.5</v>
      </c>
      <c r="I61" s="6" t="s">
        <v>437</v>
      </c>
      <c r="J61" s="6">
        <v>0.2</v>
      </c>
      <c r="K61" s="6" t="s">
        <v>334</v>
      </c>
      <c r="L61" s="148">
        <v>0.38</v>
      </c>
      <c r="M61" s="135" t="s">
        <v>484</v>
      </c>
      <c r="N61" s="148">
        <v>0.5</v>
      </c>
      <c r="O61" s="148" t="s">
        <v>485</v>
      </c>
      <c r="P61" s="6">
        <v>0.78</v>
      </c>
      <c r="Q61" s="177"/>
    </row>
    <row r="62" spans="1:19" s="43" customFormat="1">
      <c r="A62" s="147">
        <v>2018</v>
      </c>
      <c r="B62" s="134">
        <v>1.26</v>
      </c>
      <c r="C62" s="80">
        <v>7</v>
      </c>
      <c r="D62" s="6">
        <v>0</v>
      </c>
      <c r="E62" s="6">
        <v>5</v>
      </c>
      <c r="F62" s="195" t="s">
        <v>545</v>
      </c>
      <c r="G62" s="6">
        <v>9.07</v>
      </c>
      <c r="H62" s="6">
        <v>7.5</v>
      </c>
      <c r="I62" s="6" t="s">
        <v>437</v>
      </c>
      <c r="J62" s="6">
        <v>0.2</v>
      </c>
      <c r="K62" s="6" t="s">
        <v>334</v>
      </c>
      <c r="L62" s="148">
        <v>0.38</v>
      </c>
      <c r="M62" s="135" t="s">
        <v>484</v>
      </c>
      <c r="N62" s="148">
        <v>0.5</v>
      </c>
      <c r="O62" s="148" t="s">
        <v>485</v>
      </c>
      <c r="P62" s="6">
        <v>0.78</v>
      </c>
      <c r="Q62" s="177"/>
    </row>
    <row r="63" spans="1:19" s="43" customFormat="1">
      <c r="A63" s="147">
        <v>2019</v>
      </c>
      <c r="B63" s="134">
        <v>1.1399999999999999</v>
      </c>
      <c r="C63" s="80">
        <v>7</v>
      </c>
      <c r="D63" s="6">
        <v>0</v>
      </c>
      <c r="E63" s="6">
        <v>5</v>
      </c>
      <c r="F63" s="195" t="s">
        <v>557</v>
      </c>
      <c r="G63" s="6">
        <v>9.25</v>
      </c>
      <c r="H63" s="6">
        <v>7.5</v>
      </c>
      <c r="I63" s="6" t="s">
        <v>437</v>
      </c>
      <c r="J63" s="6">
        <v>0.2</v>
      </c>
      <c r="K63" s="6" t="s">
        <v>334</v>
      </c>
      <c r="L63" s="148">
        <v>0.38</v>
      </c>
      <c r="M63" s="135" t="s">
        <v>484</v>
      </c>
      <c r="N63" s="148">
        <v>0.5</v>
      </c>
      <c r="O63" s="148" t="s">
        <v>485</v>
      </c>
      <c r="P63" s="6">
        <v>0.78</v>
      </c>
      <c r="Q63" s="177"/>
    </row>
    <row r="64" spans="1:19" s="43" customFormat="1">
      <c r="A64" s="287">
        <v>2020</v>
      </c>
      <c r="B64" s="313">
        <v>0.27</v>
      </c>
      <c r="C64" s="314">
        <v>5.5</v>
      </c>
      <c r="D64" s="312">
        <v>0</v>
      </c>
      <c r="E64" s="312">
        <v>3.5</v>
      </c>
      <c r="F64" s="311" t="s">
        <v>617</v>
      </c>
      <c r="G64" s="312">
        <v>7.5</v>
      </c>
      <c r="H64" s="310" t="s">
        <v>381</v>
      </c>
      <c r="I64" s="310" t="s">
        <v>381</v>
      </c>
      <c r="J64" s="310" t="s">
        <v>381</v>
      </c>
      <c r="K64" s="310" t="s">
        <v>381</v>
      </c>
      <c r="L64" s="310" t="s">
        <v>381</v>
      </c>
      <c r="M64" s="310" t="s">
        <v>381</v>
      </c>
      <c r="N64" s="310" t="s">
        <v>381</v>
      </c>
      <c r="O64" s="310" t="s">
        <v>381</v>
      </c>
      <c r="P64" s="310" t="s">
        <v>381</v>
      </c>
      <c r="Q64" s="177"/>
    </row>
    <row r="65" spans="1:16" s="107" customFormat="1" ht="18.75" customHeight="1">
      <c r="A65" s="160" t="s">
        <v>549</v>
      </c>
      <c r="B65" s="137"/>
      <c r="C65" s="137"/>
      <c r="D65" s="137"/>
      <c r="E65" s="137"/>
      <c r="F65" s="137"/>
      <c r="G65" s="137"/>
      <c r="H65" s="137"/>
      <c r="I65" s="137"/>
      <c r="J65" s="137"/>
      <c r="K65" s="137"/>
      <c r="L65" s="137"/>
      <c r="M65" s="137"/>
      <c r="N65" s="137"/>
      <c r="O65" s="137"/>
      <c r="P65" s="137"/>
    </row>
    <row r="66" spans="1:16" s="218" customFormat="1" ht="15"/>
    <row r="67" spans="1:16" customFormat="1" ht="15">
      <c r="F67" s="300"/>
      <c r="G67" s="300"/>
      <c r="H67" s="300"/>
      <c r="I67" s="300"/>
    </row>
    <row r="68" spans="1:16" customFormat="1" ht="15">
      <c r="F68" s="300"/>
      <c r="G68" s="300"/>
      <c r="H68" s="300"/>
      <c r="I68" s="300"/>
    </row>
    <row r="69" spans="1:16" customFormat="1" ht="15">
      <c r="F69" s="300"/>
      <c r="G69" s="300"/>
      <c r="H69" s="300"/>
      <c r="I69" s="300"/>
    </row>
    <row r="70" spans="1:16" customFormat="1" ht="15">
      <c r="F70" s="300"/>
      <c r="G70" s="300"/>
      <c r="H70" s="300"/>
      <c r="I70" s="300"/>
    </row>
    <row r="71" spans="1:16" customFormat="1" ht="15">
      <c r="F71" s="300"/>
      <c r="G71" s="300"/>
      <c r="H71" s="300"/>
      <c r="I71" s="300"/>
    </row>
    <row r="72" spans="1:16" customFormat="1" ht="15">
      <c r="F72" s="300"/>
      <c r="G72" s="300"/>
      <c r="H72" s="300"/>
      <c r="I72" s="300"/>
    </row>
    <row r="73" spans="1:16" customFormat="1" ht="15">
      <c r="F73" s="300"/>
      <c r="G73" s="300"/>
      <c r="H73" s="300"/>
      <c r="I73" s="300"/>
    </row>
    <row r="74" spans="1:16" customFormat="1" ht="15">
      <c r="F74" s="300"/>
      <c r="G74" s="300"/>
      <c r="H74" s="300"/>
      <c r="I74" s="300"/>
    </row>
    <row r="75" spans="1:16" customFormat="1" ht="15">
      <c r="F75" s="300"/>
      <c r="G75" s="300"/>
      <c r="H75" s="300"/>
      <c r="I75" s="300"/>
    </row>
    <row r="76" spans="1:16" customFormat="1" ht="15">
      <c r="F76" s="300"/>
      <c r="G76" s="300"/>
      <c r="H76" s="300"/>
      <c r="I76" s="300"/>
    </row>
    <row r="77" spans="1:16" customFormat="1" ht="15">
      <c r="F77" s="300"/>
      <c r="G77" s="300"/>
      <c r="H77" s="300"/>
      <c r="I77" s="300"/>
    </row>
    <row r="78" spans="1:16" customFormat="1" ht="15"/>
    <row r="79" spans="1:16" customFormat="1" ht="15"/>
    <row r="80" spans="1:16" ht="15">
      <c r="A80" s="218"/>
      <c r="B80" s="218"/>
      <c r="C80" s="218"/>
      <c r="D80" s="218"/>
      <c r="E80" s="218"/>
      <c r="F80" s="218"/>
      <c r="G80" s="218"/>
      <c r="H80" s="218"/>
      <c r="I80" s="218"/>
      <c r="J80" s="218"/>
      <c r="K80" s="218"/>
      <c r="L80" s="218"/>
      <c r="M80" s="218"/>
      <c r="N80" s="218"/>
      <c r="O80" s="218"/>
      <c r="P80" s="218"/>
    </row>
    <row r="81" spans="1:16" ht="15">
      <c r="A81" s="218"/>
      <c r="B81" s="218"/>
      <c r="C81" s="218"/>
      <c r="D81" s="218"/>
      <c r="E81" s="218"/>
      <c r="F81" s="218"/>
      <c r="G81" s="218"/>
      <c r="H81" s="218"/>
      <c r="I81" s="218"/>
      <c r="J81" s="218"/>
      <c r="K81" s="218"/>
      <c r="L81" s="218"/>
      <c r="M81" s="218"/>
      <c r="N81" s="218"/>
      <c r="O81" s="218"/>
      <c r="P81" s="218"/>
    </row>
    <row r="82" spans="1:16" ht="15">
      <c r="A82" s="218"/>
      <c r="B82" s="218"/>
      <c r="C82" s="218"/>
      <c r="D82" s="218"/>
      <c r="E82" s="218"/>
      <c r="F82" s="218"/>
      <c r="G82" s="218"/>
      <c r="H82" s="218"/>
      <c r="I82" s="218"/>
      <c r="J82" s="218"/>
      <c r="K82" s="218"/>
      <c r="L82" s="218"/>
      <c r="M82" s="218"/>
      <c r="N82" s="218"/>
      <c r="O82" s="218"/>
      <c r="P82" s="218"/>
    </row>
    <row r="83" spans="1:16" ht="15">
      <c r="A83" s="218"/>
      <c r="B83" s="218"/>
      <c r="C83" s="218"/>
      <c r="D83" s="218"/>
      <c r="E83" s="218"/>
      <c r="F83" s="218"/>
      <c r="G83" s="218"/>
      <c r="H83" s="218"/>
      <c r="I83" s="218"/>
      <c r="J83" s="218"/>
      <c r="K83" s="218"/>
      <c r="L83" s="218"/>
      <c r="M83" s="218"/>
      <c r="N83" s="218"/>
      <c r="O83" s="218"/>
      <c r="P83" s="218"/>
    </row>
    <row r="84" spans="1:16" ht="15">
      <c r="A84" s="218"/>
      <c r="B84" s="218"/>
      <c r="C84" s="218"/>
      <c r="D84" s="218"/>
      <c r="E84" s="218"/>
      <c r="F84" s="218"/>
      <c r="G84" s="218"/>
      <c r="H84" s="218"/>
      <c r="I84" s="218"/>
      <c r="J84" s="218"/>
      <c r="K84" s="218"/>
      <c r="L84" s="218"/>
      <c r="M84" s="218"/>
      <c r="N84" s="218"/>
      <c r="O84" s="218"/>
      <c r="P84" s="218"/>
    </row>
    <row r="85" spans="1:16" ht="15">
      <c r="A85" s="218"/>
      <c r="B85" s="218"/>
      <c r="C85" s="218"/>
      <c r="D85" s="218"/>
      <c r="E85" s="218"/>
      <c r="F85" s="218"/>
      <c r="G85" s="218"/>
      <c r="H85" s="218"/>
      <c r="I85" s="218"/>
      <c r="J85" s="218"/>
      <c r="K85" s="218"/>
      <c r="L85" s="218"/>
      <c r="M85" s="218"/>
      <c r="N85" s="218"/>
      <c r="O85" s="218"/>
      <c r="P85" s="218"/>
    </row>
    <row r="86" spans="1:16" ht="15">
      <c r="A86" s="218"/>
      <c r="B86" s="218"/>
      <c r="C86" s="218"/>
      <c r="D86" s="218"/>
      <c r="E86" s="218"/>
      <c r="F86" s="218"/>
      <c r="G86" s="218"/>
      <c r="H86" s="218"/>
      <c r="I86" s="218"/>
      <c r="J86" s="218"/>
      <c r="K86" s="218"/>
      <c r="L86" s="218"/>
      <c r="M86" s="218"/>
      <c r="N86" s="218"/>
      <c r="O86" s="218"/>
      <c r="P86" s="218"/>
    </row>
    <row r="87" spans="1:16" ht="15">
      <c r="A87" s="218"/>
      <c r="B87" s="218"/>
      <c r="C87" s="218"/>
      <c r="D87" s="218"/>
      <c r="E87" s="218"/>
      <c r="F87" s="218"/>
      <c r="G87" s="218"/>
      <c r="H87" s="218"/>
      <c r="I87" s="218"/>
      <c r="J87" s="218"/>
      <c r="K87" s="218"/>
      <c r="L87" s="218"/>
      <c r="M87" s="218"/>
      <c r="N87" s="218"/>
      <c r="O87" s="218"/>
      <c r="P87" s="218"/>
    </row>
    <row r="88" spans="1:16" ht="15">
      <c r="A88" s="218"/>
      <c r="B88" s="218"/>
      <c r="C88" s="218"/>
      <c r="D88" s="218"/>
      <c r="E88" s="218"/>
      <c r="F88" s="218"/>
      <c r="G88" s="218"/>
      <c r="H88" s="218"/>
      <c r="I88" s="218"/>
      <c r="J88" s="218"/>
      <c r="K88" s="218"/>
      <c r="L88" s="218"/>
      <c r="M88" s="218"/>
      <c r="N88" s="218"/>
      <c r="O88" s="218"/>
      <c r="P88" s="218"/>
    </row>
    <row r="89" spans="1:16" ht="15">
      <c r="A89" s="218"/>
      <c r="B89" s="218"/>
      <c r="C89" s="218"/>
      <c r="D89" s="218"/>
      <c r="E89" s="218"/>
      <c r="F89" s="218"/>
      <c r="G89" s="218"/>
      <c r="H89" s="218"/>
      <c r="I89" s="218"/>
      <c r="J89" s="218"/>
      <c r="K89" s="218"/>
      <c r="L89" s="218"/>
      <c r="M89" s="218"/>
      <c r="N89" s="218"/>
      <c r="O89" s="218"/>
      <c r="P89" s="218"/>
    </row>
    <row r="90" spans="1:16" ht="15">
      <c r="A90" s="218"/>
      <c r="B90" s="218"/>
      <c r="C90" s="218"/>
      <c r="D90" s="218"/>
      <c r="E90" s="218"/>
      <c r="F90" s="218"/>
      <c r="G90" s="218"/>
      <c r="H90" s="218"/>
      <c r="I90" s="218"/>
      <c r="J90" s="218"/>
      <c r="K90" s="218"/>
      <c r="L90" s="218"/>
      <c r="M90" s="218"/>
      <c r="N90" s="218"/>
      <c r="O90" s="218"/>
      <c r="P90" s="218"/>
    </row>
    <row r="91" spans="1:16" ht="15">
      <c r="A91" s="218"/>
      <c r="B91" s="218"/>
      <c r="C91" s="218"/>
      <c r="D91" s="218"/>
      <c r="E91" s="218"/>
      <c r="F91" s="218"/>
      <c r="G91" s="218"/>
      <c r="H91" s="218"/>
      <c r="I91" s="218"/>
      <c r="J91" s="218"/>
      <c r="K91" s="218"/>
      <c r="L91" s="218"/>
      <c r="M91" s="218"/>
      <c r="N91" s="218"/>
      <c r="O91" s="218"/>
      <c r="P91" s="218"/>
    </row>
    <row r="92" spans="1:16" ht="15">
      <c r="A92" s="218"/>
      <c r="B92" s="218"/>
      <c r="C92" s="218"/>
      <c r="D92" s="218"/>
      <c r="E92" s="218"/>
      <c r="F92" s="218"/>
      <c r="G92" s="218"/>
      <c r="H92" s="218"/>
      <c r="I92" s="218"/>
      <c r="J92" s="218"/>
      <c r="K92" s="218"/>
      <c r="L92" s="218"/>
      <c r="M92" s="218"/>
      <c r="N92" s="218"/>
      <c r="O92" s="218"/>
      <c r="P92" s="218"/>
    </row>
    <row r="93" spans="1:16" ht="15">
      <c r="A93" s="218"/>
      <c r="B93" s="218"/>
      <c r="C93" s="218"/>
      <c r="D93" s="218"/>
      <c r="E93" s="218"/>
      <c r="F93" s="218"/>
      <c r="G93" s="218"/>
      <c r="H93" s="218"/>
      <c r="I93" s="218"/>
      <c r="J93" s="218"/>
      <c r="K93" s="218"/>
      <c r="L93" s="218"/>
      <c r="M93" s="218"/>
      <c r="N93" s="218"/>
      <c r="O93" s="218"/>
      <c r="P93" s="218"/>
    </row>
    <row r="94" spans="1:16" ht="15">
      <c r="A94" s="218"/>
      <c r="B94" s="218"/>
      <c r="C94" s="218"/>
      <c r="D94" s="218"/>
      <c r="E94" s="218"/>
      <c r="F94" s="218"/>
      <c r="G94" s="218"/>
      <c r="H94" s="218"/>
      <c r="I94" s="218"/>
      <c r="J94" s="218"/>
      <c r="K94" s="218"/>
      <c r="L94" s="218"/>
      <c r="M94" s="218"/>
      <c r="N94" s="218"/>
      <c r="O94" s="218"/>
      <c r="P94" s="218"/>
    </row>
    <row r="95" spans="1:16" ht="15">
      <c r="A95" s="218"/>
      <c r="B95" s="218"/>
      <c r="C95" s="218"/>
      <c r="D95" s="218"/>
      <c r="E95" s="218"/>
      <c r="F95" s="218"/>
      <c r="G95" s="218"/>
      <c r="H95" s="218"/>
      <c r="I95" s="218"/>
      <c r="J95" s="218"/>
      <c r="K95" s="218"/>
      <c r="L95" s="218"/>
      <c r="M95" s="218"/>
      <c r="N95" s="218"/>
      <c r="O95" s="218"/>
      <c r="P95" s="218"/>
    </row>
    <row r="96" spans="1:16" ht="15">
      <c r="A96" s="218"/>
      <c r="B96" s="218"/>
      <c r="C96" s="218"/>
      <c r="D96" s="218"/>
      <c r="E96" s="218"/>
      <c r="F96" s="218"/>
      <c r="G96" s="218"/>
      <c r="H96" s="218"/>
      <c r="I96" s="218"/>
      <c r="J96" s="218"/>
      <c r="K96" s="218"/>
      <c r="L96" s="218"/>
      <c r="M96" s="218"/>
      <c r="N96" s="218"/>
      <c r="O96" s="218"/>
      <c r="P96" s="218"/>
    </row>
    <row r="97" spans="1:16" ht="15">
      <c r="A97" s="218"/>
      <c r="B97" s="218"/>
      <c r="C97" s="218"/>
      <c r="D97" s="218"/>
      <c r="E97" s="218"/>
      <c r="F97" s="218"/>
      <c r="G97" s="218"/>
      <c r="H97" s="218"/>
      <c r="I97" s="218"/>
      <c r="J97" s="218"/>
      <c r="K97" s="218"/>
      <c r="L97" s="218"/>
      <c r="M97" s="218"/>
      <c r="N97" s="218"/>
      <c r="O97" s="218"/>
      <c r="P97" s="218"/>
    </row>
    <row r="98" spans="1:16" ht="15">
      <c r="A98" s="218"/>
      <c r="B98" s="218"/>
      <c r="C98" s="218"/>
      <c r="D98" s="218"/>
      <c r="E98" s="218"/>
      <c r="F98" s="218"/>
      <c r="G98" s="218"/>
      <c r="H98" s="218"/>
      <c r="I98" s="218"/>
      <c r="J98" s="218"/>
      <c r="K98" s="218"/>
      <c r="L98" s="218"/>
      <c r="M98" s="218"/>
      <c r="N98" s="218"/>
      <c r="O98" s="218"/>
      <c r="P98" s="218"/>
    </row>
    <row r="99" spans="1:16" ht="15">
      <c r="A99" s="218"/>
      <c r="B99" s="218"/>
      <c r="C99" s="218"/>
      <c r="D99" s="218"/>
      <c r="E99" s="218"/>
      <c r="F99" s="218"/>
      <c r="G99" s="218"/>
      <c r="H99" s="218"/>
      <c r="I99" s="218"/>
      <c r="J99" s="218"/>
      <c r="K99" s="218"/>
      <c r="L99" s="218"/>
      <c r="M99" s="218"/>
      <c r="N99" s="218"/>
      <c r="O99" s="218"/>
      <c r="P99" s="218"/>
    </row>
    <row r="100" spans="1:16" ht="15">
      <c r="A100" s="218"/>
      <c r="B100" s="218"/>
      <c r="C100" s="218"/>
      <c r="D100" s="218"/>
      <c r="E100" s="218"/>
      <c r="F100" s="218"/>
      <c r="G100" s="218"/>
      <c r="H100" s="218"/>
      <c r="I100" s="218"/>
      <c r="J100" s="218"/>
      <c r="K100" s="218"/>
      <c r="L100" s="218"/>
      <c r="M100" s="218"/>
      <c r="N100" s="218"/>
      <c r="O100" s="218"/>
      <c r="P100" s="218"/>
    </row>
  </sheetData>
  <customSheetViews>
    <customSheetView guid="{53F4D6EC-12E1-4DB1-BD94-F556067D5E0D}"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1"/>
    </customSheetView>
    <customSheetView guid="{4023BE0E-4055-4CAE-B9C2-5A3227F33CD4}" fitToPage="1">
      <pane xSplit="1" ySplit="7" topLeftCell="B38" activePane="bottomRight" state="frozen"/>
      <selection pane="bottomRight" activeCell="F60" sqref="F60"/>
      <pageMargins left="0.25" right="0.25" top="0.75" bottom="0.75" header="0.3" footer="0.3"/>
      <pageSetup paperSize="5" scale="87" orientation="portrait" cellComments="atEnd" r:id="rId2"/>
    </customSheetView>
    <customSheetView guid="{B9779E5F-F522-4CCF-ABB4-CD42863250F0}"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3"/>
    </customSheetView>
    <customSheetView guid="{92830C0B-A680-4516-A5D7-117828B4895A}" fitToPage="1">
      <pane xSplit="1" ySplit="7" topLeftCell="B41" activePane="bottomRight" state="frozen"/>
      <selection pane="bottomRight" activeCell="E61" sqref="E61"/>
      <pageMargins left="0.25" right="0.25" top="0.75" bottom="0.75" header="0.3" footer="0.3"/>
      <pageSetup paperSize="5" scale="87" orientation="portrait" cellComments="atEnd" r:id="rId4"/>
    </customSheetView>
    <customSheetView guid="{5701D505-5BA0-4D96-A5DF-8DCBA1041FD5}" showPageBreaks="1" fitToPage="1" printArea="1">
      <pane xSplit="1" ySplit="7" topLeftCell="B38" activePane="bottomRight" state="frozen"/>
      <selection pane="bottomRight" activeCell="B53" sqref="B53"/>
      <pageMargins left="0.25" right="0.25" top="0.75" bottom="0.75" header="0.3" footer="0.3"/>
      <pageSetup paperSize="5" scale="87" orientation="portrait" cellComments="atEnd" r:id="rId5"/>
    </customSheetView>
    <customSheetView guid="{4A29F804-EA6B-4024-99BC-976477754372}" fitToPage="1">
      <pane xSplit="1" ySplit="8" topLeftCell="B39" activePane="bottomRight" state="frozen"/>
      <selection pane="bottomRight" activeCell="H39" sqref="H39"/>
      <pageMargins left="0.25" right="0.25" top="0.75" bottom="0.75" header="0.3" footer="0.3"/>
      <pageSetup paperSize="5" scale="88" orientation="portrait" cellComments="atEnd" r:id="rId6"/>
    </customSheetView>
    <customSheetView guid="{81E9E895-8097-47A0-8CEF-38F337CB42F5}">
      <pane xSplit="1" ySplit="8" topLeftCell="B50" activePane="bottomRight" state="frozen"/>
      <selection pane="bottomRight" activeCell="B61" sqref="B61"/>
      <pageMargins left="0.25" right="0.25" top="0.75" bottom="0.75" header="0.3" footer="0.3"/>
      <pageSetup paperSize="5" scale="70" orientation="portrait" cellComments="atEnd" r:id="rId7"/>
    </customSheetView>
    <customSheetView guid="{5B0973C1-612D-4EF0-8403-D5E17CCF2862}">
      <pane xSplit="1" ySplit="8" topLeftCell="B50" activePane="bottomRight" state="frozen"/>
      <selection pane="bottomRight" activeCell="B61" sqref="B61"/>
      <pageMargins left="0.25" right="0.25" top="0.75" bottom="0.75" header="0.3" footer="0.3"/>
      <pageSetup paperSize="5" scale="70" orientation="portrait" cellComments="atEnd" r:id="rId8"/>
    </customSheetView>
    <customSheetView guid="{A661CDB9-E548-449D-9B1F-818C0586C1FA}" scale="110" fitToPage="1">
      <pane xSplit="1" ySplit="7" topLeftCell="B41" activePane="bottomRight" state="frozen"/>
      <selection pane="bottomRight" activeCell="D61" sqref="D61"/>
      <pageMargins left="0.25" right="0.25" top="0.75" bottom="0.75" header="0.3" footer="0.3"/>
      <pageSetup paperSize="5" scale="94" orientation="portrait" cellComments="atEnd" r:id="rId9"/>
    </customSheetView>
    <customSheetView guid="{CAA7D209-B0AE-461A-870B-4AEAF26B6763}" fitToPage="1">
      <pane xSplit="1" ySplit="7" topLeftCell="B41" activePane="bottomRight" state="frozen"/>
      <selection pane="bottomRight" activeCell="B38" sqref="B38"/>
      <pageMargins left="0.25" right="0.25" top="0.75" bottom="0.75" header="0.3" footer="0.3"/>
      <pageSetup paperSize="5" scale="94" orientation="portrait" cellComments="atEnd" r:id="rId10"/>
    </customSheetView>
    <customSheetView guid="{13432D8E-FBC6-4230-A66E-1E41DE97A151}" scale="110" fitToPage="1">
      <pane xSplit="1" ySplit="7" topLeftCell="B41" activePane="bottomRight" state="frozen"/>
      <selection pane="bottomRight" activeCell="D61" sqref="D61"/>
      <pageMargins left="0.25" right="0.25" top="0.75" bottom="0.75" header="0.3" footer="0.3"/>
      <pageSetup paperSize="5" scale="94" orientation="portrait" cellComments="atEnd" r:id="rId11"/>
    </customSheetView>
    <customSheetView guid="{30086DB4-D90C-4D70-9492-85B1025334FC}"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12"/>
    </customSheetView>
    <customSheetView guid="{4BF1318B-7664-4522-8F8E-8760686D9B62}"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13"/>
    </customSheetView>
    <customSheetView guid="{EC71CB39-D667-4A5D-BE69-0A89C6A3EC0A}" showPageBreaks="1" fitToPage="1" printArea="1">
      <pane xSplit="1" ySplit="7" topLeftCell="B29" activePane="bottomRight" state="frozen"/>
      <selection pane="bottomRight" activeCell="F59" sqref="F59"/>
      <pageMargins left="0.25" right="0.25" top="0.75" bottom="0.75" header="0.3" footer="0.3"/>
      <pageSetup paperSize="5" scale="87" orientation="portrait" cellComments="atEnd" r:id="rId14"/>
    </customSheetView>
    <customSheetView guid="{A0CDEF39-C1D9-46EF-9F23-37BDBA647367}"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15"/>
    </customSheetView>
    <customSheetView guid="{9758C19F-17C8-4994-AB64-2544F567CDAC}" fitToPage="1">
      <pane xSplit="1" ySplit="7" topLeftCell="B47" activePane="bottomRight" state="frozen"/>
      <selection pane="bottomRight" activeCell="E68" sqref="E68"/>
      <pageMargins left="0.25" right="0.25" top="0.75" bottom="0.75" header="0.3" footer="0.3"/>
      <pageSetup paperSize="5" scale="88" orientation="portrait" cellComments="atEnd" r:id="rId16"/>
    </customSheetView>
    <customSheetView guid="{BCE7549A-454A-4A8A-98C7-4BDEDB358CFF}" scale="98" fitToPage="1">
      <pane xSplit="1" ySplit="7" topLeftCell="B50" activePane="bottomRight" state="frozen"/>
      <selection pane="bottomRight" activeCell="H72" sqref="H72"/>
      <pageMargins left="0.25" right="0.25" top="0.75" bottom="0.75" header="0.3" footer="0.3"/>
      <pageSetup paperSize="5" scale="88" orientation="portrait" cellComments="atEnd" r:id="rId17"/>
    </customSheetView>
    <customSheetView guid="{3D809ADE-44C9-4D97-9F40-4632F1141EB4}" showPageBreaks="1" fitToPage="1" printArea="1">
      <pane xSplit="1" ySplit="7" topLeftCell="B47" activePane="bottomRight" state="frozen"/>
      <selection pane="bottomRight" activeCell="T14" sqref="T14"/>
      <pageMargins left="0.25" right="0.25" top="0.75" bottom="0.75" header="0.3" footer="0.3"/>
      <pageSetup paperSize="5" scale="88" orientation="portrait" cellComments="atEnd" r:id="rId18"/>
    </customSheetView>
    <customSheetView guid="{D3FE92BD-39BB-4D6C-950E-40B1D101AEA4}" scale="60" showPageBreaks="1" fitToPage="1" printArea="1">
      <pane xSplit="1" ySplit="7" topLeftCell="F32" activePane="bottomRight" state="frozen"/>
      <selection pane="bottomRight" activeCell="B64" sqref="B64:P64"/>
      <pageMargins left="0.25" right="0.25" top="0.75" bottom="0.75" header="0.3" footer="0.3"/>
      <pageSetup paperSize="5" scale="88" orientation="portrait" cellComments="atEnd" r:id="rId19"/>
    </customSheetView>
  </customSheetViews>
  <mergeCells count="21">
    <mergeCell ref="A1:P1"/>
    <mergeCell ref="A2:P2"/>
    <mergeCell ref="A3:P3"/>
    <mergeCell ref="K6:P6"/>
    <mergeCell ref="K7:L7"/>
    <mergeCell ref="M7:N7"/>
    <mergeCell ref="O7:P7"/>
    <mergeCell ref="F5:P5"/>
    <mergeCell ref="F6:G6"/>
    <mergeCell ref="I6:J6"/>
    <mergeCell ref="A5:A8"/>
    <mergeCell ref="B6:B8"/>
    <mergeCell ref="C6:C8"/>
    <mergeCell ref="D6:D8"/>
    <mergeCell ref="E6:E8"/>
    <mergeCell ref="B5:E5"/>
    <mergeCell ref="J7:J8"/>
    <mergeCell ref="I7:I8"/>
    <mergeCell ref="H7:H8"/>
    <mergeCell ref="G7:G8"/>
    <mergeCell ref="F7:F8"/>
  </mergeCells>
  <pageMargins left="0.25" right="0.25" top="0.75" bottom="0.75" header="0.3" footer="0.3"/>
  <pageSetup paperSize="5" scale="88" orientation="portrait" cellComments="atEnd" r:id="rId2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6"/>
  <sheetViews>
    <sheetView zoomScale="91" zoomScaleNormal="91" workbookViewId="0">
      <pane xSplit="1" ySplit="7" topLeftCell="B29" activePane="bottomRight" state="frozen"/>
      <selection pane="topRight" activeCell="B1" sqref="B1"/>
      <selection pane="bottomLeft" activeCell="A8" sqref="A8"/>
      <selection pane="bottomRight" activeCell="A63" sqref="A63"/>
    </sheetView>
  </sheetViews>
  <sheetFormatPr defaultColWidth="9.140625" defaultRowHeight="12.75"/>
  <cols>
    <col min="1" max="1" width="10.140625" style="154" customWidth="1"/>
    <col min="2" max="2" width="14.85546875" style="154" customWidth="1"/>
    <col min="3" max="3" width="15.5703125" style="154" customWidth="1"/>
    <col min="4" max="4" width="12.85546875" style="154" customWidth="1"/>
    <col min="5" max="5" width="15" style="154" customWidth="1"/>
    <col min="6" max="6" width="14.28515625" style="154" customWidth="1"/>
    <col min="7" max="7" width="14.5703125" style="154" customWidth="1"/>
    <col min="8" max="8" width="15.28515625" style="154" customWidth="1"/>
    <col min="9" max="9" width="14.85546875" style="154" customWidth="1"/>
    <col min="10" max="10" width="14.28515625" style="154" customWidth="1"/>
    <col min="11" max="11" width="12.42578125" style="154" customWidth="1"/>
    <col min="12" max="12" width="11.7109375" style="154" customWidth="1"/>
    <col min="13" max="13" width="16.85546875" style="154" customWidth="1"/>
    <col min="14" max="14" width="12.5703125" style="154" customWidth="1"/>
    <col min="15" max="15" width="8.28515625" style="154" bestFit="1" customWidth="1"/>
    <col min="16" max="16" width="9.7109375" style="154" bestFit="1" customWidth="1"/>
    <col min="17" max="17" width="8.28515625" style="154" bestFit="1" customWidth="1"/>
    <col min="18" max="16384" width="9.140625" style="154"/>
  </cols>
  <sheetData>
    <row r="1" spans="1:17" s="58" customFormat="1">
      <c r="A1" s="325" t="s">
        <v>310</v>
      </c>
      <c r="B1" s="325"/>
      <c r="C1" s="325"/>
      <c r="D1" s="325"/>
      <c r="E1" s="325"/>
      <c r="F1" s="325"/>
      <c r="G1" s="325"/>
      <c r="H1" s="325"/>
      <c r="I1" s="325"/>
      <c r="J1" s="325"/>
      <c r="K1" s="325"/>
      <c r="L1" s="325"/>
      <c r="M1" s="325"/>
      <c r="N1" s="325"/>
      <c r="O1" s="153"/>
      <c r="P1" s="153"/>
      <c r="Q1" s="153"/>
    </row>
    <row r="2" spans="1:17" s="58" customFormat="1">
      <c r="A2" s="325" t="s">
        <v>88</v>
      </c>
      <c r="B2" s="325"/>
      <c r="C2" s="325"/>
      <c r="D2" s="325"/>
      <c r="E2" s="325"/>
      <c r="F2" s="325"/>
      <c r="G2" s="325"/>
      <c r="H2" s="325"/>
      <c r="I2" s="325"/>
      <c r="J2" s="325"/>
      <c r="K2" s="325"/>
      <c r="L2" s="325"/>
      <c r="M2" s="325"/>
      <c r="N2" s="325"/>
      <c r="O2" s="153"/>
      <c r="P2" s="153"/>
      <c r="Q2" s="153"/>
    </row>
    <row r="3" spans="1:17" s="58" customFormat="1">
      <c r="A3" s="325" t="s">
        <v>472</v>
      </c>
      <c r="B3" s="325"/>
      <c r="C3" s="325"/>
      <c r="D3" s="325"/>
      <c r="E3" s="325"/>
      <c r="F3" s="325"/>
      <c r="G3" s="325"/>
      <c r="H3" s="325"/>
      <c r="I3" s="325"/>
      <c r="J3" s="325"/>
      <c r="K3" s="325"/>
      <c r="L3" s="325"/>
      <c r="M3" s="325"/>
      <c r="N3" s="325"/>
      <c r="O3" s="153"/>
      <c r="P3" s="153"/>
      <c r="Q3" s="153"/>
    </row>
    <row r="4" spans="1:17" ht="11.25" customHeight="1">
      <c r="A4" s="200"/>
      <c r="B4" s="200"/>
      <c r="C4" s="200"/>
      <c r="D4" s="200"/>
      <c r="E4" s="200"/>
      <c r="F4" s="200"/>
      <c r="G4" s="200"/>
      <c r="H4" s="200"/>
      <c r="I4" s="200"/>
      <c r="J4" s="153"/>
      <c r="K4" s="153"/>
      <c r="L4" s="153"/>
      <c r="M4" s="153"/>
      <c r="N4" s="153"/>
      <c r="O4" s="153"/>
      <c r="P4" s="153"/>
      <c r="Q4" s="153"/>
    </row>
    <row r="5" spans="1:17" ht="24" customHeight="1">
      <c r="A5" s="333" t="s">
        <v>407</v>
      </c>
      <c r="B5" s="326" t="s">
        <v>87</v>
      </c>
      <c r="C5" s="326"/>
      <c r="D5" s="326"/>
      <c r="E5" s="326"/>
      <c r="F5" s="326" t="s">
        <v>231</v>
      </c>
      <c r="G5" s="326"/>
      <c r="H5" s="326"/>
      <c r="I5" s="326"/>
      <c r="J5" s="326" t="s">
        <v>262</v>
      </c>
      <c r="K5" s="326"/>
      <c r="L5" s="326"/>
      <c r="M5" s="322" t="s">
        <v>534</v>
      </c>
      <c r="N5" s="322" t="s">
        <v>515</v>
      </c>
      <c r="O5" s="153"/>
      <c r="P5" s="153"/>
      <c r="Q5" s="153"/>
    </row>
    <row r="6" spans="1:17" ht="22.5" customHeight="1">
      <c r="A6" s="333"/>
      <c r="B6" s="327" t="s">
        <v>229</v>
      </c>
      <c r="C6" s="336"/>
      <c r="D6" s="326" t="s">
        <v>230</v>
      </c>
      <c r="E6" s="326"/>
      <c r="F6" s="326" t="s">
        <v>229</v>
      </c>
      <c r="G6" s="326"/>
      <c r="H6" s="326" t="s">
        <v>230</v>
      </c>
      <c r="I6" s="326"/>
      <c r="J6" s="322" t="s">
        <v>261</v>
      </c>
      <c r="K6" s="322" t="s">
        <v>260</v>
      </c>
      <c r="L6" s="322" t="s">
        <v>228</v>
      </c>
      <c r="M6" s="323"/>
      <c r="N6" s="323"/>
      <c r="P6" s="153"/>
      <c r="Q6" s="153"/>
    </row>
    <row r="7" spans="1:17" ht="38.25">
      <c r="A7" s="333"/>
      <c r="B7" s="216" t="s">
        <v>224</v>
      </c>
      <c r="C7" s="216" t="s">
        <v>225</v>
      </c>
      <c r="D7" s="216" t="s">
        <v>226</v>
      </c>
      <c r="E7" s="216" t="s">
        <v>225</v>
      </c>
      <c r="F7" s="216" t="s">
        <v>227</v>
      </c>
      <c r="G7" s="216" t="s">
        <v>228</v>
      </c>
      <c r="H7" s="216" t="s">
        <v>226</v>
      </c>
      <c r="I7" s="216" t="s">
        <v>225</v>
      </c>
      <c r="J7" s="324"/>
      <c r="K7" s="324"/>
      <c r="L7" s="324"/>
      <c r="M7" s="324"/>
      <c r="N7" s="323"/>
      <c r="O7" s="153"/>
      <c r="P7" s="153"/>
      <c r="Q7" s="153"/>
    </row>
    <row r="8" spans="1:17">
      <c r="A8" s="8">
        <v>1965</v>
      </c>
      <c r="B8" s="86">
        <v>7.2</v>
      </c>
      <c r="C8" s="88">
        <v>3.84</v>
      </c>
      <c r="D8" s="39" t="s">
        <v>381</v>
      </c>
      <c r="E8" s="39" t="s">
        <v>381</v>
      </c>
      <c r="F8" s="39" t="s">
        <v>381</v>
      </c>
      <c r="G8" s="39" t="s">
        <v>381</v>
      </c>
      <c r="H8" s="40" t="s">
        <v>381</v>
      </c>
      <c r="I8" s="40" t="s">
        <v>381</v>
      </c>
      <c r="J8" s="39" t="s">
        <v>381</v>
      </c>
      <c r="K8" s="39" t="s">
        <v>381</v>
      </c>
      <c r="L8" s="39" t="s">
        <v>381</v>
      </c>
      <c r="M8" s="39" t="s">
        <v>381</v>
      </c>
      <c r="N8" s="40" t="s">
        <v>381</v>
      </c>
      <c r="O8" s="153"/>
      <c r="P8" s="153"/>
      <c r="Q8" s="153"/>
    </row>
    <row r="9" spans="1:17">
      <c r="A9" s="147">
        <v>1966</v>
      </c>
      <c r="B9" s="87">
        <v>7.61</v>
      </c>
      <c r="C9" s="89">
        <v>3.86</v>
      </c>
      <c r="D9" s="40" t="s">
        <v>381</v>
      </c>
      <c r="E9" s="40" t="s">
        <v>381</v>
      </c>
      <c r="F9" s="40" t="s">
        <v>381</v>
      </c>
      <c r="G9" s="40" t="s">
        <v>381</v>
      </c>
      <c r="H9" s="40" t="s">
        <v>381</v>
      </c>
      <c r="I9" s="40" t="s">
        <v>381</v>
      </c>
      <c r="J9" s="40" t="s">
        <v>381</v>
      </c>
      <c r="K9" s="40" t="s">
        <v>381</v>
      </c>
      <c r="L9" s="40" t="s">
        <v>381</v>
      </c>
      <c r="M9" s="40" t="s">
        <v>381</v>
      </c>
      <c r="N9" s="40" t="s">
        <v>381</v>
      </c>
      <c r="O9" s="153"/>
      <c r="P9" s="153"/>
      <c r="Q9" s="153"/>
    </row>
    <row r="10" spans="1:17">
      <c r="A10" s="147">
        <v>1967</v>
      </c>
      <c r="B10" s="87">
        <v>8.11</v>
      </c>
      <c r="C10" s="89">
        <v>3.99</v>
      </c>
      <c r="D10" s="40" t="s">
        <v>381</v>
      </c>
      <c r="E10" s="40" t="s">
        <v>381</v>
      </c>
      <c r="F10" s="40" t="s">
        <v>381</v>
      </c>
      <c r="G10" s="40" t="s">
        <v>381</v>
      </c>
      <c r="H10" s="40" t="s">
        <v>381</v>
      </c>
      <c r="I10" s="40" t="s">
        <v>381</v>
      </c>
      <c r="J10" s="40" t="s">
        <v>381</v>
      </c>
      <c r="K10" s="40" t="s">
        <v>381</v>
      </c>
      <c r="L10" s="40" t="s">
        <v>381</v>
      </c>
      <c r="M10" s="89">
        <v>7.61</v>
      </c>
      <c r="N10" s="40" t="s">
        <v>381</v>
      </c>
      <c r="O10" s="153"/>
      <c r="P10" s="153"/>
      <c r="Q10" s="153"/>
    </row>
    <row r="11" spans="1:17">
      <c r="A11" s="147">
        <v>1968</v>
      </c>
      <c r="B11" s="87">
        <v>8.02</v>
      </c>
      <c r="C11" s="89">
        <v>4.25</v>
      </c>
      <c r="D11" s="40" t="s">
        <v>381</v>
      </c>
      <c r="E11" s="40" t="s">
        <v>381</v>
      </c>
      <c r="F11" s="40" t="s">
        <v>381</v>
      </c>
      <c r="G11" s="40" t="s">
        <v>381</v>
      </c>
      <c r="H11" s="40" t="s">
        <v>381</v>
      </c>
      <c r="I11" s="40" t="s">
        <v>381</v>
      </c>
      <c r="J11" s="40" t="s">
        <v>381</v>
      </c>
      <c r="K11" s="40" t="s">
        <v>381</v>
      </c>
      <c r="L11" s="40" t="s">
        <v>381</v>
      </c>
      <c r="M11" s="89">
        <v>7.65</v>
      </c>
      <c r="N11" s="40" t="s">
        <v>381</v>
      </c>
      <c r="O11" s="153"/>
      <c r="P11" s="153"/>
      <c r="Q11" s="153"/>
    </row>
    <row r="12" spans="1:17">
      <c r="A12" s="147">
        <v>1969</v>
      </c>
      <c r="B12" s="87">
        <v>8.17</v>
      </c>
      <c r="C12" s="89">
        <v>4.92</v>
      </c>
      <c r="D12" s="40" t="s">
        <v>381</v>
      </c>
      <c r="E12" s="40" t="s">
        <v>381</v>
      </c>
      <c r="F12" s="40" t="s">
        <v>381</v>
      </c>
      <c r="G12" s="40" t="s">
        <v>381</v>
      </c>
      <c r="H12" s="40" t="s">
        <v>381</v>
      </c>
      <c r="I12" s="40" t="s">
        <v>381</v>
      </c>
      <c r="J12" s="40" t="s">
        <v>381</v>
      </c>
      <c r="K12" s="40" t="s">
        <v>381</v>
      </c>
      <c r="L12" s="40" t="s">
        <v>381</v>
      </c>
      <c r="M12" s="89">
        <v>6.96</v>
      </c>
      <c r="N12" s="40" t="s">
        <v>381</v>
      </c>
      <c r="O12" s="38"/>
      <c r="P12" s="38"/>
      <c r="Q12" s="153"/>
    </row>
    <row r="13" spans="1:17">
      <c r="A13" s="147">
        <v>1970</v>
      </c>
      <c r="B13" s="87">
        <v>8.6199999999999992</v>
      </c>
      <c r="C13" s="89">
        <v>4.97</v>
      </c>
      <c r="D13" s="40" t="s">
        <v>381</v>
      </c>
      <c r="E13" s="40" t="s">
        <v>381</v>
      </c>
      <c r="F13" s="40" t="s">
        <v>381</v>
      </c>
      <c r="G13" s="40" t="s">
        <v>381</v>
      </c>
      <c r="H13" s="40" t="s">
        <v>381</v>
      </c>
      <c r="I13" s="40" t="s">
        <v>381</v>
      </c>
      <c r="J13" s="40" t="s">
        <v>381</v>
      </c>
      <c r="K13" s="40" t="s">
        <v>381</v>
      </c>
      <c r="L13" s="40" t="s">
        <v>381</v>
      </c>
      <c r="M13" s="89">
        <v>7.77</v>
      </c>
      <c r="N13" s="40" t="s">
        <v>381</v>
      </c>
      <c r="O13" s="38"/>
      <c r="P13" s="38"/>
      <c r="Q13" s="153"/>
    </row>
    <row r="14" spans="1:17">
      <c r="A14" s="147">
        <v>1971</v>
      </c>
      <c r="B14" s="87">
        <v>8.43</v>
      </c>
      <c r="C14" s="89">
        <v>4.5</v>
      </c>
      <c r="D14" s="40" t="s">
        <v>381</v>
      </c>
      <c r="E14" s="40" t="s">
        <v>381</v>
      </c>
      <c r="F14" s="40" t="s">
        <v>381</v>
      </c>
      <c r="G14" s="40" t="s">
        <v>381</v>
      </c>
      <c r="H14" s="40" t="s">
        <v>381</v>
      </c>
      <c r="I14" s="40" t="s">
        <v>381</v>
      </c>
      <c r="J14" s="40" t="s">
        <v>381</v>
      </c>
      <c r="K14" s="40" t="s">
        <v>381</v>
      </c>
      <c r="L14" s="40" t="s">
        <v>381</v>
      </c>
      <c r="M14" s="89">
        <v>7.64</v>
      </c>
      <c r="N14" s="40" t="s">
        <v>381</v>
      </c>
      <c r="O14" s="38"/>
      <c r="P14" s="38"/>
      <c r="Q14" s="153"/>
    </row>
    <row r="15" spans="1:17">
      <c r="A15" s="147">
        <v>1972</v>
      </c>
      <c r="B15" s="87">
        <v>8.18</v>
      </c>
      <c r="C15" s="89">
        <v>3.59</v>
      </c>
      <c r="D15" s="40" t="s">
        <v>381</v>
      </c>
      <c r="E15" s="40" t="s">
        <v>381</v>
      </c>
      <c r="F15" s="40" t="s">
        <v>381</v>
      </c>
      <c r="G15" s="40" t="s">
        <v>381</v>
      </c>
      <c r="H15" s="40" t="s">
        <v>381</v>
      </c>
      <c r="I15" s="40" t="s">
        <v>381</v>
      </c>
      <c r="J15" s="40" t="s">
        <v>381</v>
      </c>
      <c r="K15" s="40" t="s">
        <v>381</v>
      </c>
      <c r="L15" s="40" t="s">
        <v>381</v>
      </c>
      <c r="M15" s="89">
        <v>7.17</v>
      </c>
      <c r="N15" s="40" t="s">
        <v>381</v>
      </c>
      <c r="O15" s="38"/>
      <c r="P15" s="38"/>
      <c r="Q15" s="153"/>
    </row>
    <row r="16" spans="1:17">
      <c r="A16" s="147">
        <v>1973</v>
      </c>
      <c r="B16" s="87">
        <v>10.26</v>
      </c>
      <c r="C16" s="89">
        <v>6.52</v>
      </c>
      <c r="D16" s="40" t="s">
        <v>381</v>
      </c>
      <c r="E16" s="40" t="s">
        <v>381</v>
      </c>
      <c r="F16" s="40" t="s">
        <v>381</v>
      </c>
      <c r="G16" s="40" t="s">
        <v>381</v>
      </c>
      <c r="H16" s="40" t="s">
        <v>381</v>
      </c>
      <c r="I16" s="40" t="s">
        <v>381</v>
      </c>
      <c r="J16" s="40" t="s">
        <v>381</v>
      </c>
      <c r="K16" s="40" t="s">
        <v>381</v>
      </c>
      <c r="L16" s="40" t="s">
        <v>381</v>
      </c>
      <c r="M16" s="89">
        <v>7.55</v>
      </c>
      <c r="N16" s="40" t="s">
        <v>381</v>
      </c>
      <c r="O16" s="38"/>
      <c r="P16" s="38"/>
      <c r="Q16" s="153"/>
    </row>
    <row r="17" spans="1:17">
      <c r="A17" s="147">
        <v>1974</v>
      </c>
      <c r="B17" s="87">
        <v>10.66</v>
      </c>
      <c r="C17" s="89">
        <v>4.91</v>
      </c>
      <c r="D17" s="40" t="s">
        <v>381</v>
      </c>
      <c r="E17" s="40" t="s">
        <v>381</v>
      </c>
      <c r="F17" s="40" t="s">
        <v>381</v>
      </c>
      <c r="G17" s="40" t="s">
        <v>381</v>
      </c>
      <c r="H17" s="40" t="s">
        <v>381</v>
      </c>
      <c r="I17" s="40" t="s">
        <v>381</v>
      </c>
      <c r="J17" s="40" t="s">
        <v>381</v>
      </c>
      <c r="K17" s="40" t="s">
        <v>381</v>
      </c>
      <c r="L17" s="40" t="s">
        <v>381</v>
      </c>
      <c r="M17" s="89">
        <v>7.55</v>
      </c>
      <c r="N17" s="40" t="s">
        <v>381</v>
      </c>
      <c r="O17" s="38"/>
      <c r="P17" s="38"/>
      <c r="Q17" s="153"/>
    </row>
    <row r="18" spans="1:17">
      <c r="A18" s="147">
        <v>1975</v>
      </c>
      <c r="B18" s="87">
        <v>10.11</v>
      </c>
      <c r="C18" s="89">
        <v>4.1500000000000004</v>
      </c>
      <c r="D18" s="40" t="s">
        <v>381</v>
      </c>
      <c r="E18" s="40" t="s">
        <v>381</v>
      </c>
      <c r="F18" s="40" t="s">
        <v>381</v>
      </c>
      <c r="G18" s="40" t="s">
        <v>381</v>
      </c>
      <c r="H18" s="40" t="s">
        <v>381</v>
      </c>
      <c r="I18" s="40" t="s">
        <v>381</v>
      </c>
      <c r="J18" s="40" t="s">
        <v>381</v>
      </c>
      <c r="K18" s="40" t="s">
        <v>381</v>
      </c>
      <c r="L18" s="40" t="s">
        <v>381</v>
      </c>
      <c r="M18" s="89">
        <v>7.83</v>
      </c>
      <c r="N18" s="40" t="s">
        <v>381</v>
      </c>
      <c r="O18" s="38"/>
      <c r="P18" s="38"/>
      <c r="Q18" s="153"/>
    </row>
    <row r="19" spans="1:17">
      <c r="A19" s="147">
        <v>1976</v>
      </c>
      <c r="B19" s="87">
        <v>9.8000000000000007</v>
      </c>
      <c r="C19" s="89">
        <v>3.66</v>
      </c>
      <c r="D19" s="40" t="s">
        <v>381</v>
      </c>
      <c r="E19" s="40" t="s">
        <v>381</v>
      </c>
      <c r="F19" s="40" t="s">
        <v>381</v>
      </c>
      <c r="G19" s="40" t="s">
        <v>381</v>
      </c>
      <c r="H19" s="40" t="s">
        <v>381</v>
      </c>
      <c r="I19" s="40" t="s">
        <v>381</v>
      </c>
      <c r="J19" s="40" t="s">
        <v>381</v>
      </c>
      <c r="K19" s="40" t="s">
        <v>381</v>
      </c>
      <c r="L19" s="40" t="s">
        <v>381</v>
      </c>
      <c r="M19" s="89">
        <v>7.82</v>
      </c>
      <c r="N19" s="40" t="s">
        <v>381</v>
      </c>
      <c r="O19" s="38"/>
      <c r="P19" s="38"/>
      <c r="Q19" s="153"/>
    </row>
    <row r="20" spans="1:17">
      <c r="A20" s="147">
        <v>1977</v>
      </c>
      <c r="B20" s="87">
        <v>9.09</v>
      </c>
      <c r="C20" s="89">
        <v>4.87</v>
      </c>
      <c r="D20" s="40" t="s">
        <v>381</v>
      </c>
      <c r="E20" s="40" t="s">
        <v>381</v>
      </c>
      <c r="F20" s="40" t="s">
        <v>381</v>
      </c>
      <c r="G20" s="40" t="s">
        <v>381</v>
      </c>
      <c r="H20" s="40" t="s">
        <v>381</v>
      </c>
      <c r="I20" s="40" t="s">
        <v>381</v>
      </c>
      <c r="J20" s="40" t="s">
        <v>381</v>
      </c>
      <c r="K20" s="40" t="s">
        <v>381</v>
      </c>
      <c r="L20" s="40" t="s">
        <v>381</v>
      </c>
      <c r="M20" s="89">
        <v>7.82</v>
      </c>
      <c r="N20" s="40" t="s">
        <v>381</v>
      </c>
      <c r="O20" s="38"/>
      <c r="P20" s="38"/>
      <c r="Q20" s="153"/>
    </row>
    <row r="21" spans="1:17">
      <c r="A21" s="147">
        <v>1978</v>
      </c>
      <c r="B21" s="87">
        <v>9.94</v>
      </c>
      <c r="C21" s="89">
        <v>4.75</v>
      </c>
      <c r="D21" s="40" t="s">
        <v>381</v>
      </c>
      <c r="E21" s="40" t="s">
        <v>381</v>
      </c>
      <c r="F21" s="40" t="s">
        <v>381</v>
      </c>
      <c r="G21" s="40" t="s">
        <v>381</v>
      </c>
      <c r="H21" s="40" t="s">
        <v>381</v>
      </c>
      <c r="I21" s="40" t="s">
        <v>381</v>
      </c>
      <c r="J21" s="40" t="s">
        <v>381</v>
      </c>
      <c r="K21" s="40" t="s">
        <v>381</v>
      </c>
      <c r="L21" s="40" t="s">
        <v>381</v>
      </c>
      <c r="M21" s="89">
        <v>7.74</v>
      </c>
      <c r="N21" s="40" t="s">
        <v>381</v>
      </c>
      <c r="O21" s="38"/>
      <c r="P21" s="38"/>
      <c r="Q21" s="153"/>
    </row>
    <row r="22" spans="1:17">
      <c r="A22" s="147">
        <v>1979</v>
      </c>
      <c r="B22" s="87">
        <v>10.79</v>
      </c>
      <c r="C22" s="89">
        <v>5.94</v>
      </c>
      <c r="D22" s="40" t="s">
        <v>381</v>
      </c>
      <c r="E22" s="40" t="s">
        <v>381</v>
      </c>
      <c r="F22" s="84" t="s">
        <v>238</v>
      </c>
      <c r="G22" s="84" t="s">
        <v>221</v>
      </c>
      <c r="H22" s="40" t="s">
        <v>381</v>
      </c>
      <c r="I22" s="40" t="s">
        <v>381</v>
      </c>
      <c r="J22" s="84" t="s">
        <v>295</v>
      </c>
      <c r="K22" s="82" t="s">
        <v>273</v>
      </c>
      <c r="L22" s="82" t="s">
        <v>210</v>
      </c>
      <c r="M22" s="89">
        <v>8.6199999999999992</v>
      </c>
      <c r="N22" s="40" t="s">
        <v>381</v>
      </c>
      <c r="O22" s="38"/>
      <c r="P22" s="38"/>
      <c r="Q22" s="153"/>
    </row>
    <row r="23" spans="1:17">
      <c r="A23" s="147">
        <v>1980</v>
      </c>
      <c r="B23" s="87">
        <v>11.7</v>
      </c>
      <c r="C23" s="89">
        <v>6.06</v>
      </c>
      <c r="D23" s="40" t="s">
        <v>381</v>
      </c>
      <c r="E23" s="40" t="s">
        <v>381</v>
      </c>
      <c r="F23" s="84" t="s">
        <v>238</v>
      </c>
      <c r="G23" s="84" t="s">
        <v>248</v>
      </c>
      <c r="H23" s="40" t="s">
        <v>381</v>
      </c>
      <c r="I23" s="40" t="s">
        <v>381</v>
      </c>
      <c r="J23" s="84" t="s">
        <v>294</v>
      </c>
      <c r="K23" s="82" t="s">
        <v>101</v>
      </c>
      <c r="L23" s="82" t="s">
        <v>210</v>
      </c>
      <c r="M23" s="89">
        <v>8.3000000000000007</v>
      </c>
      <c r="N23" s="40" t="s">
        <v>381</v>
      </c>
      <c r="O23" s="38"/>
      <c r="P23" s="38"/>
      <c r="Q23" s="153"/>
    </row>
    <row r="24" spans="1:17">
      <c r="A24" s="147">
        <v>1981</v>
      </c>
      <c r="B24" s="87">
        <v>12.35</v>
      </c>
      <c r="C24" s="89">
        <v>6.6</v>
      </c>
      <c r="D24" s="40" t="s">
        <v>381</v>
      </c>
      <c r="E24" s="40" t="s">
        <v>381</v>
      </c>
      <c r="F24" s="84" t="s">
        <v>247</v>
      </c>
      <c r="G24" s="84" t="s">
        <v>240</v>
      </c>
      <c r="H24" s="40" t="s">
        <v>381</v>
      </c>
      <c r="I24" s="40" t="s">
        <v>381</v>
      </c>
      <c r="J24" s="84" t="s">
        <v>101</v>
      </c>
      <c r="K24" s="82" t="s">
        <v>274</v>
      </c>
      <c r="L24" s="82" t="s">
        <v>263</v>
      </c>
      <c r="M24" s="89">
        <v>8.6</v>
      </c>
      <c r="N24" s="40" t="s">
        <v>381</v>
      </c>
      <c r="O24" s="38"/>
      <c r="P24" s="38"/>
      <c r="Q24" s="153"/>
    </row>
    <row r="25" spans="1:17">
      <c r="A25" s="147">
        <v>1982</v>
      </c>
      <c r="B25" s="87">
        <v>12.67</v>
      </c>
      <c r="C25" s="89">
        <v>6.05</v>
      </c>
      <c r="D25" s="40" t="s">
        <v>381</v>
      </c>
      <c r="E25" s="40" t="s">
        <v>381</v>
      </c>
      <c r="F25" s="84" t="s">
        <v>246</v>
      </c>
      <c r="G25" s="84" t="s">
        <v>249</v>
      </c>
      <c r="H25" s="40" t="s">
        <v>381</v>
      </c>
      <c r="I25" s="40" t="s">
        <v>381</v>
      </c>
      <c r="J25" s="84" t="s">
        <v>102</v>
      </c>
      <c r="K25" s="82" t="s">
        <v>275</v>
      </c>
      <c r="L25" s="82" t="s">
        <v>272</v>
      </c>
      <c r="M25" s="89">
        <v>8.69</v>
      </c>
      <c r="N25" s="40" t="s">
        <v>381</v>
      </c>
      <c r="O25" s="38"/>
      <c r="P25" s="38"/>
      <c r="Q25" s="153"/>
    </row>
    <row r="26" spans="1:17">
      <c r="A26" s="147">
        <v>1983</v>
      </c>
      <c r="B26" s="87">
        <v>13.31</v>
      </c>
      <c r="C26" s="89">
        <v>6.8</v>
      </c>
      <c r="D26" s="40" t="s">
        <v>381</v>
      </c>
      <c r="E26" s="40" t="s">
        <v>381</v>
      </c>
      <c r="F26" s="84" t="s">
        <v>245</v>
      </c>
      <c r="G26" s="84" t="s">
        <v>250</v>
      </c>
      <c r="H26" s="40" t="s">
        <v>381</v>
      </c>
      <c r="I26" s="40" t="s">
        <v>381</v>
      </c>
      <c r="J26" s="84" t="s">
        <v>282</v>
      </c>
      <c r="K26" s="82" t="s">
        <v>276</v>
      </c>
      <c r="L26" s="82" t="s">
        <v>271</v>
      </c>
      <c r="M26" s="89">
        <v>8.84</v>
      </c>
      <c r="N26" s="40" t="s">
        <v>381</v>
      </c>
      <c r="O26" s="38"/>
      <c r="P26" s="38"/>
      <c r="Q26" s="153"/>
    </row>
    <row r="27" spans="1:17">
      <c r="A27" s="147">
        <v>1984</v>
      </c>
      <c r="B27" s="87">
        <v>13.65</v>
      </c>
      <c r="C27" s="89">
        <v>6.71</v>
      </c>
      <c r="D27" s="40" t="s">
        <v>381</v>
      </c>
      <c r="E27" s="40" t="s">
        <v>381</v>
      </c>
      <c r="F27" s="84" t="s">
        <v>243</v>
      </c>
      <c r="G27" s="84" t="s">
        <v>251</v>
      </c>
      <c r="H27" s="40" t="s">
        <v>381</v>
      </c>
      <c r="I27" s="40" t="s">
        <v>381</v>
      </c>
      <c r="J27" s="84" t="s">
        <v>119</v>
      </c>
      <c r="K27" s="82" t="s">
        <v>277</v>
      </c>
      <c r="L27" s="82" t="s">
        <v>270</v>
      </c>
      <c r="M27" s="89">
        <v>10.02</v>
      </c>
      <c r="N27" s="40" t="s">
        <v>381</v>
      </c>
      <c r="O27" s="38"/>
      <c r="P27" s="38"/>
      <c r="Q27" s="153"/>
    </row>
    <row r="28" spans="1:17">
      <c r="A28" s="147">
        <v>1985</v>
      </c>
      <c r="B28" s="87">
        <v>13.41</v>
      </c>
      <c r="C28" s="89">
        <v>6.26</v>
      </c>
      <c r="D28" s="40" t="s">
        <v>381</v>
      </c>
      <c r="E28" s="40" t="s">
        <v>381</v>
      </c>
      <c r="F28" s="84" t="s">
        <v>244</v>
      </c>
      <c r="G28" s="84" t="s">
        <v>252</v>
      </c>
      <c r="H28" s="40" t="s">
        <v>381</v>
      </c>
      <c r="I28" s="40" t="s">
        <v>381</v>
      </c>
      <c r="J28" s="84" t="s">
        <v>293</v>
      </c>
      <c r="K28" s="82" t="s">
        <v>278</v>
      </c>
      <c r="L28" s="82" t="s">
        <v>253</v>
      </c>
      <c r="M28" s="89">
        <v>9.6999999999999993</v>
      </c>
      <c r="N28" s="40" t="s">
        <v>381</v>
      </c>
      <c r="O28" s="38"/>
      <c r="P28" s="38"/>
      <c r="Q28" s="153"/>
    </row>
    <row r="29" spans="1:17">
      <c r="A29" s="147">
        <v>1986</v>
      </c>
      <c r="B29" s="87">
        <v>13.14</v>
      </c>
      <c r="C29" s="89">
        <v>6.11</v>
      </c>
      <c r="D29" s="40" t="s">
        <v>381</v>
      </c>
      <c r="E29" s="40" t="s">
        <v>381</v>
      </c>
      <c r="F29" s="84" t="s">
        <v>243</v>
      </c>
      <c r="G29" s="84" t="s">
        <v>253</v>
      </c>
      <c r="H29" s="40" t="s">
        <v>381</v>
      </c>
      <c r="I29" s="40" t="s">
        <v>381</v>
      </c>
      <c r="J29" s="84" t="s">
        <v>293</v>
      </c>
      <c r="K29" s="82" t="s">
        <v>279</v>
      </c>
      <c r="L29" s="82" t="s">
        <v>212</v>
      </c>
      <c r="M29" s="89">
        <v>9.4700000000000006</v>
      </c>
      <c r="N29" s="40" t="s">
        <v>381</v>
      </c>
      <c r="O29" s="38"/>
      <c r="P29" s="38"/>
      <c r="Q29" s="153"/>
    </row>
    <row r="30" spans="1:17">
      <c r="A30" s="147">
        <v>1987</v>
      </c>
      <c r="B30" s="87">
        <v>11.7</v>
      </c>
      <c r="C30" s="89">
        <v>5.54</v>
      </c>
      <c r="D30" s="40" t="s">
        <v>381</v>
      </c>
      <c r="E30" s="40" t="s">
        <v>381</v>
      </c>
      <c r="F30" s="84" t="s">
        <v>242</v>
      </c>
      <c r="G30" s="84" t="s">
        <v>248</v>
      </c>
      <c r="H30" s="40" t="s">
        <v>381</v>
      </c>
      <c r="I30" s="40" t="s">
        <v>381</v>
      </c>
      <c r="J30" s="84" t="s">
        <v>282</v>
      </c>
      <c r="K30" s="82" t="s">
        <v>280</v>
      </c>
      <c r="L30" s="82" t="s">
        <v>269</v>
      </c>
      <c r="M30" s="89">
        <v>9.5399999999999991</v>
      </c>
      <c r="N30" s="40" t="s">
        <v>381</v>
      </c>
      <c r="O30" s="38"/>
      <c r="P30" s="38"/>
      <c r="Q30" s="153"/>
    </row>
    <row r="31" spans="1:17">
      <c r="A31" s="147">
        <v>1988</v>
      </c>
      <c r="B31" s="87">
        <v>12.05</v>
      </c>
      <c r="C31" s="89">
        <v>5.83</v>
      </c>
      <c r="D31" s="40" t="s">
        <v>381</v>
      </c>
      <c r="E31" s="40" t="s">
        <v>381</v>
      </c>
      <c r="F31" s="84" t="s">
        <v>241</v>
      </c>
      <c r="G31" s="84" t="s">
        <v>248</v>
      </c>
      <c r="H31" s="40" t="s">
        <v>381</v>
      </c>
      <c r="I31" s="40" t="s">
        <v>381</v>
      </c>
      <c r="J31" s="84" t="s">
        <v>282</v>
      </c>
      <c r="K31" s="82" t="s">
        <v>281</v>
      </c>
      <c r="L31" s="82" t="s">
        <v>268</v>
      </c>
      <c r="M31" s="89">
        <v>10.66</v>
      </c>
      <c r="N31" s="40" t="s">
        <v>381</v>
      </c>
      <c r="O31" s="38"/>
      <c r="P31" s="38"/>
      <c r="Q31" s="153"/>
    </row>
    <row r="32" spans="1:17">
      <c r="A32" s="147">
        <v>1989</v>
      </c>
      <c r="B32" s="87">
        <v>12.04</v>
      </c>
      <c r="C32" s="89">
        <v>5.9</v>
      </c>
      <c r="D32" s="40" t="s">
        <v>381</v>
      </c>
      <c r="E32" s="40" t="s">
        <v>381</v>
      </c>
      <c r="F32" s="84" t="s">
        <v>240</v>
      </c>
      <c r="G32" s="84" t="s">
        <v>254</v>
      </c>
      <c r="H32" s="40" t="s">
        <v>381</v>
      </c>
      <c r="I32" s="40" t="s">
        <v>381</v>
      </c>
      <c r="J32" s="84" t="s">
        <v>292</v>
      </c>
      <c r="K32" s="82" t="s">
        <v>282</v>
      </c>
      <c r="L32" s="82" t="s">
        <v>267</v>
      </c>
      <c r="M32" s="89">
        <v>10.77</v>
      </c>
      <c r="N32" s="40" t="s">
        <v>381</v>
      </c>
      <c r="O32" s="38"/>
      <c r="P32" s="38"/>
      <c r="Q32" s="153"/>
    </row>
    <row r="33" spans="1:17">
      <c r="A33" s="147">
        <v>1990</v>
      </c>
      <c r="B33" s="87">
        <v>11.73</v>
      </c>
      <c r="C33" s="89">
        <v>5.53</v>
      </c>
      <c r="D33" s="40" t="s">
        <v>381</v>
      </c>
      <c r="E33" s="40" t="s">
        <v>381</v>
      </c>
      <c r="F33" s="84" t="s">
        <v>240</v>
      </c>
      <c r="G33" s="84" t="s">
        <v>254</v>
      </c>
      <c r="H33" s="40" t="s">
        <v>381</v>
      </c>
      <c r="I33" s="40" t="s">
        <v>381</v>
      </c>
      <c r="J33" s="84" t="s">
        <v>290</v>
      </c>
      <c r="K33" s="82" t="s">
        <v>275</v>
      </c>
      <c r="L33" s="82" t="s">
        <v>171</v>
      </c>
      <c r="M33" s="89">
        <v>10.77</v>
      </c>
      <c r="N33" s="40" t="s">
        <v>381</v>
      </c>
      <c r="O33" s="38"/>
      <c r="P33" s="38"/>
      <c r="Q33" s="153"/>
    </row>
    <row r="34" spans="1:17">
      <c r="A34" s="147">
        <v>1991</v>
      </c>
      <c r="B34" s="87">
        <v>11.77</v>
      </c>
      <c r="C34" s="89">
        <v>5.5</v>
      </c>
      <c r="D34" s="40" t="s">
        <v>381</v>
      </c>
      <c r="E34" s="40" t="s">
        <v>381</v>
      </c>
      <c r="F34" s="84" t="s">
        <v>239</v>
      </c>
      <c r="G34" s="84" t="s">
        <v>255</v>
      </c>
      <c r="H34" s="40" t="s">
        <v>381</v>
      </c>
      <c r="I34" s="40" t="s">
        <v>381</v>
      </c>
      <c r="J34" s="84" t="s">
        <v>291</v>
      </c>
      <c r="K34" s="82" t="s">
        <v>279</v>
      </c>
      <c r="L34" s="82" t="s">
        <v>266</v>
      </c>
      <c r="M34" s="89">
        <v>10.79</v>
      </c>
      <c r="N34" s="40" t="s">
        <v>381</v>
      </c>
      <c r="O34" s="38"/>
      <c r="P34" s="38"/>
      <c r="Q34" s="153"/>
    </row>
    <row r="35" spans="1:17">
      <c r="A35" s="147">
        <v>1992</v>
      </c>
      <c r="B35" s="87">
        <v>12.76</v>
      </c>
      <c r="C35" s="89">
        <v>6.34</v>
      </c>
      <c r="D35" s="40" t="s">
        <v>381</v>
      </c>
      <c r="E35" s="40" t="s">
        <v>381</v>
      </c>
      <c r="F35" s="84" t="s">
        <v>238</v>
      </c>
      <c r="G35" s="84" t="s">
        <v>256</v>
      </c>
      <c r="H35" s="40" t="s">
        <v>381</v>
      </c>
      <c r="I35" s="40" t="s">
        <v>381</v>
      </c>
      <c r="J35" s="84" t="s">
        <v>290</v>
      </c>
      <c r="K35" s="82" t="s">
        <v>279</v>
      </c>
      <c r="L35" s="82" t="s">
        <v>265</v>
      </c>
      <c r="M35" s="89">
        <v>13.29</v>
      </c>
      <c r="N35" s="40" t="s">
        <v>381</v>
      </c>
      <c r="O35" s="38"/>
      <c r="P35" s="38"/>
      <c r="Q35" s="153"/>
    </row>
    <row r="36" spans="1:17">
      <c r="A36" s="147">
        <v>1993</v>
      </c>
      <c r="B36" s="87">
        <v>13.09</v>
      </c>
      <c r="C36" s="89">
        <v>6.59</v>
      </c>
      <c r="D36" s="40" t="s">
        <v>381</v>
      </c>
      <c r="E36" s="40" t="s">
        <v>381</v>
      </c>
      <c r="F36" s="84" t="s">
        <v>238</v>
      </c>
      <c r="G36" s="84" t="s">
        <v>257</v>
      </c>
      <c r="H36" s="40" t="s">
        <v>381</v>
      </c>
      <c r="I36" s="40" t="s">
        <v>381</v>
      </c>
      <c r="J36" s="84" t="s">
        <v>290</v>
      </c>
      <c r="K36" s="82" t="s">
        <v>283</v>
      </c>
      <c r="L36" s="82" t="s">
        <v>257</v>
      </c>
      <c r="M36" s="40" t="s">
        <v>381</v>
      </c>
      <c r="N36" s="40" t="s">
        <v>381</v>
      </c>
      <c r="O36" s="38"/>
      <c r="P36" s="38"/>
      <c r="Q36" s="153"/>
    </row>
    <row r="37" spans="1:17">
      <c r="A37" s="147">
        <v>1994</v>
      </c>
      <c r="B37" s="87">
        <v>13.5</v>
      </c>
      <c r="C37" s="89">
        <v>6.09</v>
      </c>
      <c r="D37" s="40" t="s">
        <v>381</v>
      </c>
      <c r="E37" s="40" t="s">
        <v>381</v>
      </c>
      <c r="F37" s="84" t="s">
        <v>235</v>
      </c>
      <c r="G37" s="84" t="s">
        <v>257</v>
      </c>
      <c r="H37" s="40" t="s">
        <v>381</v>
      </c>
      <c r="I37" s="40" t="s">
        <v>381</v>
      </c>
      <c r="J37" s="91" t="s">
        <v>289</v>
      </c>
      <c r="K37" s="83" t="s">
        <v>284</v>
      </c>
      <c r="L37" s="83" t="s">
        <v>264</v>
      </c>
      <c r="M37" s="40" t="s">
        <v>381</v>
      </c>
      <c r="N37" s="40" t="s">
        <v>381</v>
      </c>
      <c r="O37" s="38"/>
      <c r="P37" s="38"/>
      <c r="Q37" s="153"/>
    </row>
    <row r="38" spans="1:17">
      <c r="A38" s="147">
        <v>1995</v>
      </c>
      <c r="B38" s="87">
        <v>13.22</v>
      </c>
      <c r="C38" s="89">
        <v>5.84</v>
      </c>
      <c r="D38" s="85">
        <v>9.68</v>
      </c>
      <c r="E38" s="87">
        <v>4.92</v>
      </c>
      <c r="F38" s="84" t="s">
        <v>237</v>
      </c>
      <c r="G38" s="84" t="s">
        <v>255</v>
      </c>
      <c r="H38" s="40" t="s">
        <v>381</v>
      </c>
      <c r="I38" s="40" t="s">
        <v>381</v>
      </c>
      <c r="J38" s="91" t="s">
        <v>357</v>
      </c>
      <c r="K38" s="83" t="s">
        <v>359</v>
      </c>
      <c r="L38" s="83" t="s">
        <v>360</v>
      </c>
      <c r="M38" s="40" t="s">
        <v>381</v>
      </c>
      <c r="N38" s="40" t="s">
        <v>381</v>
      </c>
      <c r="O38" s="38"/>
      <c r="P38" s="38"/>
      <c r="Q38" s="153"/>
    </row>
    <row r="39" spans="1:17">
      <c r="A39" s="147">
        <v>1996</v>
      </c>
      <c r="B39" s="87">
        <v>14.13</v>
      </c>
      <c r="C39" s="89">
        <v>5.91</v>
      </c>
      <c r="D39" s="85">
        <v>9.65</v>
      </c>
      <c r="E39" s="87">
        <v>5.15</v>
      </c>
      <c r="F39" s="84" t="s">
        <v>233</v>
      </c>
      <c r="G39" s="84" t="s">
        <v>360</v>
      </c>
      <c r="H39" s="40" t="s">
        <v>381</v>
      </c>
      <c r="I39" s="40" t="s">
        <v>381</v>
      </c>
      <c r="J39" s="91" t="s">
        <v>288</v>
      </c>
      <c r="K39" s="83" t="s">
        <v>285</v>
      </c>
      <c r="L39" s="148" t="s">
        <v>434</v>
      </c>
      <c r="M39" s="40" t="s">
        <v>381</v>
      </c>
      <c r="N39" s="40" t="s">
        <v>381</v>
      </c>
      <c r="O39" s="38"/>
      <c r="P39" s="38"/>
      <c r="Q39" s="153"/>
    </row>
    <row r="40" spans="1:17">
      <c r="A40" s="147">
        <v>1997</v>
      </c>
      <c r="B40" s="87">
        <v>13.82</v>
      </c>
      <c r="C40" s="89">
        <v>5.63</v>
      </c>
      <c r="D40" s="85">
        <v>9.9</v>
      </c>
      <c r="E40" s="87">
        <v>4.83</v>
      </c>
      <c r="F40" s="84" t="s">
        <v>236</v>
      </c>
      <c r="G40" s="84" t="s">
        <v>258</v>
      </c>
      <c r="H40" s="40" t="s">
        <v>381</v>
      </c>
      <c r="I40" s="40" t="s">
        <v>381</v>
      </c>
      <c r="J40" s="91" t="s">
        <v>285</v>
      </c>
      <c r="K40" s="83" t="s">
        <v>361</v>
      </c>
      <c r="L40" s="83" t="s">
        <v>368</v>
      </c>
      <c r="M40" s="40" t="s">
        <v>381</v>
      </c>
      <c r="N40" s="40" t="s">
        <v>381</v>
      </c>
      <c r="O40" s="38"/>
      <c r="P40" s="38"/>
      <c r="Q40" s="153"/>
    </row>
    <row r="41" spans="1:17">
      <c r="A41" s="147">
        <v>1998</v>
      </c>
      <c r="B41" s="87">
        <v>15.18</v>
      </c>
      <c r="C41" s="89">
        <v>6.26</v>
      </c>
      <c r="D41" s="85">
        <v>9.65</v>
      </c>
      <c r="E41" s="87">
        <v>5.23</v>
      </c>
      <c r="F41" s="84" t="s">
        <v>235</v>
      </c>
      <c r="G41" s="84" t="s">
        <v>426</v>
      </c>
      <c r="H41" s="40" t="s">
        <v>381</v>
      </c>
      <c r="I41" s="40" t="s">
        <v>381</v>
      </c>
      <c r="J41" s="91" t="s">
        <v>358</v>
      </c>
      <c r="K41" s="83" t="s">
        <v>357</v>
      </c>
      <c r="L41" s="83" t="s">
        <v>435</v>
      </c>
      <c r="M41" s="40" t="s">
        <v>381</v>
      </c>
      <c r="N41" s="40" t="s">
        <v>381</v>
      </c>
      <c r="O41" s="38"/>
      <c r="P41" s="38"/>
      <c r="Q41" s="153"/>
    </row>
    <row r="42" spans="1:17">
      <c r="A42" s="147">
        <v>1999</v>
      </c>
      <c r="B42" s="87">
        <v>15.92</v>
      </c>
      <c r="C42" s="89">
        <v>6.23</v>
      </c>
      <c r="D42" s="85">
        <v>9.8800000000000008</v>
      </c>
      <c r="E42" s="87">
        <v>5.19</v>
      </c>
      <c r="F42" s="84" t="s">
        <v>234</v>
      </c>
      <c r="G42" s="84" t="s">
        <v>259</v>
      </c>
      <c r="H42" s="87">
        <v>14.94</v>
      </c>
      <c r="I42" s="87">
        <v>7.81</v>
      </c>
      <c r="J42" s="91" t="s">
        <v>287</v>
      </c>
      <c r="K42" s="83" t="s">
        <v>362</v>
      </c>
      <c r="L42" s="83" t="s">
        <v>254</v>
      </c>
      <c r="M42" s="40" t="s">
        <v>381</v>
      </c>
      <c r="N42" s="40" t="s">
        <v>381</v>
      </c>
      <c r="O42" s="38"/>
      <c r="P42" s="38"/>
      <c r="Q42" s="153"/>
    </row>
    <row r="43" spans="1:17">
      <c r="A43" s="147">
        <v>2000</v>
      </c>
      <c r="B43" s="87">
        <v>15.27</v>
      </c>
      <c r="C43" s="89">
        <v>6.03</v>
      </c>
      <c r="D43" s="85">
        <v>10.31</v>
      </c>
      <c r="E43" s="87">
        <v>5.48</v>
      </c>
      <c r="F43" s="84" t="s">
        <v>233</v>
      </c>
      <c r="G43" s="84" t="s">
        <v>427</v>
      </c>
      <c r="H43" s="87">
        <v>12.11</v>
      </c>
      <c r="I43" s="87">
        <v>8.08</v>
      </c>
      <c r="J43" s="91" t="s">
        <v>287</v>
      </c>
      <c r="K43" s="83" t="s">
        <v>362</v>
      </c>
      <c r="L43" s="83" t="s">
        <v>218</v>
      </c>
      <c r="M43" s="40" t="s">
        <v>381</v>
      </c>
      <c r="N43" s="40" t="s">
        <v>381</v>
      </c>
      <c r="O43" s="38"/>
      <c r="P43" s="38"/>
      <c r="Q43" s="153"/>
    </row>
    <row r="44" spans="1:17">
      <c r="A44" s="147">
        <v>2001</v>
      </c>
      <c r="B44" s="87">
        <v>14.5</v>
      </c>
      <c r="C44" s="89">
        <v>5.72</v>
      </c>
      <c r="D44" s="85">
        <v>9.43</v>
      </c>
      <c r="E44" s="87">
        <v>4.93</v>
      </c>
      <c r="F44" s="84" t="s">
        <v>232</v>
      </c>
      <c r="G44" s="84" t="s">
        <v>259</v>
      </c>
      <c r="H44" s="87">
        <v>8.3699999999999992</v>
      </c>
      <c r="I44" s="87">
        <v>6.55</v>
      </c>
      <c r="J44" s="91" t="s">
        <v>287</v>
      </c>
      <c r="K44" s="83" t="s">
        <v>362</v>
      </c>
      <c r="L44" s="83" t="s">
        <v>369</v>
      </c>
      <c r="M44" s="40" t="s">
        <v>381</v>
      </c>
      <c r="N44" s="40" t="s">
        <v>381</v>
      </c>
      <c r="O44" s="38"/>
      <c r="P44" s="38"/>
      <c r="Q44" s="153"/>
    </row>
    <row r="45" spans="1:17">
      <c r="A45" s="147">
        <v>2002</v>
      </c>
      <c r="B45" s="87">
        <v>12.83</v>
      </c>
      <c r="C45" s="89">
        <v>3.68</v>
      </c>
      <c r="D45" s="85">
        <v>7.99</v>
      </c>
      <c r="E45" s="87">
        <v>2.75</v>
      </c>
      <c r="F45" s="84" t="s">
        <v>425</v>
      </c>
      <c r="G45" s="84" t="s">
        <v>355</v>
      </c>
      <c r="H45" s="87">
        <v>7.33</v>
      </c>
      <c r="I45" s="87">
        <v>7.88</v>
      </c>
      <c r="J45" s="91" t="s">
        <v>286</v>
      </c>
      <c r="K45" s="83" t="s">
        <v>362</v>
      </c>
      <c r="L45" s="83" t="s">
        <v>370</v>
      </c>
      <c r="M45" s="40" t="s">
        <v>381</v>
      </c>
      <c r="N45" s="7">
        <v>6.4</v>
      </c>
      <c r="O45" s="38"/>
      <c r="P45" s="38"/>
      <c r="Q45" s="153"/>
    </row>
    <row r="46" spans="1:17">
      <c r="A46" s="147">
        <v>2003</v>
      </c>
      <c r="B46" s="87">
        <v>11.19</v>
      </c>
      <c r="C46" s="89">
        <v>2.48</v>
      </c>
      <c r="D46" s="85">
        <v>6.83</v>
      </c>
      <c r="E46" s="87">
        <v>1.8</v>
      </c>
      <c r="F46" s="84" t="s">
        <v>425</v>
      </c>
      <c r="G46" s="84" t="s">
        <v>356</v>
      </c>
      <c r="H46" s="87">
        <v>7.64</v>
      </c>
      <c r="I46" s="87">
        <v>6.49</v>
      </c>
      <c r="J46" s="91" t="s">
        <v>286</v>
      </c>
      <c r="K46" s="83" t="s">
        <v>248</v>
      </c>
      <c r="L46" s="83" t="s">
        <v>371</v>
      </c>
      <c r="M46" s="40" t="s">
        <v>381</v>
      </c>
      <c r="N46" s="7">
        <v>6.02</v>
      </c>
      <c r="O46" s="38"/>
      <c r="P46" s="38"/>
      <c r="Q46" s="153"/>
    </row>
    <row r="47" spans="1:17">
      <c r="A47" s="147">
        <v>2004</v>
      </c>
      <c r="B47" s="87">
        <v>9.49</v>
      </c>
      <c r="C47" s="89">
        <v>2.0699999999999998</v>
      </c>
      <c r="D47" s="85">
        <v>6.49</v>
      </c>
      <c r="E47" s="87">
        <v>1.5700000000000003</v>
      </c>
      <c r="F47" s="90" t="s">
        <v>342</v>
      </c>
      <c r="G47" s="84" t="s">
        <v>428</v>
      </c>
      <c r="H47" s="87">
        <v>8.77</v>
      </c>
      <c r="I47" s="87">
        <v>6.79</v>
      </c>
      <c r="J47" s="91" t="s">
        <v>286</v>
      </c>
      <c r="K47" s="83" t="s">
        <v>363</v>
      </c>
      <c r="L47" s="83" t="s">
        <v>372</v>
      </c>
      <c r="M47" s="40" t="s">
        <v>381</v>
      </c>
      <c r="N47" s="7">
        <v>5.92</v>
      </c>
      <c r="O47" s="38"/>
      <c r="P47" s="38"/>
      <c r="Q47" s="153"/>
    </row>
    <row r="48" spans="1:17">
      <c r="A48" s="147">
        <v>2005</v>
      </c>
      <c r="B48" s="87">
        <v>8.9700000000000006</v>
      </c>
      <c r="C48" s="89">
        <v>1.84</v>
      </c>
      <c r="D48" s="85">
        <v>7.08</v>
      </c>
      <c r="E48" s="87">
        <v>1.97</v>
      </c>
      <c r="F48" s="90" t="s">
        <v>389</v>
      </c>
      <c r="G48" s="84" t="s">
        <v>429</v>
      </c>
      <c r="H48" s="87">
        <v>9.9600000000000009</v>
      </c>
      <c r="I48" s="87">
        <v>6.73</v>
      </c>
      <c r="J48" s="91" t="s">
        <v>286</v>
      </c>
      <c r="K48" s="83" t="s">
        <v>364</v>
      </c>
      <c r="L48" s="83" t="s">
        <v>373</v>
      </c>
      <c r="M48" s="40" t="s">
        <v>381</v>
      </c>
      <c r="N48" s="7">
        <v>6.89</v>
      </c>
      <c r="O48" s="38"/>
      <c r="P48" s="38"/>
      <c r="Q48" s="153"/>
    </row>
    <row r="49" spans="1:17">
      <c r="A49" s="147">
        <v>2006</v>
      </c>
      <c r="B49" s="87">
        <v>9.67</v>
      </c>
      <c r="C49" s="89">
        <v>2.21</v>
      </c>
      <c r="D49" s="85">
        <v>7.9725000000000001</v>
      </c>
      <c r="E49" s="87">
        <v>2.5650000000000004</v>
      </c>
      <c r="F49" s="90" t="s">
        <v>390</v>
      </c>
      <c r="G49" s="84" t="s">
        <v>430</v>
      </c>
      <c r="H49" s="87">
        <v>9.94</v>
      </c>
      <c r="I49" s="87">
        <v>6.58</v>
      </c>
      <c r="J49" s="91" t="s">
        <v>286</v>
      </c>
      <c r="K49" s="83" t="s">
        <v>364</v>
      </c>
      <c r="L49" s="83" t="s">
        <v>373</v>
      </c>
      <c r="M49" s="40" t="s">
        <v>381</v>
      </c>
      <c r="N49" s="7">
        <v>8.2899999999999991</v>
      </c>
      <c r="O49" s="38"/>
      <c r="P49" s="38"/>
      <c r="Q49" s="153"/>
    </row>
    <row r="50" spans="1:17">
      <c r="A50" s="147">
        <v>2007</v>
      </c>
      <c r="B50" s="87">
        <v>10.57</v>
      </c>
      <c r="C50" s="89">
        <v>2.68</v>
      </c>
      <c r="D50" s="85">
        <v>8.2624999999999993</v>
      </c>
      <c r="E50" s="87">
        <v>2.94</v>
      </c>
      <c r="F50" s="90" t="s">
        <v>391</v>
      </c>
      <c r="G50" s="84" t="s">
        <v>431</v>
      </c>
      <c r="H50" s="87">
        <v>9.8800000000000008</v>
      </c>
      <c r="I50" s="87">
        <v>6.56</v>
      </c>
      <c r="J50" s="91" t="s">
        <v>286</v>
      </c>
      <c r="K50" s="83" t="s">
        <v>365</v>
      </c>
      <c r="L50" s="83" t="s">
        <v>374</v>
      </c>
      <c r="M50" s="40" t="s">
        <v>381</v>
      </c>
      <c r="N50" s="7">
        <v>8.31</v>
      </c>
      <c r="O50" s="38"/>
      <c r="P50" s="38"/>
      <c r="Q50" s="153"/>
    </row>
    <row r="51" spans="1:17">
      <c r="A51" s="147">
        <v>2008</v>
      </c>
      <c r="B51" s="87">
        <v>11.19</v>
      </c>
      <c r="C51" s="89">
        <v>2.98</v>
      </c>
      <c r="D51" s="85">
        <v>7.5575000000000001</v>
      </c>
      <c r="E51" s="87">
        <v>2.0525000000000002</v>
      </c>
      <c r="F51" s="90" t="s">
        <v>392</v>
      </c>
      <c r="G51" s="84" t="s">
        <v>432</v>
      </c>
      <c r="H51" s="87">
        <v>10.1</v>
      </c>
      <c r="I51" s="87">
        <v>6.73</v>
      </c>
      <c r="J51" s="91" t="s">
        <v>286</v>
      </c>
      <c r="K51" s="83" t="s">
        <v>366</v>
      </c>
      <c r="L51" s="83" t="s">
        <v>375</v>
      </c>
      <c r="M51" s="40" t="s">
        <v>381</v>
      </c>
      <c r="N51" s="7">
        <v>8.35</v>
      </c>
      <c r="O51" s="38"/>
      <c r="P51" s="38"/>
      <c r="Q51" s="153"/>
    </row>
    <row r="52" spans="1:17">
      <c r="A52" s="147">
        <v>2009</v>
      </c>
      <c r="B52" s="87">
        <v>11.8</v>
      </c>
      <c r="C52" s="89">
        <v>2.0299999999999998</v>
      </c>
      <c r="D52" s="85">
        <v>7.2725</v>
      </c>
      <c r="E52" s="87">
        <v>1.2675000000000001</v>
      </c>
      <c r="F52" s="90" t="s">
        <v>393</v>
      </c>
      <c r="G52" s="84" t="s">
        <v>433</v>
      </c>
      <c r="H52" s="87">
        <v>9.4</v>
      </c>
      <c r="I52" s="87">
        <v>4.09</v>
      </c>
      <c r="J52" s="91" t="s">
        <v>286</v>
      </c>
      <c r="K52" s="83" t="s">
        <v>366</v>
      </c>
      <c r="L52" s="83" t="s">
        <v>376</v>
      </c>
      <c r="M52" s="40" t="s">
        <v>381</v>
      </c>
      <c r="N52" s="7">
        <v>6.16</v>
      </c>
      <c r="O52" s="38"/>
      <c r="P52" s="38"/>
      <c r="Q52" s="153"/>
    </row>
    <row r="53" spans="1:17">
      <c r="A53" s="147">
        <v>2010</v>
      </c>
      <c r="B53" s="87">
        <v>10.45</v>
      </c>
      <c r="C53" s="89">
        <v>1</v>
      </c>
      <c r="D53" s="85">
        <v>6.82</v>
      </c>
      <c r="E53" s="87">
        <v>0.71750000000000003</v>
      </c>
      <c r="F53" s="90" t="s">
        <v>394</v>
      </c>
      <c r="G53" s="84" t="s">
        <v>138</v>
      </c>
      <c r="H53" s="87">
        <v>7.76</v>
      </c>
      <c r="I53" s="87">
        <v>1.69</v>
      </c>
      <c r="J53" s="91" t="s">
        <v>286</v>
      </c>
      <c r="K53" s="83" t="s">
        <v>367</v>
      </c>
      <c r="L53" s="83" t="s">
        <v>377</v>
      </c>
      <c r="M53" s="40" t="s">
        <v>381</v>
      </c>
      <c r="N53" s="7">
        <v>5.3674999999999997</v>
      </c>
      <c r="O53" s="38"/>
      <c r="P53" s="38"/>
      <c r="Q53" s="153"/>
    </row>
    <row r="54" spans="1:17">
      <c r="A54" s="147">
        <v>2011</v>
      </c>
      <c r="B54" s="87">
        <v>9.3000000000000007</v>
      </c>
      <c r="C54" s="89">
        <v>0.67</v>
      </c>
      <c r="D54" s="85">
        <v>6.2625000000000011</v>
      </c>
      <c r="E54" s="87">
        <v>0.60749999999999993</v>
      </c>
      <c r="F54" s="90" t="s">
        <v>395</v>
      </c>
      <c r="G54" s="84" t="s">
        <v>138</v>
      </c>
      <c r="H54" s="87">
        <v>7.05</v>
      </c>
      <c r="I54" s="87">
        <v>1.1000000000000001</v>
      </c>
      <c r="J54" s="91" t="s">
        <v>286</v>
      </c>
      <c r="K54" s="83" t="s">
        <v>367</v>
      </c>
      <c r="L54" s="83" t="s">
        <v>341</v>
      </c>
      <c r="M54" s="40" t="s">
        <v>381</v>
      </c>
      <c r="N54" s="7">
        <v>4.68</v>
      </c>
      <c r="O54" s="38"/>
      <c r="P54" s="38"/>
      <c r="Q54" s="153"/>
    </row>
    <row r="55" spans="1:17">
      <c r="A55" s="147">
        <v>2012</v>
      </c>
      <c r="B55" s="87">
        <v>8.75</v>
      </c>
      <c r="C55" s="89">
        <v>0.56999999999999995</v>
      </c>
      <c r="D55" s="85">
        <v>5.93</v>
      </c>
      <c r="E55" s="87">
        <v>0.52</v>
      </c>
      <c r="F55" s="90" t="s">
        <v>395</v>
      </c>
      <c r="G55" s="84" t="s">
        <v>523</v>
      </c>
      <c r="H55" s="87">
        <v>6.6</v>
      </c>
      <c r="I55" s="87">
        <v>0.7</v>
      </c>
      <c r="J55" s="91" t="s">
        <v>286</v>
      </c>
      <c r="K55" s="83" t="s">
        <v>255</v>
      </c>
      <c r="L55" s="83" t="s">
        <v>524</v>
      </c>
      <c r="M55" s="40" t="s">
        <v>381</v>
      </c>
      <c r="N55" s="7">
        <v>3.4133</v>
      </c>
      <c r="O55" s="38"/>
      <c r="P55" s="38"/>
      <c r="Q55" s="153"/>
    </row>
    <row r="56" spans="1:17">
      <c r="A56" s="147">
        <v>2013</v>
      </c>
      <c r="B56" s="87">
        <v>8.51</v>
      </c>
      <c r="C56" s="89">
        <v>0.56000000000000005</v>
      </c>
      <c r="D56" s="85">
        <v>5.26</v>
      </c>
      <c r="E56" s="87">
        <v>0.51</v>
      </c>
      <c r="F56" s="90" t="s">
        <v>395</v>
      </c>
      <c r="G56" s="84" t="s">
        <v>491</v>
      </c>
      <c r="H56" s="87">
        <v>7.55</v>
      </c>
      <c r="I56" s="87">
        <v>0.56999999999999995</v>
      </c>
      <c r="J56" s="91" t="s">
        <v>286</v>
      </c>
      <c r="K56" s="148" t="s">
        <v>381</v>
      </c>
      <c r="L56" s="83" t="s">
        <v>525</v>
      </c>
      <c r="M56" s="40" t="s">
        <v>381</v>
      </c>
      <c r="N56" s="7">
        <v>2.4500000000000002</v>
      </c>
      <c r="O56" s="38"/>
      <c r="P56" s="38"/>
      <c r="Q56" s="153"/>
    </row>
    <row r="57" spans="1:17">
      <c r="A57" s="147">
        <v>2014</v>
      </c>
      <c r="B57" s="87">
        <v>7.77</v>
      </c>
      <c r="C57" s="89">
        <v>0.54</v>
      </c>
      <c r="D57" s="85">
        <v>5.07</v>
      </c>
      <c r="E57" s="87">
        <v>0.51</v>
      </c>
      <c r="F57" s="90" t="s">
        <v>395</v>
      </c>
      <c r="G57" s="84" t="s">
        <v>491</v>
      </c>
      <c r="H57" s="87">
        <v>7.91</v>
      </c>
      <c r="I57" s="87">
        <v>0.53</v>
      </c>
      <c r="J57" s="91" t="s">
        <v>286</v>
      </c>
      <c r="K57" s="148" t="s">
        <v>381</v>
      </c>
      <c r="L57" s="83" t="s">
        <v>396</v>
      </c>
      <c r="M57" s="40" t="s">
        <v>381</v>
      </c>
      <c r="N57" s="7">
        <v>2.7212999999999998</v>
      </c>
      <c r="O57" s="38"/>
      <c r="P57" s="38"/>
      <c r="Q57" s="153"/>
    </row>
    <row r="58" spans="1:17">
      <c r="A58" s="147">
        <v>2015</v>
      </c>
      <c r="B58" s="87">
        <v>7.74</v>
      </c>
      <c r="C58" s="89">
        <v>0.56000000000000005</v>
      </c>
      <c r="D58" s="85">
        <v>5.03</v>
      </c>
      <c r="E58" s="87">
        <v>0.52</v>
      </c>
      <c r="F58" s="84" t="s">
        <v>395</v>
      </c>
      <c r="G58" s="84" t="s">
        <v>491</v>
      </c>
      <c r="H58" s="87">
        <v>4.55</v>
      </c>
      <c r="I58" s="87">
        <v>1.31</v>
      </c>
      <c r="J58" s="91" t="s">
        <v>286</v>
      </c>
      <c r="K58" s="148" t="s">
        <v>381</v>
      </c>
      <c r="L58" s="83" t="s">
        <v>396</v>
      </c>
      <c r="M58" s="148" t="s">
        <v>381</v>
      </c>
      <c r="N58" s="7">
        <v>3.88</v>
      </c>
      <c r="O58" s="38"/>
      <c r="P58" s="38"/>
      <c r="Q58" s="153"/>
    </row>
    <row r="59" spans="1:17">
      <c r="A59" s="194">
        <v>2016</v>
      </c>
      <c r="B59" s="87">
        <v>8.24</v>
      </c>
      <c r="C59" s="89">
        <v>0.6</v>
      </c>
      <c r="D59" s="85">
        <v>5.73</v>
      </c>
      <c r="E59" s="87">
        <v>0.54</v>
      </c>
      <c r="F59" s="84" t="s">
        <v>395</v>
      </c>
      <c r="G59" s="84" t="s">
        <v>491</v>
      </c>
      <c r="H59" s="87">
        <v>4.5999999999999996</v>
      </c>
      <c r="I59" s="87">
        <v>1.44</v>
      </c>
      <c r="J59" s="91" t="s">
        <v>276</v>
      </c>
      <c r="K59" s="148" t="s">
        <v>381</v>
      </c>
      <c r="L59" s="83" t="s">
        <v>396</v>
      </c>
      <c r="M59" s="148" t="s">
        <v>381</v>
      </c>
      <c r="N59" s="7">
        <v>4.3600000000000003</v>
      </c>
      <c r="O59" s="38"/>
      <c r="P59" s="38"/>
      <c r="Q59" s="153"/>
    </row>
    <row r="60" spans="1:17">
      <c r="A60" s="147">
        <v>2017</v>
      </c>
      <c r="B60" s="87">
        <v>8.1999999999999993</v>
      </c>
      <c r="C60" s="89">
        <v>0.62</v>
      </c>
      <c r="D60" s="85">
        <v>6.06</v>
      </c>
      <c r="E60" s="87">
        <v>0.52</v>
      </c>
      <c r="F60" s="84" t="s">
        <v>395</v>
      </c>
      <c r="G60" s="84" t="s">
        <v>491</v>
      </c>
      <c r="H60" s="87">
        <v>6.81</v>
      </c>
      <c r="I60" s="87">
        <v>1.45</v>
      </c>
      <c r="J60" s="91" t="s">
        <v>276</v>
      </c>
      <c r="K60" s="148" t="s">
        <v>381</v>
      </c>
      <c r="L60" s="83" t="s">
        <v>396</v>
      </c>
      <c r="M60" s="148" t="s">
        <v>381</v>
      </c>
      <c r="N60" s="7">
        <v>4.3425000000000002</v>
      </c>
      <c r="O60" s="38"/>
      <c r="P60" s="38"/>
      <c r="Q60" s="153"/>
    </row>
    <row r="61" spans="1:17">
      <c r="A61" s="147">
        <v>2018</v>
      </c>
      <c r="B61" s="87">
        <v>8.01</v>
      </c>
      <c r="C61" s="89">
        <v>0.65</v>
      </c>
      <c r="D61" s="85">
        <v>6.58</v>
      </c>
      <c r="E61" s="87">
        <v>0.59</v>
      </c>
      <c r="F61" s="84" t="s">
        <v>395</v>
      </c>
      <c r="G61" s="84" t="s">
        <v>491</v>
      </c>
      <c r="H61" s="87">
        <v>6.8</v>
      </c>
      <c r="I61" s="87">
        <v>2.71</v>
      </c>
      <c r="J61" s="91" t="s">
        <v>276</v>
      </c>
      <c r="K61" s="148" t="s">
        <v>381</v>
      </c>
      <c r="L61" s="83" t="s">
        <v>396</v>
      </c>
      <c r="M61" s="148" t="s">
        <v>381</v>
      </c>
      <c r="N61" s="7">
        <v>4.42</v>
      </c>
      <c r="O61" s="38"/>
      <c r="P61" s="38"/>
      <c r="Q61" s="153"/>
    </row>
    <row r="62" spans="1:17">
      <c r="A62" s="147">
        <v>2019</v>
      </c>
      <c r="B62" s="87">
        <v>7.7246479071139724</v>
      </c>
      <c r="C62" s="89">
        <v>0.67323529458579745</v>
      </c>
      <c r="D62" s="85">
        <v>6.1105352920752427</v>
      </c>
      <c r="E62" s="87">
        <v>0.60726992856818707</v>
      </c>
      <c r="F62" s="84" t="s">
        <v>395</v>
      </c>
      <c r="G62" s="84" t="s">
        <v>491</v>
      </c>
      <c r="H62" s="87">
        <v>6.18808133135704</v>
      </c>
      <c r="I62" s="87">
        <v>2.5085292694726653</v>
      </c>
      <c r="J62" s="91" t="s">
        <v>276</v>
      </c>
      <c r="K62" s="148" t="s">
        <v>381</v>
      </c>
      <c r="L62" s="83" t="s">
        <v>396</v>
      </c>
      <c r="M62" s="148" t="s">
        <v>381</v>
      </c>
      <c r="N62" s="7">
        <v>4.54</v>
      </c>
      <c r="O62" s="38"/>
      <c r="P62" s="38"/>
      <c r="Q62" s="153"/>
    </row>
    <row r="63" spans="1:17">
      <c r="A63" s="287">
        <v>2020</v>
      </c>
      <c r="B63" s="316">
        <v>7.2862586296235445</v>
      </c>
      <c r="C63" s="317">
        <v>0.60224157540427958</v>
      </c>
      <c r="D63" s="318">
        <v>5.2244845890670364</v>
      </c>
      <c r="E63" s="316">
        <v>0.55429538447422677</v>
      </c>
      <c r="F63" s="315" t="s">
        <v>381</v>
      </c>
      <c r="G63" s="315" t="s">
        <v>381</v>
      </c>
      <c r="H63" s="316">
        <v>4.8518150825805302</v>
      </c>
      <c r="I63" s="316">
        <v>1.868605144197959</v>
      </c>
      <c r="J63" s="319" t="s">
        <v>381</v>
      </c>
      <c r="K63" s="320" t="s">
        <v>381</v>
      </c>
      <c r="L63" s="319" t="s">
        <v>381</v>
      </c>
      <c r="M63" s="320" t="s">
        <v>381</v>
      </c>
      <c r="N63" s="321">
        <v>4.68</v>
      </c>
      <c r="O63" s="38"/>
      <c r="P63" s="38"/>
      <c r="Q63" s="153"/>
    </row>
    <row r="64" spans="1:17" ht="20.25" customHeight="1">
      <c r="A64" s="160" t="s">
        <v>549</v>
      </c>
      <c r="B64" s="38"/>
      <c r="C64" s="38"/>
      <c r="D64" s="38"/>
      <c r="E64" s="38"/>
      <c r="F64" s="38"/>
      <c r="G64" s="38"/>
      <c r="H64" s="38"/>
      <c r="I64" s="38"/>
      <c r="J64" s="38"/>
      <c r="K64" s="38"/>
      <c r="L64" s="38"/>
      <c r="M64" s="38"/>
      <c r="N64" s="38"/>
      <c r="O64" s="38"/>
      <c r="P64" s="38"/>
      <c r="Q64" s="153"/>
    </row>
    <row r="65" spans="1:17" ht="15.75" customHeight="1">
      <c r="A65" s="164" t="s">
        <v>556</v>
      </c>
      <c r="B65" s="153"/>
      <c r="C65" s="153"/>
      <c r="D65" s="153"/>
      <c r="E65" s="153"/>
      <c r="F65" s="153"/>
      <c r="G65" s="153"/>
      <c r="H65" s="153"/>
      <c r="I65" s="153"/>
      <c r="J65" s="38"/>
      <c r="K65" s="38"/>
      <c r="L65" s="38"/>
      <c r="M65" s="38"/>
      <c r="N65" s="38"/>
      <c r="O65" s="38"/>
      <c r="P65" s="38"/>
      <c r="Q65" s="153"/>
    </row>
    <row r="66" spans="1:17">
      <c r="A66" s="164"/>
      <c r="B66" s="153"/>
      <c r="C66" s="153"/>
      <c r="D66" s="153"/>
      <c r="E66" s="153"/>
      <c r="F66" s="153"/>
      <c r="G66" s="153"/>
      <c r="H66" s="153"/>
      <c r="I66" s="153"/>
      <c r="J66" s="38"/>
      <c r="K66" s="38"/>
      <c r="L66" s="38"/>
      <c r="M66" s="38"/>
      <c r="N66" s="38"/>
      <c r="O66" s="38"/>
      <c r="P66" s="38"/>
      <c r="Q66" s="153"/>
    </row>
    <row r="67" spans="1:17" customFormat="1" ht="15"/>
    <row r="68" spans="1:17" customFormat="1" ht="15">
      <c r="F68" s="301"/>
      <c r="G68" s="301"/>
      <c r="H68" s="301"/>
      <c r="I68" s="301"/>
    </row>
    <row r="69" spans="1:17" customFormat="1" ht="15">
      <c r="F69" s="301"/>
      <c r="G69" s="301"/>
      <c r="H69" s="301"/>
      <c r="I69" s="301"/>
    </row>
    <row r="70" spans="1:17" customFormat="1" ht="15">
      <c r="F70" s="301"/>
      <c r="G70" s="301"/>
      <c r="H70" s="301"/>
      <c r="I70" s="301"/>
    </row>
    <row r="71" spans="1:17" customFormat="1" ht="15">
      <c r="F71" s="301"/>
      <c r="G71" s="301"/>
      <c r="H71" s="301"/>
      <c r="I71" s="301"/>
    </row>
    <row r="72" spans="1:17" customFormat="1" ht="15">
      <c r="F72" s="301"/>
      <c r="G72" s="301"/>
      <c r="H72" s="301"/>
      <c r="I72" s="301"/>
    </row>
    <row r="73" spans="1:17" customFormat="1" ht="15">
      <c r="F73" s="301"/>
      <c r="G73" s="301"/>
      <c r="H73" s="301"/>
      <c r="I73" s="301"/>
    </row>
    <row r="74" spans="1:17" customFormat="1" ht="15">
      <c r="F74" s="301"/>
      <c r="G74" s="301"/>
      <c r="H74" s="301"/>
      <c r="I74" s="301"/>
    </row>
    <row r="75" spans="1:17" customFormat="1" ht="15">
      <c r="F75" s="301"/>
      <c r="G75" s="301"/>
      <c r="H75" s="301"/>
      <c r="I75" s="301"/>
    </row>
    <row r="76" spans="1:17" customFormat="1" ht="15"/>
    <row r="77" spans="1:17" customFormat="1" ht="15"/>
    <row r="78" spans="1:17" customFormat="1" ht="15"/>
    <row r="79" spans="1:17" customFormat="1" ht="15"/>
    <row r="80" spans="1:17" customFormat="1" ht="15"/>
    <row r="81" spans="1:17" customFormat="1" ht="15"/>
    <row r="82" spans="1:17" customFormat="1" ht="15"/>
    <row r="83" spans="1:17" ht="15">
      <c r="A83" s="218"/>
      <c r="B83" s="232"/>
      <c r="C83" s="232"/>
      <c r="D83" s="232"/>
      <c r="E83" s="232"/>
      <c r="F83" s="232"/>
      <c r="G83" s="232"/>
      <c r="H83" s="232"/>
      <c r="I83" s="232"/>
      <c r="J83" s="232"/>
      <c r="K83" s="232"/>
      <c r="L83" s="232"/>
      <c r="M83" s="232"/>
      <c r="N83" s="232"/>
      <c r="O83" s="153"/>
      <c r="P83" s="153"/>
      <c r="Q83" s="153"/>
    </row>
    <row r="84" spans="1:17" ht="15">
      <c r="A84" s="218"/>
      <c r="B84" s="218"/>
      <c r="C84" s="218"/>
      <c r="D84" s="218"/>
      <c r="E84" s="218"/>
      <c r="F84" s="218"/>
      <c r="G84" s="218"/>
      <c r="H84" s="218"/>
      <c r="I84" s="218"/>
      <c r="J84" s="218"/>
      <c r="K84" s="218"/>
      <c r="L84" s="218"/>
      <c r="M84" s="218"/>
      <c r="N84" s="218"/>
      <c r="O84" s="153"/>
      <c r="P84" s="153"/>
      <c r="Q84" s="153"/>
    </row>
    <row r="85" spans="1:17" ht="15">
      <c r="A85" s="218"/>
      <c r="B85" s="218"/>
      <c r="C85" s="218"/>
      <c r="D85" s="218"/>
      <c r="E85" s="218"/>
      <c r="F85" s="218"/>
      <c r="G85" s="218"/>
      <c r="H85" s="218"/>
      <c r="I85" s="218"/>
      <c r="J85" s="218"/>
      <c r="K85" s="218"/>
      <c r="L85" s="218"/>
      <c r="M85" s="218"/>
      <c r="N85" s="218"/>
      <c r="O85" s="153"/>
      <c r="P85" s="153"/>
      <c r="Q85" s="153"/>
    </row>
    <row r="86" spans="1:17" ht="15">
      <c r="A86" s="218"/>
      <c r="B86" s="218"/>
      <c r="C86" s="218"/>
      <c r="D86" s="218"/>
      <c r="E86" s="218"/>
      <c r="F86" s="218"/>
      <c r="G86" s="218"/>
      <c r="H86" s="218"/>
      <c r="I86" s="218"/>
      <c r="J86" s="218"/>
      <c r="K86" s="218"/>
      <c r="L86" s="218"/>
      <c r="M86" s="218"/>
      <c r="N86" s="218"/>
      <c r="O86" s="153"/>
      <c r="P86" s="153"/>
      <c r="Q86" s="153"/>
    </row>
    <row r="87" spans="1:17" ht="15">
      <c r="A87" s="218"/>
      <c r="B87" s="218"/>
      <c r="C87" s="218"/>
      <c r="D87" s="218"/>
      <c r="E87" s="218"/>
      <c r="F87" s="218"/>
      <c r="G87" s="218"/>
      <c r="H87" s="218"/>
      <c r="I87" s="218"/>
      <c r="J87" s="218"/>
      <c r="K87" s="218"/>
      <c r="L87" s="218"/>
      <c r="M87" s="218"/>
      <c r="N87" s="218"/>
      <c r="O87" s="153"/>
      <c r="P87" s="153"/>
      <c r="Q87" s="153"/>
    </row>
    <row r="88" spans="1:17" ht="15">
      <c r="A88" s="218"/>
      <c r="B88" s="218"/>
      <c r="C88" s="218"/>
      <c r="D88" s="218"/>
      <c r="E88" s="218"/>
      <c r="F88" s="218"/>
      <c r="G88" s="218"/>
      <c r="H88" s="218"/>
      <c r="I88" s="218"/>
      <c r="J88" s="218"/>
      <c r="K88" s="218"/>
      <c r="L88" s="218"/>
      <c r="M88" s="218"/>
      <c r="N88" s="218"/>
      <c r="O88" s="153"/>
      <c r="P88" s="153"/>
      <c r="Q88" s="153"/>
    </row>
    <row r="89" spans="1:17" ht="15">
      <c r="A89" s="218"/>
      <c r="B89" s="218"/>
      <c r="C89" s="218"/>
      <c r="D89" s="218"/>
      <c r="E89" s="218"/>
      <c r="F89" s="218"/>
      <c r="G89" s="218"/>
      <c r="H89" s="218"/>
      <c r="I89" s="218"/>
      <c r="J89" s="218"/>
      <c r="K89" s="218"/>
      <c r="L89" s="218"/>
      <c r="M89" s="218"/>
      <c r="N89" s="218"/>
      <c r="O89" s="153"/>
      <c r="P89" s="153"/>
      <c r="Q89" s="153"/>
    </row>
    <row r="90" spans="1:17" ht="15">
      <c r="A90" s="218"/>
      <c r="B90" s="218"/>
      <c r="C90" s="218"/>
      <c r="D90" s="218"/>
      <c r="E90" s="218"/>
      <c r="F90" s="218"/>
      <c r="G90" s="218"/>
      <c r="H90" s="218"/>
      <c r="I90" s="218"/>
      <c r="J90" s="218"/>
      <c r="K90" s="218"/>
      <c r="L90" s="218"/>
      <c r="M90" s="218"/>
      <c r="N90" s="218"/>
      <c r="O90" s="153"/>
      <c r="P90" s="153"/>
      <c r="Q90" s="153"/>
    </row>
    <row r="91" spans="1:17" ht="15">
      <c r="A91" s="218"/>
      <c r="B91" s="218"/>
      <c r="C91" s="218"/>
      <c r="D91" s="218"/>
      <c r="E91" s="218"/>
      <c r="F91" s="218"/>
      <c r="G91" s="218"/>
      <c r="H91" s="218"/>
      <c r="I91" s="218"/>
      <c r="J91" s="218"/>
      <c r="K91" s="218"/>
      <c r="L91" s="218"/>
      <c r="M91" s="218"/>
      <c r="N91" s="218"/>
      <c r="O91" s="153"/>
      <c r="P91" s="153"/>
      <c r="Q91" s="153"/>
    </row>
    <row r="92" spans="1:17" ht="15">
      <c r="A92" s="218"/>
      <c r="B92" s="218"/>
      <c r="C92" s="218"/>
      <c r="D92" s="218"/>
      <c r="E92" s="218"/>
      <c r="F92" s="218"/>
      <c r="G92" s="218"/>
      <c r="H92" s="218"/>
      <c r="I92" s="218"/>
      <c r="J92" s="218"/>
      <c r="K92" s="218"/>
      <c r="L92" s="218"/>
      <c r="M92" s="218"/>
      <c r="N92" s="218"/>
      <c r="O92" s="153"/>
      <c r="P92" s="153"/>
      <c r="Q92" s="153"/>
    </row>
    <row r="93" spans="1:17" ht="15">
      <c r="A93" s="218"/>
      <c r="B93" s="218"/>
      <c r="C93" s="218"/>
      <c r="D93" s="218"/>
      <c r="E93" s="218"/>
      <c r="F93" s="218"/>
      <c r="G93" s="218"/>
      <c r="H93" s="218"/>
      <c r="I93" s="218"/>
      <c r="J93" s="218"/>
      <c r="K93" s="218"/>
      <c r="L93" s="218"/>
      <c r="M93" s="218"/>
      <c r="N93" s="218"/>
      <c r="O93" s="153"/>
      <c r="P93" s="153"/>
      <c r="Q93" s="153"/>
    </row>
    <row r="94" spans="1:17" ht="15">
      <c r="A94" s="218"/>
      <c r="B94" s="218"/>
      <c r="C94" s="218"/>
      <c r="D94" s="218"/>
      <c r="E94" s="218"/>
      <c r="F94" s="218"/>
      <c r="G94" s="218"/>
      <c r="H94" s="218"/>
      <c r="I94" s="218"/>
      <c r="J94" s="218"/>
      <c r="K94" s="218"/>
      <c r="L94" s="218"/>
      <c r="M94" s="218"/>
      <c r="N94" s="218"/>
      <c r="O94" s="153"/>
      <c r="P94" s="153"/>
      <c r="Q94" s="153"/>
    </row>
    <row r="95" spans="1:17" ht="15">
      <c r="A95" s="218"/>
      <c r="B95" s="218"/>
      <c r="C95" s="218"/>
      <c r="D95" s="218"/>
      <c r="E95" s="218"/>
      <c r="F95" s="218"/>
      <c r="G95" s="218"/>
      <c r="H95" s="218"/>
      <c r="I95" s="218"/>
      <c r="J95" s="218"/>
      <c r="K95" s="218"/>
      <c r="L95" s="218"/>
      <c r="M95" s="218"/>
      <c r="N95" s="218"/>
      <c r="O95" s="153"/>
      <c r="P95" s="153"/>
      <c r="Q95" s="153"/>
    </row>
    <row r="96" spans="1:17" ht="15">
      <c r="A96" s="218"/>
      <c r="B96" s="218"/>
      <c r="C96" s="218"/>
      <c r="D96" s="218"/>
      <c r="E96" s="218"/>
      <c r="F96" s="218"/>
      <c r="G96" s="218"/>
      <c r="H96" s="218"/>
      <c r="I96" s="218"/>
      <c r="J96" s="218"/>
      <c r="K96" s="218"/>
      <c r="L96" s="218"/>
      <c r="M96" s="218"/>
      <c r="N96" s="218"/>
      <c r="O96" s="153"/>
      <c r="P96" s="153"/>
      <c r="Q96" s="153"/>
    </row>
    <row r="97" spans="1:17" ht="15">
      <c r="A97" s="218"/>
      <c r="B97" s="218"/>
      <c r="C97" s="218"/>
      <c r="D97" s="218"/>
      <c r="E97" s="218"/>
      <c r="F97" s="218"/>
      <c r="G97" s="218"/>
      <c r="H97" s="218"/>
      <c r="I97" s="218"/>
      <c r="J97" s="218"/>
      <c r="K97" s="218"/>
      <c r="L97" s="218"/>
      <c r="M97" s="218"/>
      <c r="N97" s="218"/>
      <c r="O97" s="153"/>
      <c r="P97" s="153"/>
      <c r="Q97" s="153"/>
    </row>
    <row r="98" spans="1:17" ht="15">
      <c r="A98" s="218"/>
      <c r="B98" s="218"/>
      <c r="C98" s="218"/>
      <c r="D98" s="218"/>
      <c r="E98" s="218"/>
      <c r="F98" s="218"/>
      <c r="G98" s="218"/>
      <c r="H98" s="218"/>
      <c r="I98" s="218"/>
      <c r="J98" s="218"/>
      <c r="K98" s="218"/>
      <c r="L98" s="218"/>
      <c r="M98" s="218"/>
      <c r="N98" s="218"/>
      <c r="O98" s="153"/>
      <c r="P98" s="153"/>
      <c r="Q98" s="153"/>
    </row>
    <row r="99" spans="1:17" ht="15">
      <c r="A99" s="218"/>
      <c r="B99" s="218"/>
      <c r="C99" s="218"/>
      <c r="D99" s="218"/>
      <c r="E99" s="218"/>
      <c r="F99" s="218"/>
      <c r="G99" s="218"/>
      <c r="H99" s="218"/>
      <c r="I99" s="218"/>
      <c r="J99" s="218"/>
      <c r="K99" s="218"/>
      <c r="L99" s="218"/>
      <c r="M99" s="218"/>
      <c r="N99" s="218"/>
      <c r="O99" s="153"/>
      <c r="P99" s="153"/>
      <c r="Q99" s="153"/>
    </row>
    <row r="100" spans="1:17" ht="15">
      <c r="A100" s="218"/>
      <c r="B100" s="218"/>
      <c r="C100" s="218"/>
      <c r="D100" s="218"/>
      <c r="E100" s="218"/>
      <c r="F100" s="218"/>
      <c r="G100" s="218"/>
      <c r="H100" s="218"/>
      <c r="I100" s="218"/>
      <c r="J100" s="218"/>
      <c r="K100" s="218"/>
      <c r="L100" s="218"/>
      <c r="M100" s="218"/>
      <c r="N100" s="218"/>
      <c r="O100" s="153"/>
      <c r="P100" s="153"/>
      <c r="Q100" s="153"/>
    </row>
    <row r="101" spans="1:17" ht="15">
      <c r="A101" s="218"/>
      <c r="B101" s="218"/>
      <c r="C101" s="218"/>
      <c r="D101" s="218"/>
      <c r="E101" s="218"/>
      <c r="F101" s="218"/>
      <c r="G101" s="218"/>
      <c r="H101" s="218"/>
      <c r="I101" s="218"/>
      <c r="J101" s="218"/>
      <c r="K101" s="218"/>
      <c r="L101" s="218"/>
      <c r="M101" s="218"/>
      <c r="N101" s="218"/>
      <c r="O101" s="153"/>
      <c r="P101" s="153"/>
      <c r="Q101" s="153"/>
    </row>
    <row r="102" spans="1:17">
      <c r="A102" s="153"/>
      <c r="B102" s="181"/>
      <c r="C102" s="181"/>
      <c r="D102" s="181"/>
      <c r="E102" s="181"/>
      <c r="F102" s="181"/>
      <c r="G102" s="181"/>
      <c r="H102" s="181"/>
      <c r="I102" s="181"/>
      <c r="J102" s="181"/>
      <c r="K102" s="181"/>
      <c r="L102" s="181"/>
      <c r="M102" s="181"/>
      <c r="N102" s="181"/>
      <c r="O102" s="153"/>
      <c r="P102" s="153"/>
      <c r="Q102" s="153"/>
    </row>
    <row r="103" spans="1:17">
      <c r="A103" s="153"/>
      <c r="B103" s="181"/>
      <c r="C103" s="181"/>
      <c r="D103" s="181"/>
      <c r="E103" s="181"/>
      <c r="F103" s="181"/>
      <c r="G103" s="181"/>
      <c r="H103" s="181"/>
      <c r="I103" s="181"/>
      <c r="J103" s="181"/>
      <c r="K103" s="181"/>
      <c r="L103" s="181"/>
      <c r="M103" s="181"/>
      <c r="N103" s="181"/>
      <c r="O103" s="153"/>
      <c r="P103" s="153"/>
      <c r="Q103" s="153"/>
    </row>
    <row r="104" spans="1:17">
      <c r="A104" s="153"/>
      <c r="B104" s="181"/>
      <c r="C104" s="181"/>
      <c r="D104" s="181"/>
      <c r="E104" s="181"/>
      <c r="F104" s="181"/>
      <c r="G104" s="181"/>
      <c r="H104" s="181"/>
      <c r="I104" s="181"/>
      <c r="J104" s="181"/>
      <c r="K104" s="181"/>
      <c r="L104" s="181"/>
      <c r="M104" s="181"/>
      <c r="N104" s="181"/>
      <c r="O104" s="153"/>
      <c r="P104" s="153"/>
      <c r="Q104" s="153"/>
    </row>
    <row r="105" spans="1:17">
      <c r="A105" s="153"/>
      <c r="B105" s="181"/>
      <c r="C105" s="181"/>
      <c r="D105" s="181"/>
      <c r="E105" s="181"/>
      <c r="F105" s="181"/>
      <c r="G105" s="181"/>
      <c r="H105" s="181"/>
      <c r="I105" s="181"/>
      <c r="J105" s="181"/>
      <c r="K105" s="181"/>
      <c r="L105" s="181"/>
      <c r="M105" s="181"/>
      <c r="N105" s="181"/>
      <c r="O105" s="153"/>
      <c r="P105" s="153"/>
      <c r="Q105" s="153"/>
    </row>
    <row r="106" spans="1:17">
      <c r="A106" s="153"/>
      <c r="B106" s="181"/>
      <c r="C106" s="181"/>
      <c r="D106" s="181"/>
      <c r="E106" s="181"/>
      <c r="F106" s="181"/>
      <c r="G106" s="181"/>
      <c r="H106" s="181"/>
      <c r="I106" s="181"/>
      <c r="J106" s="181"/>
      <c r="K106" s="181"/>
      <c r="L106" s="181"/>
      <c r="M106" s="181"/>
      <c r="N106" s="181"/>
      <c r="O106" s="153"/>
      <c r="P106" s="153"/>
      <c r="Q106" s="153"/>
    </row>
    <row r="107" spans="1:17">
      <c r="A107" s="153"/>
      <c r="B107" s="181"/>
      <c r="C107" s="181"/>
      <c r="D107" s="181"/>
      <c r="E107" s="181"/>
      <c r="F107" s="181"/>
      <c r="G107" s="181"/>
      <c r="H107" s="181"/>
      <c r="I107" s="181"/>
      <c r="J107" s="181"/>
      <c r="K107" s="181"/>
      <c r="L107" s="181"/>
      <c r="M107" s="181"/>
      <c r="N107" s="181"/>
      <c r="O107" s="153"/>
      <c r="P107" s="153"/>
      <c r="Q107" s="153"/>
    </row>
    <row r="108" spans="1:17">
      <c r="A108" s="153"/>
      <c r="B108" s="181"/>
      <c r="C108" s="181"/>
      <c r="D108" s="181"/>
      <c r="E108" s="181"/>
      <c r="F108" s="181"/>
      <c r="G108" s="181"/>
      <c r="H108" s="181"/>
      <c r="I108" s="181"/>
      <c r="J108" s="181"/>
      <c r="K108" s="181"/>
      <c r="L108" s="181"/>
      <c r="M108" s="181"/>
      <c r="N108" s="181"/>
      <c r="O108" s="153"/>
      <c r="P108" s="153"/>
      <c r="Q108" s="153"/>
    </row>
    <row r="109" spans="1:17">
      <c r="A109" s="153"/>
      <c r="B109" s="181"/>
      <c r="C109" s="181"/>
      <c r="D109" s="181"/>
      <c r="E109" s="181"/>
      <c r="F109" s="181"/>
      <c r="G109" s="181"/>
      <c r="H109" s="181"/>
      <c r="I109" s="181"/>
      <c r="J109" s="181"/>
      <c r="K109" s="181"/>
      <c r="L109" s="181"/>
      <c r="M109" s="181"/>
      <c r="N109" s="181"/>
      <c r="O109" s="153"/>
      <c r="P109" s="153"/>
      <c r="Q109" s="153"/>
    </row>
    <row r="110" spans="1:17">
      <c r="A110" s="153"/>
      <c r="B110" s="181"/>
      <c r="C110" s="181"/>
      <c r="D110" s="181"/>
      <c r="E110" s="181"/>
      <c r="F110" s="181"/>
      <c r="G110" s="181"/>
      <c r="H110" s="181"/>
      <c r="I110" s="181"/>
      <c r="J110" s="181"/>
      <c r="K110" s="181"/>
      <c r="L110" s="181"/>
      <c r="M110" s="181"/>
      <c r="N110" s="181"/>
      <c r="O110" s="153"/>
      <c r="P110" s="153"/>
      <c r="Q110" s="153"/>
    </row>
    <row r="111" spans="1:17">
      <c r="A111" s="153"/>
      <c r="B111" s="181"/>
      <c r="C111" s="181"/>
      <c r="D111" s="181"/>
      <c r="E111" s="181"/>
      <c r="F111" s="181"/>
      <c r="G111" s="181"/>
      <c r="H111" s="181"/>
      <c r="I111" s="181"/>
      <c r="J111" s="181"/>
      <c r="K111" s="181"/>
      <c r="L111" s="181"/>
      <c r="M111" s="181"/>
      <c r="N111" s="181"/>
      <c r="O111" s="153"/>
      <c r="P111" s="153"/>
      <c r="Q111" s="153"/>
    </row>
    <row r="112" spans="1:17">
      <c r="A112" s="153"/>
      <c r="B112" s="181"/>
      <c r="C112" s="181"/>
      <c r="D112" s="181"/>
      <c r="E112" s="181"/>
      <c r="F112" s="181"/>
      <c r="G112" s="181"/>
      <c r="H112" s="181"/>
      <c r="I112" s="181"/>
      <c r="J112" s="181"/>
      <c r="K112" s="181"/>
      <c r="L112" s="181"/>
      <c r="M112" s="181"/>
      <c r="N112" s="181"/>
      <c r="O112" s="153"/>
      <c r="P112" s="153"/>
      <c r="Q112" s="153"/>
    </row>
    <row r="113" spans="1:17">
      <c r="A113" s="153"/>
      <c r="B113" s="181"/>
      <c r="C113" s="181"/>
      <c r="D113" s="181"/>
      <c r="E113" s="181"/>
      <c r="F113" s="181"/>
      <c r="G113" s="181"/>
      <c r="H113" s="181"/>
      <c r="I113" s="181"/>
      <c r="J113" s="181"/>
      <c r="K113" s="181"/>
      <c r="L113" s="181"/>
      <c r="M113" s="181"/>
      <c r="N113" s="181"/>
      <c r="O113" s="153"/>
      <c r="P113" s="153"/>
      <c r="Q113" s="153"/>
    </row>
    <row r="114" spans="1:17">
      <c r="A114" s="153"/>
      <c r="B114" s="181"/>
      <c r="C114" s="181"/>
      <c r="D114" s="181"/>
      <c r="E114" s="181"/>
      <c r="F114" s="181"/>
      <c r="G114" s="181"/>
      <c r="H114" s="181"/>
      <c r="I114" s="181"/>
      <c r="J114" s="181"/>
      <c r="K114" s="181"/>
      <c r="L114" s="181"/>
      <c r="M114" s="181"/>
      <c r="N114" s="181"/>
      <c r="O114" s="153"/>
      <c r="P114" s="153"/>
      <c r="Q114" s="153"/>
    </row>
    <row r="115" spans="1:17">
      <c r="A115" s="153"/>
      <c r="B115" s="181"/>
      <c r="C115" s="181"/>
      <c r="D115" s="181"/>
      <c r="E115" s="181"/>
      <c r="F115" s="181"/>
      <c r="G115" s="181"/>
      <c r="H115" s="181"/>
      <c r="I115" s="181"/>
      <c r="J115" s="181"/>
      <c r="K115" s="181"/>
      <c r="L115" s="181"/>
      <c r="M115" s="181"/>
      <c r="N115" s="181"/>
      <c r="O115" s="153"/>
      <c r="P115" s="153"/>
      <c r="Q115" s="153"/>
    </row>
    <row r="116" spans="1:17">
      <c r="A116" s="153"/>
      <c r="B116" s="181"/>
      <c r="C116" s="181"/>
      <c r="D116" s="181"/>
      <c r="E116" s="181"/>
      <c r="F116" s="181"/>
      <c r="G116" s="181"/>
      <c r="H116" s="181"/>
      <c r="I116" s="181"/>
      <c r="J116" s="181"/>
      <c r="K116" s="181"/>
      <c r="L116" s="181"/>
      <c r="M116" s="181"/>
      <c r="N116" s="181"/>
      <c r="O116" s="153"/>
      <c r="P116" s="153"/>
      <c r="Q116" s="153"/>
    </row>
    <row r="117" spans="1:17">
      <c r="A117" s="153"/>
      <c r="B117" s="181"/>
      <c r="C117" s="181"/>
      <c r="D117" s="181"/>
      <c r="E117" s="181"/>
      <c r="F117" s="181"/>
      <c r="G117" s="181"/>
      <c r="H117" s="181"/>
      <c r="I117" s="181"/>
      <c r="J117" s="181"/>
      <c r="K117" s="181"/>
      <c r="L117" s="181"/>
      <c r="M117" s="181"/>
      <c r="N117" s="181"/>
      <c r="O117" s="153"/>
      <c r="P117" s="153"/>
      <c r="Q117" s="153"/>
    </row>
    <row r="118" spans="1:17">
      <c r="A118" s="153"/>
      <c r="B118" s="181"/>
      <c r="C118" s="181"/>
      <c r="D118" s="181"/>
      <c r="E118" s="181"/>
      <c r="F118" s="181"/>
      <c r="G118" s="181"/>
      <c r="H118" s="181"/>
      <c r="I118" s="181"/>
      <c r="J118" s="181"/>
      <c r="K118" s="181"/>
      <c r="L118" s="181"/>
      <c r="M118" s="181"/>
      <c r="N118" s="181"/>
      <c r="O118" s="153"/>
      <c r="P118" s="153"/>
      <c r="Q118" s="153"/>
    </row>
    <row r="119" spans="1:17">
      <c r="A119" s="153"/>
      <c r="B119" s="181"/>
      <c r="C119" s="181"/>
      <c r="D119" s="181"/>
      <c r="E119" s="181"/>
      <c r="F119" s="181"/>
      <c r="G119" s="181"/>
      <c r="H119" s="181"/>
      <c r="I119" s="181"/>
      <c r="J119" s="181"/>
      <c r="K119" s="181"/>
      <c r="L119" s="181"/>
      <c r="M119" s="181"/>
      <c r="N119" s="181"/>
      <c r="O119" s="153"/>
      <c r="P119" s="153"/>
      <c r="Q119" s="153"/>
    </row>
    <row r="120" spans="1:17">
      <c r="A120" s="153"/>
      <c r="B120" s="181"/>
      <c r="C120" s="181"/>
      <c r="D120" s="181"/>
      <c r="E120" s="181"/>
      <c r="F120" s="181"/>
      <c r="G120" s="181"/>
      <c r="H120" s="181"/>
      <c r="I120" s="181"/>
      <c r="J120" s="181"/>
      <c r="K120" s="181"/>
      <c r="L120" s="181"/>
      <c r="M120" s="181"/>
      <c r="N120" s="181"/>
      <c r="O120" s="153"/>
      <c r="P120" s="153"/>
      <c r="Q120" s="153"/>
    </row>
    <row r="121" spans="1:17">
      <c r="A121" s="153"/>
      <c r="B121" s="181"/>
      <c r="C121" s="181"/>
      <c r="D121" s="181"/>
      <c r="E121" s="181"/>
      <c r="F121" s="181"/>
      <c r="G121" s="181"/>
      <c r="H121" s="181"/>
      <c r="I121" s="181"/>
      <c r="J121" s="181"/>
      <c r="K121" s="181"/>
      <c r="L121" s="181"/>
      <c r="M121" s="181"/>
      <c r="N121" s="181"/>
      <c r="O121" s="153"/>
      <c r="P121" s="153"/>
      <c r="Q121" s="153"/>
    </row>
    <row r="122" spans="1:17">
      <c r="A122" s="153"/>
      <c r="B122" s="181"/>
      <c r="C122" s="181"/>
      <c r="D122" s="181"/>
      <c r="E122" s="181"/>
      <c r="F122" s="181"/>
      <c r="G122" s="181"/>
      <c r="H122" s="181"/>
      <c r="I122" s="181"/>
      <c r="J122" s="181"/>
      <c r="K122" s="181"/>
      <c r="L122" s="181"/>
      <c r="M122" s="181"/>
      <c r="N122" s="181"/>
      <c r="O122" s="153"/>
      <c r="P122" s="153"/>
      <c r="Q122" s="153"/>
    </row>
    <row r="123" spans="1:17">
      <c r="A123" s="153"/>
      <c r="B123" s="181"/>
      <c r="C123" s="181"/>
      <c r="D123" s="181"/>
      <c r="E123" s="181"/>
      <c r="F123" s="181"/>
      <c r="G123" s="181"/>
      <c r="H123" s="181"/>
      <c r="I123" s="181"/>
      <c r="J123" s="181"/>
      <c r="K123" s="181"/>
      <c r="L123" s="181"/>
      <c r="M123" s="181"/>
      <c r="N123" s="181"/>
      <c r="O123" s="153"/>
      <c r="P123" s="153"/>
      <c r="Q123" s="153"/>
    </row>
    <row r="124" spans="1:17">
      <c r="A124" s="153"/>
      <c r="B124" s="181"/>
      <c r="C124" s="181"/>
      <c r="D124" s="181"/>
      <c r="E124" s="181"/>
      <c r="F124" s="181"/>
      <c r="G124" s="181"/>
      <c r="H124" s="181"/>
      <c r="I124" s="181"/>
      <c r="J124" s="181"/>
      <c r="K124" s="181"/>
      <c r="L124" s="181"/>
      <c r="M124" s="181"/>
      <c r="N124" s="181"/>
      <c r="O124" s="153"/>
      <c r="P124" s="153"/>
      <c r="Q124" s="153"/>
    </row>
    <row r="125" spans="1:17">
      <c r="A125" s="153"/>
      <c r="B125" s="181"/>
      <c r="C125" s="181"/>
      <c r="D125" s="181"/>
      <c r="E125" s="181"/>
      <c r="F125" s="181"/>
      <c r="G125" s="181"/>
      <c r="H125" s="181"/>
      <c r="I125" s="181"/>
      <c r="J125" s="181"/>
      <c r="K125" s="181"/>
      <c r="L125" s="181"/>
      <c r="M125" s="181"/>
      <c r="N125" s="181"/>
      <c r="O125" s="153"/>
      <c r="P125" s="153"/>
      <c r="Q125" s="153"/>
    </row>
    <row r="126" spans="1:17">
      <c r="A126" s="153"/>
      <c r="B126" s="181"/>
      <c r="C126" s="181"/>
      <c r="D126" s="181"/>
      <c r="E126" s="181"/>
      <c r="F126" s="181"/>
      <c r="G126" s="181"/>
      <c r="H126" s="181"/>
      <c r="I126" s="181"/>
      <c r="J126" s="181"/>
      <c r="K126" s="181"/>
      <c r="L126" s="181"/>
      <c r="M126" s="181"/>
      <c r="N126" s="181"/>
      <c r="O126" s="153"/>
      <c r="P126" s="153"/>
      <c r="Q126" s="153"/>
    </row>
    <row r="127" spans="1:17">
      <c r="A127" s="153"/>
      <c r="B127" s="181"/>
      <c r="C127" s="181"/>
      <c r="D127" s="181"/>
      <c r="E127" s="181"/>
      <c r="F127" s="181"/>
      <c r="G127" s="181"/>
      <c r="H127" s="181"/>
      <c r="I127" s="181"/>
      <c r="J127" s="181"/>
      <c r="K127" s="181"/>
      <c r="L127" s="181"/>
      <c r="M127" s="181"/>
      <c r="N127" s="181"/>
      <c r="O127" s="153"/>
      <c r="P127" s="153"/>
      <c r="Q127" s="153"/>
    </row>
    <row r="128" spans="1:17">
      <c r="A128" s="153"/>
      <c r="B128" s="181"/>
      <c r="C128" s="181"/>
      <c r="D128" s="181"/>
      <c r="E128" s="181"/>
      <c r="F128" s="181"/>
      <c r="G128" s="181"/>
      <c r="H128" s="181"/>
      <c r="I128" s="181"/>
      <c r="J128" s="181"/>
      <c r="K128" s="181"/>
      <c r="L128" s="181"/>
      <c r="M128" s="181"/>
      <c r="N128" s="181"/>
      <c r="O128" s="153"/>
      <c r="P128" s="153"/>
      <c r="Q128" s="153"/>
    </row>
    <row r="129" spans="1:17">
      <c r="A129" s="153"/>
      <c r="B129" s="181"/>
      <c r="C129" s="181"/>
      <c r="D129" s="181"/>
      <c r="E129" s="181"/>
      <c r="F129" s="181"/>
      <c r="G129" s="181"/>
      <c r="H129" s="181"/>
      <c r="I129" s="181"/>
      <c r="J129" s="181"/>
      <c r="K129" s="181"/>
      <c r="L129" s="181"/>
      <c r="M129" s="181"/>
      <c r="N129" s="181"/>
      <c r="O129" s="153"/>
      <c r="P129" s="153"/>
      <c r="Q129" s="153"/>
    </row>
    <row r="130" spans="1:17">
      <c r="A130" s="153"/>
      <c r="B130" s="181"/>
      <c r="C130" s="181"/>
      <c r="D130" s="181"/>
      <c r="E130" s="181"/>
      <c r="F130" s="181"/>
      <c r="G130" s="181"/>
      <c r="H130" s="181"/>
      <c r="I130" s="181"/>
      <c r="J130" s="181"/>
      <c r="K130" s="181"/>
      <c r="L130" s="181"/>
      <c r="M130" s="181"/>
      <c r="N130" s="181"/>
      <c r="O130" s="153"/>
      <c r="P130" s="153"/>
      <c r="Q130" s="153"/>
    </row>
    <row r="131" spans="1:17">
      <c r="A131" s="153"/>
      <c r="B131" s="181"/>
      <c r="C131" s="181"/>
      <c r="D131" s="181"/>
      <c r="E131" s="181"/>
      <c r="F131" s="181"/>
      <c r="G131" s="181"/>
      <c r="H131" s="181"/>
      <c r="I131" s="181"/>
      <c r="J131" s="181"/>
      <c r="K131" s="181"/>
      <c r="L131" s="181"/>
      <c r="M131" s="181"/>
      <c r="N131" s="181"/>
      <c r="O131" s="153"/>
      <c r="P131" s="153"/>
      <c r="Q131" s="153"/>
    </row>
    <row r="132" spans="1:17">
      <c r="A132" s="153"/>
      <c r="B132" s="181"/>
      <c r="C132" s="181"/>
      <c r="D132" s="181"/>
      <c r="E132" s="181"/>
      <c r="F132" s="181"/>
      <c r="G132" s="181"/>
      <c r="H132" s="181"/>
      <c r="I132" s="181"/>
      <c r="J132" s="181"/>
      <c r="K132" s="181"/>
      <c r="L132" s="181"/>
      <c r="M132" s="181"/>
      <c r="N132" s="181"/>
      <c r="O132" s="153"/>
      <c r="P132" s="153"/>
      <c r="Q132" s="153"/>
    </row>
    <row r="133" spans="1:17">
      <c r="A133" s="153"/>
      <c r="B133" s="153"/>
      <c r="C133" s="153"/>
      <c r="D133" s="153"/>
      <c r="E133" s="153"/>
      <c r="F133" s="153"/>
      <c r="G133" s="153"/>
      <c r="H133" s="153"/>
      <c r="I133" s="153"/>
      <c r="J133" s="153"/>
      <c r="K133" s="153"/>
      <c r="L133" s="153"/>
      <c r="M133" s="153"/>
      <c r="N133" s="153"/>
      <c r="O133" s="153"/>
      <c r="P133" s="153"/>
      <c r="Q133" s="153"/>
    </row>
    <row r="134" spans="1:17">
      <c r="A134" s="153"/>
      <c r="B134" s="153"/>
      <c r="C134" s="153"/>
      <c r="D134" s="153"/>
      <c r="E134" s="153"/>
      <c r="F134" s="153"/>
      <c r="G134" s="153"/>
      <c r="H134" s="153"/>
      <c r="I134" s="153"/>
      <c r="J134" s="153"/>
      <c r="K134" s="153"/>
      <c r="L134" s="153"/>
      <c r="M134" s="153"/>
      <c r="N134" s="153"/>
      <c r="O134" s="153"/>
      <c r="P134" s="153"/>
      <c r="Q134" s="153"/>
    </row>
    <row r="135" spans="1:17">
      <c r="A135" s="153"/>
      <c r="B135" s="153"/>
      <c r="C135" s="153"/>
      <c r="D135" s="153"/>
      <c r="E135" s="153"/>
      <c r="F135" s="153"/>
      <c r="G135" s="153"/>
      <c r="H135" s="153"/>
      <c r="I135" s="153"/>
      <c r="J135" s="153"/>
      <c r="K135" s="153"/>
      <c r="L135" s="153"/>
      <c r="M135" s="153"/>
      <c r="N135" s="153"/>
      <c r="O135" s="153"/>
      <c r="P135" s="153"/>
      <c r="Q135" s="153"/>
    </row>
    <row r="136" spans="1:17">
      <c r="A136" s="153"/>
      <c r="B136" s="153"/>
      <c r="C136" s="153"/>
      <c r="D136" s="153"/>
      <c r="E136" s="153"/>
      <c r="F136" s="153"/>
      <c r="G136" s="153"/>
      <c r="H136" s="153"/>
      <c r="I136" s="153"/>
      <c r="J136" s="153"/>
      <c r="K136" s="153"/>
      <c r="L136" s="153"/>
      <c r="M136" s="153"/>
      <c r="N136" s="153"/>
      <c r="O136" s="153"/>
      <c r="P136" s="153"/>
      <c r="Q136" s="153"/>
    </row>
    <row r="137" spans="1:17">
      <c r="A137" s="153"/>
      <c r="B137" s="153"/>
      <c r="C137" s="153"/>
      <c r="D137" s="153"/>
      <c r="E137" s="153"/>
      <c r="F137" s="153"/>
      <c r="G137" s="153"/>
      <c r="H137" s="153"/>
      <c r="I137" s="153"/>
      <c r="J137" s="153"/>
      <c r="K137" s="153"/>
      <c r="L137" s="153"/>
      <c r="M137" s="153"/>
      <c r="N137" s="153"/>
      <c r="O137" s="153"/>
      <c r="P137" s="153"/>
      <c r="Q137" s="153"/>
    </row>
    <row r="138" spans="1:17">
      <c r="A138" s="153"/>
      <c r="B138" s="153"/>
      <c r="C138" s="153"/>
      <c r="D138" s="153"/>
      <c r="E138" s="153"/>
      <c r="F138" s="153"/>
      <c r="G138" s="153"/>
      <c r="H138" s="153"/>
      <c r="I138" s="153"/>
      <c r="J138" s="153"/>
      <c r="K138" s="153"/>
      <c r="L138" s="153"/>
      <c r="M138" s="153"/>
      <c r="N138" s="153"/>
      <c r="O138" s="153"/>
      <c r="P138" s="153"/>
      <c r="Q138" s="153"/>
    </row>
    <row r="139" spans="1:17">
      <c r="A139" s="153"/>
      <c r="B139" s="153"/>
      <c r="C139" s="153"/>
      <c r="D139" s="153"/>
      <c r="E139" s="153"/>
      <c r="F139" s="153"/>
      <c r="G139" s="153"/>
      <c r="H139" s="153"/>
      <c r="I139" s="153"/>
      <c r="J139" s="153"/>
      <c r="K139" s="153"/>
      <c r="L139" s="153"/>
      <c r="M139" s="153"/>
      <c r="N139" s="153"/>
      <c r="O139" s="153"/>
      <c r="P139" s="153"/>
      <c r="Q139" s="153"/>
    </row>
    <row r="140" spans="1:17">
      <c r="A140" s="153"/>
      <c r="B140" s="153"/>
      <c r="C140" s="153"/>
      <c r="D140" s="153"/>
      <c r="E140" s="153"/>
      <c r="F140" s="153"/>
      <c r="G140" s="153"/>
      <c r="H140" s="153"/>
      <c r="I140" s="153"/>
      <c r="J140" s="153"/>
      <c r="K140" s="153"/>
      <c r="L140" s="153"/>
      <c r="M140" s="153"/>
      <c r="N140" s="153"/>
      <c r="O140" s="153"/>
      <c r="P140" s="153"/>
      <c r="Q140" s="153"/>
    </row>
    <row r="141" spans="1:17">
      <c r="A141" s="153"/>
      <c r="B141" s="153"/>
      <c r="C141" s="153"/>
      <c r="D141" s="153"/>
      <c r="E141" s="153"/>
      <c r="F141" s="153"/>
      <c r="G141" s="153"/>
      <c r="H141" s="153"/>
      <c r="I141" s="153"/>
      <c r="J141" s="153"/>
      <c r="K141" s="153"/>
      <c r="L141" s="153"/>
      <c r="M141" s="153"/>
      <c r="N141" s="153"/>
      <c r="O141" s="153"/>
      <c r="P141" s="153"/>
      <c r="Q141" s="153"/>
    </row>
    <row r="142" spans="1:17">
      <c r="A142" s="153"/>
      <c r="B142" s="153"/>
      <c r="C142" s="153"/>
      <c r="D142" s="153"/>
      <c r="E142" s="153"/>
      <c r="F142" s="153"/>
      <c r="G142" s="153"/>
      <c r="H142" s="153"/>
      <c r="I142" s="153"/>
      <c r="J142" s="153"/>
      <c r="K142" s="153"/>
      <c r="L142" s="153"/>
      <c r="M142" s="153"/>
      <c r="N142" s="153"/>
      <c r="O142" s="153"/>
      <c r="P142" s="153"/>
      <c r="Q142" s="153"/>
    </row>
    <row r="143" spans="1:17">
      <c r="A143" s="153"/>
      <c r="B143" s="153"/>
      <c r="C143" s="153"/>
      <c r="D143" s="153"/>
      <c r="E143" s="153"/>
      <c r="F143" s="153"/>
      <c r="G143" s="153"/>
      <c r="H143" s="153"/>
      <c r="I143" s="153"/>
      <c r="J143" s="153"/>
      <c r="K143" s="153"/>
      <c r="L143" s="153"/>
      <c r="M143" s="153"/>
      <c r="N143" s="153"/>
      <c r="O143" s="153"/>
      <c r="P143" s="153"/>
      <c r="Q143" s="153"/>
    </row>
    <row r="144" spans="1:17">
      <c r="A144" s="153"/>
      <c r="B144" s="153"/>
      <c r="C144" s="153"/>
      <c r="D144" s="153"/>
      <c r="E144" s="153"/>
      <c r="F144" s="153"/>
      <c r="G144" s="153"/>
      <c r="H144" s="153"/>
      <c r="I144" s="153"/>
      <c r="J144" s="153"/>
      <c r="K144" s="153"/>
      <c r="L144" s="153"/>
      <c r="M144" s="153"/>
      <c r="N144" s="153"/>
      <c r="O144" s="153"/>
      <c r="P144" s="153"/>
      <c r="Q144" s="153"/>
    </row>
    <row r="145" spans="1:17">
      <c r="A145" s="153"/>
      <c r="B145" s="153"/>
      <c r="C145" s="153"/>
      <c r="D145" s="153"/>
      <c r="E145" s="153"/>
      <c r="F145" s="153"/>
      <c r="G145" s="153"/>
      <c r="H145" s="153"/>
      <c r="I145" s="153"/>
      <c r="J145" s="153"/>
      <c r="K145" s="153"/>
      <c r="L145" s="153"/>
      <c r="M145" s="153"/>
      <c r="N145" s="153"/>
      <c r="O145" s="153"/>
      <c r="P145" s="153"/>
      <c r="Q145" s="153"/>
    </row>
    <row r="146" spans="1:17">
      <c r="A146" s="153"/>
      <c r="B146" s="153"/>
      <c r="C146" s="153"/>
      <c r="D146" s="153"/>
      <c r="E146" s="153"/>
      <c r="F146" s="153"/>
      <c r="G146" s="153"/>
      <c r="H146" s="153"/>
      <c r="I146" s="153"/>
      <c r="J146" s="153"/>
      <c r="K146" s="153"/>
      <c r="L146" s="153"/>
      <c r="M146" s="153"/>
      <c r="N146" s="153"/>
      <c r="O146" s="153"/>
      <c r="P146" s="153"/>
      <c r="Q146" s="153"/>
    </row>
    <row r="147" spans="1:17">
      <c r="A147" s="153"/>
      <c r="B147" s="153"/>
      <c r="C147" s="153"/>
      <c r="D147" s="153"/>
      <c r="E147" s="153"/>
      <c r="F147" s="153"/>
      <c r="G147" s="153"/>
      <c r="H147" s="153"/>
      <c r="I147" s="153"/>
      <c r="J147" s="153"/>
      <c r="K147" s="153"/>
      <c r="L147" s="153"/>
      <c r="M147" s="153"/>
      <c r="N147" s="153"/>
      <c r="O147" s="153"/>
      <c r="P147" s="153"/>
      <c r="Q147" s="153"/>
    </row>
    <row r="148" spans="1:17">
      <c r="A148" s="153"/>
      <c r="B148" s="153"/>
      <c r="C148" s="153"/>
      <c r="D148" s="153"/>
      <c r="E148" s="153"/>
      <c r="F148" s="153"/>
      <c r="G148" s="153"/>
      <c r="H148" s="153"/>
      <c r="I148" s="153"/>
      <c r="J148" s="153"/>
      <c r="K148" s="153"/>
      <c r="L148" s="153"/>
      <c r="M148" s="153"/>
      <c r="N148" s="153"/>
      <c r="O148" s="153"/>
      <c r="P148" s="153"/>
      <c r="Q148" s="153"/>
    </row>
    <row r="149" spans="1:17">
      <c r="A149" s="153"/>
      <c r="B149" s="153"/>
      <c r="C149" s="153"/>
      <c r="D149" s="153"/>
      <c r="E149" s="153"/>
      <c r="F149" s="153"/>
      <c r="G149" s="153"/>
      <c r="H149" s="153"/>
      <c r="I149" s="153"/>
      <c r="J149" s="153"/>
      <c r="K149" s="153"/>
      <c r="L149" s="153"/>
      <c r="M149" s="153"/>
      <c r="N149" s="153"/>
      <c r="O149" s="153"/>
      <c r="P149" s="153"/>
      <c r="Q149" s="153"/>
    </row>
    <row r="150" spans="1:17">
      <c r="A150" s="153"/>
      <c r="B150" s="153"/>
      <c r="C150" s="153"/>
      <c r="D150" s="153"/>
      <c r="E150" s="153"/>
      <c r="F150" s="153"/>
      <c r="G150" s="153"/>
      <c r="H150" s="153"/>
      <c r="I150" s="153"/>
      <c r="J150" s="153"/>
      <c r="K150" s="153"/>
      <c r="L150" s="153"/>
      <c r="M150" s="153"/>
      <c r="N150" s="153"/>
      <c r="O150" s="153"/>
      <c r="P150" s="153"/>
      <c r="Q150" s="153"/>
    </row>
    <row r="151" spans="1:17">
      <c r="A151" s="153"/>
      <c r="B151" s="153"/>
      <c r="C151" s="153"/>
      <c r="D151" s="153"/>
      <c r="E151" s="153"/>
      <c r="F151" s="153"/>
      <c r="G151" s="153"/>
      <c r="H151" s="153"/>
      <c r="I151" s="153"/>
      <c r="J151" s="153"/>
      <c r="K151" s="153"/>
      <c r="L151" s="153"/>
      <c r="M151" s="153"/>
      <c r="N151" s="153"/>
      <c r="O151" s="153"/>
      <c r="P151" s="153"/>
      <c r="Q151" s="153"/>
    </row>
    <row r="152" spans="1:17">
      <c r="A152" s="153"/>
      <c r="B152" s="153"/>
      <c r="C152" s="153"/>
      <c r="D152" s="153"/>
      <c r="E152" s="153"/>
      <c r="F152" s="153"/>
      <c r="G152" s="153"/>
      <c r="H152" s="153"/>
      <c r="I152" s="153"/>
      <c r="J152" s="153"/>
      <c r="K152" s="153"/>
      <c r="L152" s="153"/>
      <c r="M152" s="153"/>
      <c r="N152" s="153"/>
      <c r="O152" s="153"/>
      <c r="P152" s="153"/>
      <c r="Q152" s="153"/>
    </row>
    <row r="153" spans="1:17">
      <c r="A153" s="153"/>
      <c r="B153" s="153"/>
      <c r="C153" s="153"/>
      <c r="D153" s="153"/>
      <c r="E153" s="153"/>
      <c r="F153" s="153"/>
      <c r="G153" s="153"/>
      <c r="H153" s="153"/>
      <c r="I153" s="153"/>
      <c r="J153" s="153"/>
      <c r="K153" s="153"/>
      <c r="L153" s="153"/>
      <c r="M153" s="153"/>
      <c r="N153" s="153"/>
      <c r="O153" s="153"/>
      <c r="P153" s="153"/>
      <c r="Q153" s="153"/>
    </row>
    <row r="154" spans="1:17">
      <c r="A154" s="153"/>
      <c r="B154" s="153"/>
      <c r="C154" s="153"/>
      <c r="D154" s="153"/>
      <c r="E154" s="153"/>
      <c r="F154" s="153"/>
      <c r="G154" s="153"/>
      <c r="H154" s="153"/>
      <c r="I154" s="153"/>
      <c r="J154" s="153"/>
      <c r="K154" s="153"/>
      <c r="L154" s="153"/>
      <c r="M154" s="153"/>
      <c r="N154" s="153"/>
      <c r="O154" s="153"/>
      <c r="P154" s="153"/>
      <c r="Q154" s="153"/>
    </row>
    <row r="155" spans="1:17">
      <c r="A155" s="153"/>
      <c r="B155" s="153"/>
      <c r="C155" s="153"/>
      <c r="D155" s="153"/>
      <c r="E155" s="153"/>
      <c r="F155" s="153"/>
      <c r="G155" s="153"/>
      <c r="H155" s="153"/>
      <c r="I155" s="153"/>
      <c r="J155" s="153"/>
      <c r="K155" s="153"/>
      <c r="L155" s="153"/>
      <c r="M155" s="153"/>
      <c r="N155" s="153"/>
      <c r="O155" s="153"/>
      <c r="P155" s="153"/>
      <c r="Q155" s="153"/>
    </row>
    <row r="156" spans="1:17">
      <c r="A156" s="153"/>
      <c r="B156" s="153"/>
      <c r="C156" s="153"/>
      <c r="D156" s="153"/>
      <c r="E156" s="153"/>
      <c r="F156" s="153"/>
      <c r="G156" s="153"/>
      <c r="H156" s="153"/>
      <c r="I156" s="153"/>
      <c r="J156" s="153"/>
      <c r="K156" s="153"/>
      <c r="L156" s="153"/>
      <c r="M156" s="153"/>
      <c r="N156" s="153"/>
      <c r="O156" s="153"/>
      <c r="P156" s="153"/>
      <c r="Q156" s="153"/>
    </row>
    <row r="157" spans="1:17">
      <c r="A157" s="153"/>
      <c r="B157" s="153"/>
      <c r="C157" s="153"/>
      <c r="D157" s="153"/>
      <c r="E157" s="153"/>
      <c r="F157" s="153"/>
      <c r="G157" s="153"/>
      <c r="H157" s="153"/>
      <c r="I157" s="153"/>
      <c r="J157" s="153"/>
      <c r="K157" s="153"/>
      <c r="L157" s="153"/>
      <c r="M157" s="153"/>
      <c r="N157" s="153"/>
      <c r="O157" s="153"/>
      <c r="P157" s="153"/>
      <c r="Q157" s="153"/>
    </row>
    <row r="158" spans="1:17">
      <c r="A158" s="153"/>
      <c r="B158" s="153"/>
      <c r="C158" s="153"/>
      <c r="D158" s="153"/>
      <c r="E158" s="153"/>
      <c r="F158" s="153"/>
      <c r="G158" s="153"/>
      <c r="H158" s="153"/>
      <c r="I158" s="153"/>
      <c r="J158" s="153"/>
      <c r="K158" s="153"/>
      <c r="L158" s="153"/>
      <c r="M158" s="153"/>
      <c r="N158" s="153"/>
      <c r="O158" s="153"/>
      <c r="P158" s="153"/>
      <c r="Q158" s="153"/>
    </row>
    <row r="159" spans="1:17">
      <c r="A159" s="153"/>
      <c r="B159" s="153"/>
      <c r="C159" s="153"/>
      <c r="D159" s="153"/>
      <c r="E159" s="153"/>
      <c r="F159" s="153"/>
      <c r="G159" s="153"/>
      <c r="H159" s="153"/>
      <c r="I159" s="153"/>
      <c r="J159" s="153"/>
      <c r="K159" s="153"/>
      <c r="L159" s="153"/>
      <c r="M159" s="153"/>
      <c r="N159" s="153"/>
      <c r="O159" s="153"/>
      <c r="P159" s="153"/>
      <c r="Q159" s="153"/>
    </row>
    <row r="160" spans="1:17">
      <c r="A160" s="153"/>
      <c r="B160" s="153"/>
      <c r="C160" s="153"/>
      <c r="D160" s="153"/>
      <c r="E160" s="153"/>
      <c r="F160" s="153"/>
      <c r="G160" s="153"/>
      <c r="H160" s="153"/>
      <c r="I160" s="153"/>
      <c r="J160" s="153"/>
      <c r="K160" s="153"/>
      <c r="L160" s="153"/>
      <c r="M160" s="153"/>
      <c r="N160" s="153"/>
      <c r="O160" s="153"/>
      <c r="P160" s="153"/>
      <c r="Q160" s="153"/>
    </row>
    <row r="161" spans="1:17">
      <c r="A161" s="153"/>
      <c r="B161" s="153"/>
      <c r="C161" s="153"/>
      <c r="D161" s="153"/>
      <c r="E161" s="153"/>
      <c r="F161" s="153"/>
      <c r="G161" s="153"/>
      <c r="H161" s="153"/>
      <c r="I161" s="153"/>
      <c r="J161" s="153"/>
      <c r="K161" s="153"/>
      <c r="L161" s="153"/>
      <c r="M161" s="153"/>
      <c r="N161" s="153"/>
      <c r="O161" s="153"/>
      <c r="P161" s="153"/>
      <c r="Q161" s="153"/>
    </row>
    <row r="162" spans="1:17">
      <c r="A162" s="153"/>
      <c r="B162" s="153"/>
      <c r="C162" s="153"/>
      <c r="D162" s="153"/>
      <c r="E162" s="153"/>
      <c r="F162" s="153"/>
      <c r="G162" s="153"/>
      <c r="H162" s="153"/>
      <c r="I162" s="153"/>
      <c r="J162" s="153"/>
      <c r="K162" s="153"/>
      <c r="L162" s="153"/>
      <c r="M162" s="153"/>
      <c r="N162" s="153"/>
      <c r="O162" s="153"/>
      <c r="P162" s="153"/>
      <c r="Q162" s="153"/>
    </row>
    <row r="163" spans="1:17">
      <c r="A163" s="153"/>
      <c r="B163" s="153"/>
      <c r="C163" s="153"/>
      <c r="D163" s="153"/>
      <c r="E163" s="153"/>
      <c r="F163" s="153"/>
      <c r="G163" s="153"/>
      <c r="H163" s="153"/>
      <c r="I163" s="153"/>
      <c r="J163" s="153"/>
      <c r="K163" s="153"/>
      <c r="L163" s="153"/>
      <c r="M163" s="153"/>
      <c r="N163" s="153"/>
      <c r="O163" s="153"/>
      <c r="P163" s="153"/>
      <c r="Q163" s="153"/>
    </row>
    <row r="164" spans="1:17">
      <c r="A164" s="153"/>
      <c r="B164" s="153"/>
      <c r="C164" s="153"/>
      <c r="D164" s="153"/>
      <c r="E164" s="153"/>
      <c r="F164" s="153"/>
      <c r="G164" s="153"/>
      <c r="H164" s="153"/>
      <c r="I164" s="153"/>
      <c r="J164" s="153"/>
      <c r="K164" s="153"/>
      <c r="L164" s="153"/>
      <c r="M164" s="153"/>
      <c r="N164" s="153"/>
      <c r="O164" s="153"/>
      <c r="P164" s="153"/>
      <c r="Q164" s="153"/>
    </row>
    <row r="165" spans="1:17">
      <c r="A165" s="153"/>
      <c r="B165" s="153"/>
      <c r="C165" s="153"/>
      <c r="D165" s="153"/>
      <c r="E165" s="153"/>
      <c r="F165" s="153"/>
      <c r="G165" s="153"/>
      <c r="H165" s="153"/>
      <c r="I165" s="153"/>
      <c r="J165" s="153"/>
      <c r="K165" s="153"/>
      <c r="L165" s="153"/>
      <c r="M165" s="153"/>
      <c r="N165" s="153"/>
      <c r="O165" s="153"/>
      <c r="P165" s="153"/>
      <c r="Q165" s="153"/>
    </row>
    <row r="166" spans="1:17">
      <c r="A166" s="153"/>
      <c r="B166" s="153"/>
      <c r="C166" s="153"/>
      <c r="D166" s="153"/>
      <c r="E166" s="153"/>
      <c r="F166" s="153"/>
      <c r="G166" s="153"/>
      <c r="H166" s="153"/>
      <c r="I166" s="153"/>
      <c r="J166" s="153"/>
      <c r="K166" s="153"/>
      <c r="L166" s="153"/>
      <c r="M166" s="153"/>
      <c r="N166" s="153"/>
      <c r="O166" s="153"/>
      <c r="P166" s="153"/>
      <c r="Q166" s="153"/>
    </row>
    <row r="167" spans="1:17">
      <c r="A167" s="153"/>
      <c r="B167" s="153"/>
      <c r="C167" s="153"/>
      <c r="D167" s="153"/>
      <c r="E167" s="153"/>
      <c r="F167" s="153"/>
      <c r="G167" s="153"/>
      <c r="H167" s="153"/>
      <c r="I167" s="153"/>
      <c r="J167" s="153"/>
      <c r="K167" s="153"/>
      <c r="L167" s="153"/>
      <c r="M167" s="153"/>
      <c r="N167" s="153"/>
      <c r="O167" s="153"/>
      <c r="P167" s="153"/>
      <c r="Q167" s="153"/>
    </row>
    <row r="168" spans="1:17">
      <c r="A168" s="153"/>
      <c r="B168" s="153"/>
      <c r="C168" s="153"/>
      <c r="D168" s="153"/>
      <c r="E168" s="153"/>
      <c r="F168" s="153"/>
      <c r="G168" s="153"/>
      <c r="H168" s="153"/>
      <c r="I168" s="153"/>
      <c r="J168" s="153"/>
      <c r="K168" s="153"/>
      <c r="L168" s="153"/>
      <c r="M168" s="153"/>
      <c r="N168" s="153"/>
      <c r="O168" s="153"/>
      <c r="P168" s="153"/>
      <c r="Q168" s="153"/>
    </row>
    <row r="169" spans="1:17">
      <c r="A169" s="153"/>
      <c r="B169" s="153"/>
      <c r="C169" s="153"/>
      <c r="D169" s="153"/>
      <c r="E169" s="153"/>
      <c r="F169" s="153"/>
      <c r="G169" s="153"/>
      <c r="H169" s="153"/>
      <c r="I169" s="153"/>
      <c r="J169" s="153"/>
      <c r="K169" s="153"/>
      <c r="L169" s="153"/>
      <c r="M169" s="153"/>
      <c r="N169" s="153"/>
      <c r="O169" s="153"/>
      <c r="P169" s="153"/>
      <c r="Q169" s="153"/>
    </row>
    <row r="170" spans="1:17">
      <c r="A170" s="153"/>
      <c r="B170" s="153"/>
      <c r="C170" s="153"/>
      <c r="D170" s="153"/>
      <c r="E170" s="153"/>
      <c r="F170" s="153"/>
      <c r="G170" s="153"/>
      <c r="H170" s="153"/>
      <c r="I170" s="153"/>
      <c r="J170" s="153"/>
      <c r="K170" s="153"/>
      <c r="L170" s="153"/>
      <c r="M170" s="153"/>
      <c r="N170" s="153"/>
      <c r="O170" s="153"/>
      <c r="P170" s="153"/>
      <c r="Q170" s="153"/>
    </row>
    <row r="171" spans="1:17">
      <c r="A171" s="153"/>
      <c r="B171" s="153"/>
      <c r="C171" s="153"/>
      <c r="D171" s="153"/>
      <c r="E171" s="153"/>
      <c r="F171" s="153"/>
      <c r="G171" s="153"/>
      <c r="H171" s="153"/>
      <c r="I171" s="153"/>
      <c r="J171" s="153"/>
      <c r="K171" s="153"/>
      <c r="L171" s="153"/>
      <c r="M171" s="153"/>
      <c r="N171" s="153"/>
      <c r="O171" s="153"/>
      <c r="P171" s="153"/>
      <c r="Q171" s="153"/>
    </row>
    <row r="172" spans="1:17">
      <c r="J172" s="153"/>
      <c r="K172" s="153"/>
      <c r="L172" s="153"/>
      <c r="M172" s="153"/>
      <c r="N172" s="153"/>
      <c r="O172" s="153"/>
      <c r="P172" s="153"/>
      <c r="Q172" s="153"/>
    </row>
    <row r="173" spans="1:17">
      <c r="J173" s="153"/>
      <c r="K173" s="153"/>
      <c r="L173" s="153"/>
      <c r="M173" s="153"/>
      <c r="N173" s="153"/>
      <c r="O173" s="153"/>
      <c r="P173" s="153"/>
      <c r="Q173" s="153"/>
    </row>
    <row r="174" spans="1:17">
      <c r="J174" s="153"/>
      <c r="K174" s="153"/>
      <c r="L174" s="153"/>
      <c r="M174" s="153"/>
      <c r="N174" s="153"/>
      <c r="O174" s="153"/>
      <c r="P174" s="153"/>
      <c r="Q174" s="153"/>
    </row>
    <row r="175" spans="1:17">
      <c r="J175" s="153"/>
      <c r="K175" s="153"/>
      <c r="L175" s="153"/>
      <c r="M175" s="153"/>
      <c r="N175" s="153"/>
      <c r="O175" s="153"/>
      <c r="P175" s="153"/>
      <c r="Q175" s="153"/>
    </row>
    <row r="176" spans="1:17">
      <c r="J176" s="153"/>
      <c r="K176" s="153"/>
      <c r="L176" s="153"/>
      <c r="M176" s="153"/>
    </row>
  </sheetData>
  <customSheetViews>
    <customSheetView guid="{53F4D6EC-12E1-4DB1-BD94-F556067D5E0D}"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
    </customSheetView>
    <customSheetView guid="{4023BE0E-4055-4CAE-B9C2-5A3227F33CD4}">
      <pane xSplit="1" ySplit="7" topLeftCell="B32" activePane="bottomRight" state="frozen"/>
      <selection pane="bottomRight" activeCell="H66" sqref="H66"/>
      <pageMargins left="0.25" right="0.2" top="0.75" bottom="0.75" header="0.3" footer="0.3"/>
      <pageSetup paperSize="5" scale="80" orientation="portrait" cellComments="atEnd" r:id="rId2"/>
    </customSheetView>
    <customSheetView guid="{B9779E5F-F522-4CCF-ABB4-CD42863250F0}"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3"/>
    </customSheetView>
    <customSheetView guid="{92830C0B-A680-4516-A5D7-117828B4895A}">
      <pane xSplit="1" ySplit="7" topLeftCell="D41" activePane="bottomRight" state="frozen"/>
      <selection pane="bottomRight" activeCell="A59" sqref="A59"/>
      <pageMargins left="0.25" right="0.2" top="0.75" bottom="0.75" header="0.3" footer="0.3"/>
      <pageSetup paperSize="5" scale="80" orientation="portrait" cellComments="atEnd" r:id="rId4"/>
    </customSheetView>
    <customSheetView guid="{5701D505-5BA0-4D96-A5DF-8DCBA1041FD5}" showPageBreaks="1" printArea="1">
      <pane xSplit="1" ySplit="7" topLeftCell="B44" activePane="bottomRight" state="frozen"/>
      <selection pane="bottomRight" activeCell="E59" sqref="E59"/>
      <pageMargins left="0.25" right="0.2" top="0.75" bottom="0.75" header="0.3" footer="0.3"/>
      <pageSetup paperSize="5" scale="80" orientation="portrait" cellComments="atEnd" r:id="rId5"/>
    </customSheetView>
    <customSheetView guid="{4A29F804-EA6B-4024-99BC-976477754372}">
      <pane xSplit="1" ySplit="7" topLeftCell="B56" activePane="bottomRight" state="frozen"/>
      <selection pane="bottomRight" activeCell="G90" sqref="G90"/>
      <pageMargins left="0.25" right="0.2" top="0.75" bottom="0.75" header="0.3" footer="0.3"/>
      <pageSetup paperSize="5" scale="80" orientation="portrait" cellComments="atEnd" r:id="rId6"/>
    </customSheetView>
    <customSheetView guid="{81E9E895-8097-47A0-8CEF-38F337CB42F5}">
      <pane xSplit="1" ySplit="7" topLeftCell="B49" activePane="bottomRight" state="frozen"/>
      <selection pane="bottomRight" activeCell="J59" sqref="J59"/>
      <pageMargins left="0.25" right="0.2" top="0.75" bottom="0.75" header="0.3" footer="0.3"/>
      <pageSetup paperSize="9" scale="80" orientation="landscape" cellComments="atEnd" r:id="rId7"/>
    </customSheetView>
    <customSheetView guid="{5B0973C1-612D-4EF0-8403-D5E17CCF2862}">
      <pane xSplit="1" ySplit="7" topLeftCell="B50" activePane="bottomRight" state="frozen"/>
      <selection pane="bottomRight" activeCell="D67" sqref="D67"/>
      <pageMargins left="0.25" right="0.2" top="0.75" bottom="0.75" header="0.3" footer="0.3"/>
      <pageSetup paperSize="9" scale="80" orientation="landscape" cellComments="atEnd" r:id="rId8"/>
    </customSheetView>
    <customSheetView guid="{A661CDB9-E548-449D-9B1F-818C0586C1FA}">
      <pane xSplit="1" ySplit="7" topLeftCell="B44" activePane="bottomRight" state="frozen"/>
      <selection pane="bottomRight" activeCell="D60" sqref="D60"/>
      <pageMargins left="0.25" right="0.2" top="0.75" bottom="0.75" header="0.3" footer="0.3"/>
      <pageSetup paperSize="5" scale="80" orientation="portrait" cellComments="atEnd" r:id="rId9"/>
    </customSheetView>
    <customSheetView guid="{CAA7D209-B0AE-461A-870B-4AEAF26B6763}">
      <pane xSplit="1" ySplit="7" topLeftCell="D44" activePane="bottomRight" state="frozen"/>
      <selection pane="bottomRight" activeCell="I33" sqref="I33"/>
      <pageMargins left="0.25" right="0.2" top="0.75" bottom="0.75" header="0.3" footer="0.3"/>
      <pageSetup paperSize="5" scale="80" orientation="portrait" cellComments="atEnd" r:id="rId10"/>
    </customSheetView>
    <customSheetView guid="{13432D8E-FBC6-4230-A66E-1E41DE97A151}">
      <pane xSplit="1" ySplit="7" topLeftCell="B44" activePane="bottomRight" state="frozen"/>
      <selection pane="bottomRight" activeCell="D60" sqref="D60"/>
      <pageMargins left="0.25" right="0.2" top="0.75" bottom="0.75" header="0.3" footer="0.3"/>
      <pageSetup paperSize="5" scale="80" orientation="portrait" cellComments="atEnd" r:id="rId11"/>
    </customSheetView>
    <customSheetView guid="{30086DB4-D90C-4D70-9492-85B1025334FC}"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2"/>
    </customSheetView>
    <customSheetView guid="{4BF1318B-7664-4522-8F8E-8760686D9B62}"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13"/>
    </customSheetView>
    <customSheetView guid="{EC71CB39-D667-4A5D-BE69-0A89C6A3EC0A}" showPageBreaks="1" printArea="1">
      <pane xSplit="1" ySplit="7" topLeftCell="B41" activePane="bottomRight" state="frozen"/>
      <selection pane="bottomRight" activeCell="A60" sqref="A60"/>
      <pageMargins left="0.25" right="0.2" top="0.75" bottom="0.75" header="0.3" footer="0.3"/>
      <pageSetup paperSize="5" scale="80" orientation="portrait" cellComments="atEnd" r:id="rId14"/>
    </customSheetView>
    <customSheetView guid="{A0CDEF39-C1D9-46EF-9F23-37BDBA647367}"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5"/>
    </customSheetView>
    <customSheetView guid="{9758C19F-17C8-4994-AB64-2544F567CDAC}">
      <pane xSplit="1" ySplit="7" topLeftCell="B35" activePane="bottomRight" state="frozen"/>
      <selection pane="bottomRight" activeCell="D64" sqref="D64"/>
      <pageMargins left="0.25" right="0.2" top="0.75" bottom="0.75" header="0.3" footer="0.3"/>
      <pageSetup paperSize="5" scale="80" orientation="portrait" cellComments="atEnd" r:id="rId16"/>
    </customSheetView>
    <customSheetView guid="{BCE7549A-454A-4A8A-98C7-4BDEDB358CFF}" scale="91">
      <pane xSplit="1" ySplit="7" topLeftCell="B40" activePane="bottomRight" state="frozen"/>
      <selection pane="bottomRight" activeCell="L72" sqref="L72"/>
      <pageMargins left="0.25" right="0.2" top="0.75" bottom="0.75" header="0.3" footer="0.3"/>
      <pageSetup paperSize="5" scale="80" orientation="portrait" cellComments="atEnd" r:id="rId17"/>
    </customSheetView>
    <customSheetView guid="{3D809ADE-44C9-4D97-9F40-4632F1141EB4}" showPageBreaks="1" printArea="1">
      <pane xSplit="1" ySplit="7" topLeftCell="B38" activePane="bottomRight" state="frozen"/>
      <selection pane="bottomRight" activeCell="L65" sqref="L65"/>
      <pageMargins left="0.25" right="0.2" top="0.75" bottom="0.75" header="0.3" footer="0.3"/>
      <pageSetup paperSize="5" scale="80" orientation="portrait" cellComments="atEnd" r:id="rId18"/>
    </customSheetView>
    <customSheetView guid="{D3FE92BD-39BB-4D6C-950E-40B1D101AEA4}" scale="60" showPageBreaks="1" printArea="1">
      <pane xSplit="1" ySplit="7" topLeftCell="G22" activePane="bottomRight" state="frozen"/>
      <selection pane="bottomRight" activeCell="N33" sqref="N33:N63"/>
      <pageMargins left="0.25" right="0.2" top="0.75" bottom="0.75" header="0.3" footer="0.3"/>
      <pageSetup paperSize="5" scale="80" orientation="portrait" cellComments="atEnd" r:id="rId19"/>
    </customSheetView>
  </customSheetViews>
  <mergeCells count="16">
    <mergeCell ref="A1:N1"/>
    <mergeCell ref="A2:N2"/>
    <mergeCell ref="A3:N3"/>
    <mergeCell ref="A5:A7"/>
    <mergeCell ref="B6:C6"/>
    <mergeCell ref="D6:E6"/>
    <mergeCell ref="F6:G6"/>
    <mergeCell ref="H6:I6"/>
    <mergeCell ref="B5:E5"/>
    <mergeCell ref="F5:I5"/>
    <mergeCell ref="N5:N7"/>
    <mergeCell ref="J5:L5"/>
    <mergeCell ref="J6:J7"/>
    <mergeCell ref="K6:K7"/>
    <mergeCell ref="L6:L7"/>
    <mergeCell ref="M5:M7"/>
  </mergeCells>
  <pageMargins left="0.25" right="0.2" top="0.75" bottom="0.75" header="0.3" footer="0.3"/>
  <pageSetup paperSize="5" scale="80" orientation="portrait" cellComments="atEnd"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3"/>
  <sheetViews>
    <sheetView zoomScale="95" zoomScaleNormal="80" workbookViewId="0">
      <pane xSplit="1" ySplit="5" topLeftCell="C30" activePane="bottomRight" state="frozen"/>
      <selection pane="topRight" activeCell="B1" sqref="B1"/>
      <selection pane="bottomLeft" activeCell="A6" sqref="A6"/>
      <selection pane="bottomRight" activeCell="G51" sqref="G51"/>
    </sheetView>
  </sheetViews>
  <sheetFormatPr defaultColWidth="14.140625" defaultRowHeight="12.75"/>
  <cols>
    <col min="1" max="3" width="14.140625" style="153"/>
    <col min="4" max="4" width="15.28515625" style="153" customWidth="1"/>
    <col min="5" max="6" width="15.7109375" style="153" customWidth="1"/>
    <col min="7" max="7" width="15.28515625" style="153" customWidth="1"/>
    <col min="8" max="9" width="14.140625" style="153"/>
    <col min="10" max="10" width="15.28515625" style="153" customWidth="1"/>
    <col min="11" max="11" width="15" style="153" customWidth="1"/>
    <col min="12" max="16384" width="14.140625" style="153"/>
  </cols>
  <sheetData>
    <row r="1" spans="1:15" ht="17.25" customHeight="1">
      <c r="A1" s="340" t="s">
        <v>397</v>
      </c>
      <c r="B1" s="340"/>
      <c r="C1" s="340"/>
      <c r="D1" s="340"/>
      <c r="E1" s="340"/>
      <c r="F1" s="340"/>
      <c r="G1" s="340"/>
      <c r="H1" s="340"/>
      <c r="I1" s="340"/>
      <c r="J1" s="340"/>
      <c r="K1" s="340"/>
      <c r="L1" s="340"/>
    </row>
    <row r="2" spans="1:15" ht="12.75" customHeight="1">
      <c r="A2" s="340" t="s">
        <v>516</v>
      </c>
      <c r="B2" s="340"/>
      <c r="C2" s="340"/>
      <c r="D2" s="340"/>
      <c r="E2" s="340"/>
      <c r="F2" s="340"/>
      <c r="G2" s="340"/>
      <c r="H2" s="340"/>
      <c r="I2" s="340"/>
      <c r="J2" s="340"/>
      <c r="K2" s="340"/>
      <c r="L2" s="340"/>
    </row>
    <row r="3" spans="1:15" ht="13.5" customHeight="1">
      <c r="A3" s="340" t="s">
        <v>548</v>
      </c>
      <c r="B3" s="340"/>
      <c r="C3" s="340"/>
      <c r="D3" s="340"/>
      <c r="E3" s="340"/>
      <c r="F3" s="340"/>
      <c r="G3" s="340"/>
      <c r="H3" s="340"/>
      <c r="I3" s="340"/>
      <c r="J3" s="340"/>
      <c r="K3" s="340"/>
      <c r="L3" s="340"/>
    </row>
    <row r="4" spans="1:15" ht="14.25" customHeight="1">
      <c r="A4" s="142"/>
      <c r="B4" s="142"/>
      <c r="C4" s="142"/>
      <c r="D4" s="142"/>
      <c r="E4" s="142"/>
      <c r="F4" s="142"/>
      <c r="G4" s="142"/>
      <c r="H4" s="142"/>
      <c r="I4" s="142"/>
      <c r="J4" s="18"/>
      <c r="K4" s="18"/>
      <c r="L4" s="18"/>
    </row>
    <row r="5" spans="1:15" ht="44.25" customHeight="1">
      <c r="A5" s="216" t="s">
        <v>407</v>
      </c>
      <c r="B5" s="216" t="s">
        <v>3</v>
      </c>
      <c r="C5" s="216" t="s">
        <v>398</v>
      </c>
      <c r="D5" s="216" t="s">
        <v>470</v>
      </c>
      <c r="E5" s="216" t="s">
        <v>546</v>
      </c>
      <c r="F5" s="216" t="s">
        <v>521</v>
      </c>
      <c r="G5" s="216" t="s">
        <v>520</v>
      </c>
      <c r="H5" s="216" t="s">
        <v>399</v>
      </c>
      <c r="I5" s="216" t="s">
        <v>400</v>
      </c>
      <c r="J5" s="216" t="s">
        <v>401</v>
      </c>
      <c r="K5" s="216" t="s">
        <v>402</v>
      </c>
      <c r="L5" s="216" t="s">
        <v>403</v>
      </c>
    </row>
    <row r="6" spans="1:15" ht="14.1" customHeight="1">
      <c r="A6" s="147">
        <v>1980</v>
      </c>
      <c r="B6" s="92">
        <v>7188.6</v>
      </c>
      <c r="C6" s="92">
        <v>5215.8999999999996</v>
      </c>
      <c r="D6" s="74">
        <v>1140</v>
      </c>
      <c r="E6" s="93">
        <v>210.5</v>
      </c>
      <c r="F6" s="93">
        <v>776</v>
      </c>
      <c r="G6" s="93">
        <v>550.9</v>
      </c>
      <c r="H6" s="93">
        <v>297.3</v>
      </c>
      <c r="I6" s="93">
        <v>29.7</v>
      </c>
      <c r="J6" s="93">
        <v>530</v>
      </c>
      <c r="K6" s="28" t="s">
        <v>381</v>
      </c>
      <c r="L6" s="28" t="s">
        <v>381</v>
      </c>
      <c r="N6" s="155"/>
      <c r="O6" s="155"/>
    </row>
    <row r="7" spans="1:15" ht="14.1" customHeight="1">
      <c r="A7" s="147">
        <v>1981</v>
      </c>
      <c r="B7" s="92">
        <v>8570.6</v>
      </c>
      <c r="C7" s="92">
        <v>6472.6</v>
      </c>
      <c r="D7" s="74">
        <v>1696.1</v>
      </c>
      <c r="E7" s="93">
        <v>259.7</v>
      </c>
      <c r="F7" s="93">
        <v>1011</v>
      </c>
      <c r="G7" s="93">
        <v>520.79999999999995</v>
      </c>
      <c r="H7" s="93">
        <v>409.1</v>
      </c>
      <c r="I7" s="93">
        <v>40.5</v>
      </c>
      <c r="J7" s="93">
        <v>693</v>
      </c>
      <c r="K7" s="28" t="s">
        <v>381</v>
      </c>
      <c r="L7" s="28" t="s">
        <v>381</v>
      </c>
      <c r="N7" s="155"/>
      <c r="O7" s="155"/>
    </row>
    <row r="8" spans="1:15" ht="14.1" customHeight="1">
      <c r="A8" s="147">
        <v>1982</v>
      </c>
      <c r="B8" s="92">
        <v>7861.2</v>
      </c>
      <c r="C8" s="92">
        <v>8553</v>
      </c>
      <c r="D8" s="74">
        <v>2107.1000000000004</v>
      </c>
      <c r="E8" s="93">
        <v>389.8</v>
      </c>
      <c r="F8" s="93">
        <v>1082</v>
      </c>
      <c r="G8" s="93">
        <v>720</v>
      </c>
      <c r="H8" s="93">
        <v>734.4</v>
      </c>
      <c r="I8" s="93">
        <v>69.5</v>
      </c>
      <c r="J8" s="93">
        <v>901</v>
      </c>
      <c r="K8" s="28" t="s">
        <v>381</v>
      </c>
      <c r="L8" s="28" t="s">
        <v>381</v>
      </c>
      <c r="N8" s="155"/>
      <c r="O8" s="155"/>
    </row>
    <row r="9" spans="1:15" ht="14.1" customHeight="1">
      <c r="A9" s="147">
        <v>1983</v>
      </c>
      <c r="B9" s="92">
        <v>5952.5</v>
      </c>
      <c r="C9" s="92">
        <v>9607.6</v>
      </c>
      <c r="D9" s="74">
        <v>2686.8</v>
      </c>
      <c r="E9" s="93">
        <v>544.4</v>
      </c>
      <c r="F9" s="93">
        <v>1367</v>
      </c>
      <c r="G9" s="93">
        <v>972.4</v>
      </c>
      <c r="H9" s="93">
        <v>864.5</v>
      </c>
      <c r="I9" s="93">
        <v>80.400000000000006</v>
      </c>
      <c r="J9" s="93">
        <v>1170</v>
      </c>
      <c r="K9" s="28" t="s">
        <v>381</v>
      </c>
      <c r="L9" s="28" t="s">
        <v>381</v>
      </c>
      <c r="N9" s="155"/>
      <c r="O9" s="155"/>
    </row>
    <row r="10" spans="1:15" ht="14.1" customHeight="1">
      <c r="A10" s="147">
        <v>1984</v>
      </c>
      <c r="B10" s="92">
        <v>4188.5</v>
      </c>
      <c r="C10" s="92">
        <v>10059.799999999999</v>
      </c>
      <c r="D10" s="74">
        <v>2854.1</v>
      </c>
      <c r="E10" s="93">
        <v>500.1</v>
      </c>
      <c r="F10" s="93">
        <v>1661</v>
      </c>
      <c r="G10" s="93">
        <v>900</v>
      </c>
      <c r="H10" s="93">
        <v>945</v>
      </c>
      <c r="I10" s="93">
        <v>83.6</v>
      </c>
      <c r="J10" s="93">
        <v>1415</v>
      </c>
      <c r="K10" s="28" t="s">
        <v>381</v>
      </c>
      <c r="L10" s="28" t="s">
        <v>381</v>
      </c>
      <c r="N10" s="155"/>
      <c r="O10" s="155"/>
    </row>
    <row r="11" spans="1:15" ht="14.1" customHeight="1">
      <c r="A11" s="147">
        <v>1985</v>
      </c>
      <c r="B11" s="92">
        <v>5578.2</v>
      </c>
      <c r="C11" s="92">
        <v>10165.1</v>
      </c>
      <c r="D11" s="74">
        <v>3091.5</v>
      </c>
      <c r="E11" s="93">
        <v>717.5</v>
      </c>
      <c r="F11" s="93">
        <v>2034</v>
      </c>
      <c r="G11" s="93">
        <v>1135</v>
      </c>
      <c r="H11" s="93">
        <v>980.4</v>
      </c>
      <c r="I11" s="93">
        <v>91.7</v>
      </c>
      <c r="J11" s="93">
        <v>1570</v>
      </c>
      <c r="K11" s="28" t="s">
        <v>381</v>
      </c>
      <c r="L11" s="28" t="s">
        <v>381</v>
      </c>
      <c r="N11" s="155"/>
      <c r="O11" s="155"/>
    </row>
    <row r="12" spans="1:15" ht="14.1" customHeight="1">
      <c r="A12" s="147">
        <v>1986</v>
      </c>
      <c r="B12" s="92">
        <v>4622.1000000000004</v>
      </c>
      <c r="C12" s="92">
        <v>9913.2000000000007</v>
      </c>
      <c r="D12" s="74">
        <v>2471.1000000000004</v>
      </c>
      <c r="E12" s="93">
        <v>426.9</v>
      </c>
      <c r="F12" s="93">
        <v>2376</v>
      </c>
      <c r="G12" s="93">
        <v>1353.3</v>
      </c>
      <c r="H12" s="93">
        <v>1039.7</v>
      </c>
      <c r="I12" s="93">
        <v>90</v>
      </c>
      <c r="J12" s="93">
        <v>11756</v>
      </c>
      <c r="K12" s="28" t="s">
        <v>381</v>
      </c>
      <c r="L12" s="28" t="s">
        <v>381</v>
      </c>
      <c r="N12" s="155"/>
      <c r="O12" s="155"/>
    </row>
    <row r="13" spans="1:15" ht="14.1" customHeight="1">
      <c r="A13" s="147">
        <v>1987</v>
      </c>
      <c r="B13" s="92">
        <v>4058.9</v>
      </c>
      <c r="C13" s="92">
        <v>10744.5</v>
      </c>
      <c r="D13" s="74">
        <v>2718.4</v>
      </c>
      <c r="E13" s="93">
        <v>964.1</v>
      </c>
      <c r="F13" s="93">
        <v>2403</v>
      </c>
      <c r="G13" s="93">
        <v>1653.5</v>
      </c>
      <c r="H13" s="93">
        <v>987.4</v>
      </c>
      <c r="I13" s="93">
        <v>106.9</v>
      </c>
      <c r="J13" s="93">
        <v>1920</v>
      </c>
      <c r="K13" s="93">
        <v>55</v>
      </c>
      <c r="L13" s="93">
        <v>61</v>
      </c>
      <c r="N13" s="155"/>
      <c r="O13" s="155"/>
    </row>
    <row r="14" spans="1:15" ht="14.1" customHeight="1">
      <c r="A14" s="147">
        <v>1988</v>
      </c>
      <c r="B14" s="92">
        <v>5069.7</v>
      </c>
      <c r="C14" s="92">
        <v>10760.6</v>
      </c>
      <c r="D14" s="74">
        <v>2928.2</v>
      </c>
      <c r="E14" s="93">
        <v>936.6</v>
      </c>
      <c r="F14" s="93">
        <v>2874</v>
      </c>
      <c r="G14" s="93">
        <v>1680.5</v>
      </c>
      <c r="H14" s="93">
        <v>991.6</v>
      </c>
      <c r="I14" s="93">
        <v>105.7</v>
      </c>
      <c r="J14" s="93">
        <v>2059</v>
      </c>
      <c r="K14" s="93">
        <v>80</v>
      </c>
      <c r="L14" s="93">
        <v>32</v>
      </c>
      <c r="N14" s="155"/>
      <c r="O14" s="155"/>
    </row>
    <row r="15" spans="1:15" ht="14.1" customHeight="1">
      <c r="A15" s="147">
        <v>1989</v>
      </c>
      <c r="B15" s="92">
        <v>5475</v>
      </c>
      <c r="C15" s="92">
        <v>11107.3</v>
      </c>
      <c r="D15" s="74">
        <v>2662.6</v>
      </c>
      <c r="E15" s="93">
        <v>950.4</v>
      </c>
      <c r="F15" s="93">
        <v>2576</v>
      </c>
      <c r="G15" s="93">
        <v>1646.7</v>
      </c>
      <c r="H15" s="93">
        <v>1011.6</v>
      </c>
      <c r="I15" s="93">
        <v>104.8</v>
      </c>
      <c r="J15" s="93">
        <v>2280</v>
      </c>
      <c r="K15" s="93">
        <v>137</v>
      </c>
      <c r="L15" s="93">
        <v>43</v>
      </c>
      <c r="N15" s="155"/>
      <c r="O15" s="155"/>
    </row>
    <row r="16" spans="1:15" ht="14.1" customHeight="1">
      <c r="A16" s="147">
        <v>1990</v>
      </c>
      <c r="B16" s="92">
        <v>7010.6</v>
      </c>
      <c r="C16" s="92">
        <v>12178.2</v>
      </c>
      <c r="D16" s="74">
        <v>2995.3999999999996</v>
      </c>
      <c r="E16" s="93">
        <v>1145.3</v>
      </c>
      <c r="F16" s="93">
        <v>3686</v>
      </c>
      <c r="G16" s="93">
        <v>2034.5</v>
      </c>
      <c r="H16" s="93">
        <v>1075.7</v>
      </c>
      <c r="I16" s="93">
        <v>102.2</v>
      </c>
      <c r="J16" s="93">
        <v>2414</v>
      </c>
      <c r="K16" s="93">
        <v>335</v>
      </c>
      <c r="L16" s="93">
        <v>67</v>
      </c>
      <c r="N16" s="155"/>
      <c r="O16" s="155"/>
    </row>
    <row r="17" spans="1:15" ht="14.1" customHeight="1">
      <c r="A17" s="147">
        <v>1991</v>
      </c>
      <c r="B17" s="92">
        <v>7338.3</v>
      </c>
      <c r="C17" s="92">
        <v>13254.2</v>
      </c>
      <c r="D17" s="74">
        <v>3162.4</v>
      </c>
      <c r="E17" s="93">
        <v>820.1</v>
      </c>
      <c r="F17" s="93">
        <v>4065</v>
      </c>
      <c r="G17" s="93">
        <v>2867.8</v>
      </c>
      <c r="H17" s="93">
        <v>1085</v>
      </c>
      <c r="I17" s="93">
        <v>101.5</v>
      </c>
      <c r="J17" s="93">
        <v>2573</v>
      </c>
      <c r="K17" s="93">
        <v>411</v>
      </c>
      <c r="L17" s="93">
        <v>80</v>
      </c>
      <c r="N17" s="155"/>
      <c r="O17" s="155"/>
    </row>
    <row r="18" spans="1:15" ht="14.1" customHeight="1">
      <c r="A18" s="147">
        <v>1992</v>
      </c>
      <c r="B18" s="92">
        <v>7109.2</v>
      </c>
      <c r="C18" s="92">
        <v>13100.5</v>
      </c>
      <c r="D18" s="74">
        <v>3632.5</v>
      </c>
      <c r="E18" s="199" t="s">
        <v>381</v>
      </c>
      <c r="F18" s="93">
        <v>4063</v>
      </c>
      <c r="G18" s="93">
        <v>3755.3</v>
      </c>
      <c r="H18" s="93">
        <v>1274.5</v>
      </c>
      <c r="I18" s="93">
        <v>76</v>
      </c>
      <c r="J18" s="93">
        <v>2711</v>
      </c>
      <c r="K18" s="93">
        <v>450</v>
      </c>
      <c r="L18" s="93">
        <v>104</v>
      </c>
      <c r="N18" s="155"/>
      <c r="O18" s="155"/>
    </row>
    <row r="19" spans="1:15" ht="14.1" customHeight="1">
      <c r="A19" s="147">
        <v>1993</v>
      </c>
      <c r="B19" s="92">
        <v>7321.5</v>
      </c>
      <c r="C19" s="92">
        <v>15003.3</v>
      </c>
      <c r="D19" s="74">
        <v>4126.3999999999996</v>
      </c>
      <c r="E19" s="199" t="s">
        <v>381</v>
      </c>
      <c r="F19" s="93">
        <v>3738</v>
      </c>
      <c r="G19" s="93">
        <v>4015.4</v>
      </c>
      <c r="H19" s="93">
        <v>1345.2</v>
      </c>
      <c r="I19" s="93">
        <v>76</v>
      </c>
      <c r="J19" s="93">
        <v>2907</v>
      </c>
      <c r="K19" s="93">
        <v>655</v>
      </c>
      <c r="L19" s="93">
        <v>124</v>
      </c>
      <c r="N19" s="155"/>
      <c r="O19" s="155"/>
    </row>
    <row r="20" spans="1:15" ht="14.1" customHeight="1">
      <c r="A20" s="147">
        <v>1994</v>
      </c>
      <c r="B20" s="92">
        <v>8407.9</v>
      </c>
      <c r="C20" s="92">
        <v>18205</v>
      </c>
      <c r="D20" s="74">
        <v>4288.3999999999996</v>
      </c>
      <c r="E20" s="199" t="s">
        <v>381</v>
      </c>
      <c r="F20" s="93">
        <v>4270</v>
      </c>
      <c r="G20" s="93">
        <v>4837.3</v>
      </c>
      <c r="H20" s="93">
        <v>931.4</v>
      </c>
      <c r="I20" s="93">
        <v>77.900000000000006</v>
      </c>
      <c r="J20" s="93">
        <v>3095</v>
      </c>
      <c r="K20" s="93">
        <v>836</v>
      </c>
      <c r="L20" s="93">
        <v>163</v>
      </c>
      <c r="N20" s="155"/>
      <c r="O20" s="155"/>
    </row>
    <row r="21" spans="1:15" ht="14.1" customHeight="1">
      <c r="A21" s="147">
        <v>1995</v>
      </c>
      <c r="B21" s="92">
        <v>7646</v>
      </c>
      <c r="C21" s="92">
        <v>20052.601999999999</v>
      </c>
      <c r="D21" s="74">
        <v>5842.7350000000006</v>
      </c>
      <c r="E21" s="199" t="s">
        <v>381</v>
      </c>
      <c r="F21" s="93">
        <v>5462</v>
      </c>
      <c r="G21" s="93">
        <v>3743.2</v>
      </c>
      <c r="H21" s="93">
        <v>1004</v>
      </c>
      <c r="I21" s="93">
        <v>78.5</v>
      </c>
      <c r="J21" s="93">
        <v>3284</v>
      </c>
      <c r="K21" s="93">
        <v>1316</v>
      </c>
      <c r="L21" s="93">
        <v>193</v>
      </c>
      <c r="N21" s="155"/>
      <c r="O21" s="155"/>
    </row>
    <row r="22" spans="1:15" ht="14.1" customHeight="1">
      <c r="A22" s="147">
        <v>1996</v>
      </c>
      <c r="B22" s="92">
        <v>6802.4</v>
      </c>
      <c r="C22" s="92">
        <v>22959.922999999999</v>
      </c>
      <c r="D22" s="74">
        <v>6681.5829999999996</v>
      </c>
      <c r="E22" s="199" t="s">
        <v>381</v>
      </c>
      <c r="F22" s="93">
        <v>4946</v>
      </c>
      <c r="G22" s="93">
        <v>5594.2</v>
      </c>
      <c r="H22" s="93">
        <v>984.8</v>
      </c>
      <c r="I22" s="93">
        <v>80.3</v>
      </c>
      <c r="J22" s="93">
        <v>3588</v>
      </c>
      <c r="K22" s="93">
        <v>1352</v>
      </c>
      <c r="L22" s="93">
        <v>229</v>
      </c>
      <c r="N22" s="155"/>
      <c r="O22" s="155"/>
    </row>
    <row r="23" spans="1:15" ht="14.1" customHeight="1">
      <c r="A23" s="147">
        <v>1997</v>
      </c>
      <c r="B23" s="92">
        <v>8507.2999999999993</v>
      </c>
      <c r="C23" s="92">
        <v>27193.964</v>
      </c>
      <c r="D23" s="74">
        <v>7973.0349999999999</v>
      </c>
      <c r="E23" s="199" t="s">
        <v>381</v>
      </c>
      <c r="F23" s="93">
        <v>5230</v>
      </c>
      <c r="G23" s="93">
        <v>4900.1000000000004</v>
      </c>
      <c r="H23" s="93">
        <v>1009.4</v>
      </c>
      <c r="I23" s="93">
        <v>80.5</v>
      </c>
      <c r="J23" s="93">
        <v>3983</v>
      </c>
      <c r="K23" s="93">
        <v>2130</v>
      </c>
      <c r="L23" s="93">
        <v>270</v>
      </c>
      <c r="N23" s="155"/>
      <c r="O23" s="155"/>
    </row>
    <row r="24" spans="1:15" ht="14.1" customHeight="1">
      <c r="A24" s="147">
        <v>1998</v>
      </c>
      <c r="B24" s="92">
        <v>8556.2000000000007</v>
      </c>
      <c r="C24" s="92">
        <v>26473.476999999999</v>
      </c>
      <c r="D24" s="74">
        <v>8904.8289999999997</v>
      </c>
      <c r="E24" s="199" t="s">
        <v>381</v>
      </c>
      <c r="F24" s="93">
        <v>5045</v>
      </c>
      <c r="G24" s="93">
        <v>7378.5</v>
      </c>
      <c r="H24" s="93">
        <v>1102.9000000000001</v>
      </c>
      <c r="I24" s="93">
        <v>81.2</v>
      </c>
      <c r="J24" s="93">
        <v>4795</v>
      </c>
      <c r="K24" s="93">
        <v>2826</v>
      </c>
      <c r="L24" s="93">
        <v>318</v>
      </c>
      <c r="N24" s="155"/>
      <c r="O24" s="155"/>
    </row>
    <row r="25" spans="1:15" ht="14.1" customHeight="1">
      <c r="A25" s="147">
        <v>1999</v>
      </c>
      <c r="B25" s="92">
        <v>9715.7000000000007</v>
      </c>
      <c r="C25" s="92">
        <v>28929.686000000002</v>
      </c>
      <c r="D25" s="74">
        <v>11568.864</v>
      </c>
      <c r="E25" s="199" t="s">
        <v>381</v>
      </c>
      <c r="F25" s="28" t="s">
        <v>533</v>
      </c>
      <c r="G25" s="93">
        <v>8691.2999999999993</v>
      </c>
      <c r="H25" s="93">
        <v>1118.9000000000001</v>
      </c>
      <c r="I25" s="93">
        <v>81</v>
      </c>
      <c r="J25" s="93">
        <v>5522</v>
      </c>
      <c r="K25" s="93">
        <v>3173</v>
      </c>
      <c r="L25" s="93">
        <v>376</v>
      </c>
      <c r="N25" s="155"/>
      <c r="O25" s="155"/>
    </row>
    <row r="26" spans="1:15" ht="14.1" customHeight="1">
      <c r="A26" s="147">
        <v>2000</v>
      </c>
      <c r="B26" s="92">
        <v>12481</v>
      </c>
      <c r="C26" s="92">
        <v>32933.095999999998</v>
      </c>
      <c r="D26" s="74">
        <v>13950.513999999999</v>
      </c>
      <c r="E26" s="199" t="s">
        <v>381</v>
      </c>
      <c r="F26" s="93">
        <v>10015</v>
      </c>
      <c r="G26" s="93">
        <v>10573.3</v>
      </c>
      <c r="H26" s="93">
        <v>1349</v>
      </c>
      <c r="I26" s="93">
        <v>75.3</v>
      </c>
      <c r="J26" s="93">
        <v>6674</v>
      </c>
      <c r="K26" s="93">
        <v>4420</v>
      </c>
      <c r="L26" s="93">
        <v>441</v>
      </c>
      <c r="N26" s="155"/>
      <c r="O26" s="155"/>
    </row>
    <row r="27" spans="1:15" ht="14.1" customHeight="1">
      <c r="A27" s="147">
        <v>2001</v>
      </c>
      <c r="B27" s="92">
        <v>15591.7</v>
      </c>
      <c r="C27" s="92">
        <v>38136.798999999999</v>
      </c>
      <c r="D27" s="74">
        <v>15165.869999999999</v>
      </c>
      <c r="E27" s="199" t="s">
        <v>381</v>
      </c>
      <c r="F27" s="93">
        <v>12589</v>
      </c>
      <c r="G27" s="93">
        <v>12333.1</v>
      </c>
      <c r="H27" s="93">
        <v>1326.9</v>
      </c>
      <c r="I27" s="233">
        <v>62.6</v>
      </c>
      <c r="J27" s="93">
        <v>7687</v>
      </c>
      <c r="K27" s="93">
        <v>5579</v>
      </c>
      <c r="L27" s="93">
        <v>515</v>
      </c>
      <c r="N27" s="155"/>
      <c r="O27" s="155"/>
    </row>
    <row r="28" spans="1:15" ht="14.1" customHeight="1">
      <c r="A28" s="147">
        <v>2002</v>
      </c>
      <c r="B28" s="92">
        <v>16135.9</v>
      </c>
      <c r="C28" s="92">
        <v>40104.383000000002</v>
      </c>
      <c r="D28" s="74">
        <v>16336.07</v>
      </c>
      <c r="E28" s="199" t="s">
        <v>381</v>
      </c>
      <c r="F28" s="93">
        <v>14913</v>
      </c>
      <c r="G28" s="93">
        <v>11974.6</v>
      </c>
      <c r="H28" s="93">
        <v>1406.4359999999999</v>
      </c>
      <c r="I28" s="234">
        <v>66.129000000000005</v>
      </c>
      <c r="J28" s="93">
        <v>8310</v>
      </c>
      <c r="K28" s="93">
        <v>8456</v>
      </c>
      <c r="L28" s="93">
        <v>575</v>
      </c>
      <c r="N28" s="155"/>
      <c r="O28" s="155"/>
    </row>
    <row r="29" spans="1:15" ht="14.1" customHeight="1">
      <c r="A29" s="147">
        <v>2003</v>
      </c>
      <c r="B29" s="92">
        <v>17854.599999999999</v>
      </c>
      <c r="C29" s="92">
        <v>43225.667999999998</v>
      </c>
      <c r="D29" s="74">
        <v>19632.496999999999</v>
      </c>
      <c r="E29" s="199" t="s">
        <v>381</v>
      </c>
      <c r="F29" s="93">
        <v>17968</v>
      </c>
      <c r="G29" s="93">
        <v>16745.7</v>
      </c>
      <c r="H29" s="93">
        <v>1879.482</v>
      </c>
      <c r="I29" s="234">
        <v>68.180999999999997</v>
      </c>
      <c r="J29" s="93">
        <v>9679</v>
      </c>
      <c r="K29" s="93">
        <v>11340</v>
      </c>
      <c r="L29" s="93">
        <v>652</v>
      </c>
      <c r="N29" s="155"/>
      <c r="O29" s="155"/>
    </row>
    <row r="30" spans="1:15" ht="14.1" customHeight="1">
      <c r="A30" s="147">
        <v>2004</v>
      </c>
      <c r="B30" s="92">
        <v>22605.3</v>
      </c>
      <c r="C30" s="92">
        <v>48425.862999999998</v>
      </c>
      <c r="D30" s="74">
        <v>22747.093000000001</v>
      </c>
      <c r="E30" s="199" t="s">
        <v>381</v>
      </c>
      <c r="F30" s="93">
        <v>24211</v>
      </c>
      <c r="G30" s="93">
        <v>14870.6</v>
      </c>
      <c r="H30" s="93">
        <v>2139.982</v>
      </c>
      <c r="I30" s="234">
        <v>67.451999999999998</v>
      </c>
      <c r="J30" s="93">
        <v>11829</v>
      </c>
      <c r="K30" s="93">
        <v>14278</v>
      </c>
      <c r="L30" s="93">
        <v>743</v>
      </c>
      <c r="N30" s="155"/>
      <c r="O30" s="155"/>
    </row>
    <row r="31" spans="1:15" ht="14.1" customHeight="1">
      <c r="A31" s="147">
        <v>2005</v>
      </c>
      <c r="B31" s="92">
        <v>35703</v>
      </c>
      <c r="C31" s="92">
        <v>58847.084000000003</v>
      </c>
      <c r="D31" s="138">
        <v>24052.42</v>
      </c>
      <c r="E31" s="199" t="s">
        <v>381</v>
      </c>
      <c r="F31" s="93">
        <v>22044</v>
      </c>
      <c r="G31" s="93">
        <v>22109</v>
      </c>
      <c r="H31" s="93">
        <v>2236.0729999999999</v>
      </c>
      <c r="I31" s="93">
        <v>65.105999999999995</v>
      </c>
      <c r="J31" s="93">
        <v>13651</v>
      </c>
      <c r="K31" s="93">
        <v>16828</v>
      </c>
      <c r="L31" s="93">
        <v>842</v>
      </c>
      <c r="N31" s="155"/>
      <c r="O31" s="155"/>
    </row>
    <row r="32" spans="1:15" ht="14.1" customHeight="1">
      <c r="A32" s="147">
        <v>2006</v>
      </c>
      <c r="B32" s="92">
        <v>42239</v>
      </c>
      <c r="C32" s="92">
        <v>67906.456999999995</v>
      </c>
      <c r="D32" s="138">
        <v>25007.216</v>
      </c>
      <c r="E32" s="93">
        <v>6297.8</v>
      </c>
      <c r="F32" s="93">
        <v>25285</v>
      </c>
      <c r="G32" s="93">
        <v>23858.485751</v>
      </c>
      <c r="H32" s="93">
        <v>2543.94</v>
      </c>
      <c r="I32" s="93">
        <v>73.835999999999999</v>
      </c>
      <c r="J32" s="93">
        <v>14363</v>
      </c>
      <c r="K32" s="93">
        <v>17476.8</v>
      </c>
      <c r="L32" s="93">
        <v>956.548</v>
      </c>
      <c r="N32" s="155"/>
      <c r="O32" s="155"/>
    </row>
    <row r="33" spans="1:15" ht="14.1" customHeight="1">
      <c r="A33" s="147">
        <v>2007</v>
      </c>
      <c r="B33" s="92">
        <v>47479.3</v>
      </c>
      <c r="C33" s="92">
        <v>75745.051000000007</v>
      </c>
      <c r="D33" s="138">
        <v>28124.491999999998</v>
      </c>
      <c r="E33" s="93">
        <v>6626</v>
      </c>
      <c r="F33" s="93">
        <v>27847</v>
      </c>
      <c r="G33" s="93">
        <v>25517.096968999998</v>
      </c>
      <c r="H33" s="93">
        <v>2630</v>
      </c>
      <c r="I33" s="93">
        <v>76.8</v>
      </c>
      <c r="J33" s="93">
        <v>15296</v>
      </c>
      <c r="K33" s="93">
        <v>18966</v>
      </c>
      <c r="L33" s="93">
        <v>1091</v>
      </c>
      <c r="N33" s="155"/>
      <c r="O33" s="155"/>
    </row>
    <row r="34" spans="1:15" ht="14.1" customHeight="1">
      <c r="A34" s="147">
        <v>2008</v>
      </c>
      <c r="B34" s="92">
        <v>63044.1</v>
      </c>
      <c r="C34" s="92">
        <v>88073.733999999997</v>
      </c>
      <c r="D34" s="138">
        <v>27138.861000000001</v>
      </c>
      <c r="E34" s="93">
        <v>6965</v>
      </c>
      <c r="F34" s="93">
        <v>35823.238982419993</v>
      </c>
      <c r="G34" s="93">
        <v>24719.518045421555</v>
      </c>
      <c r="H34" s="93">
        <v>3652.317</v>
      </c>
      <c r="I34" s="93">
        <v>78.650999999999996</v>
      </c>
      <c r="J34" s="93">
        <v>16100</v>
      </c>
      <c r="K34" s="93">
        <v>19900</v>
      </c>
      <c r="L34" s="93">
        <v>1300</v>
      </c>
      <c r="N34" s="155"/>
      <c r="O34" s="155"/>
    </row>
    <row r="35" spans="1:15" ht="14.1" customHeight="1">
      <c r="A35" s="147">
        <v>2009</v>
      </c>
      <c r="B35" s="92">
        <v>60555.6</v>
      </c>
      <c r="C35" s="92">
        <v>103984.8</v>
      </c>
      <c r="D35" s="138">
        <v>13839.234</v>
      </c>
      <c r="E35" s="93">
        <v>7900</v>
      </c>
      <c r="F35" s="93">
        <v>34329.951258169996</v>
      </c>
      <c r="G35" s="93">
        <v>26753.386129744973</v>
      </c>
      <c r="H35" s="93">
        <v>3676.4549999999999</v>
      </c>
      <c r="I35" s="93">
        <v>85.319000000000003</v>
      </c>
      <c r="J35" s="93">
        <v>17900</v>
      </c>
      <c r="K35" s="93">
        <v>22700</v>
      </c>
      <c r="L35" s="93">
        <v>1500</v>
      </c>
      <c r="N35" s="155"/>
      <c r="O35" s="155"/>
    </row>
    <row r="36" spans="1:15" ht="14.1" customHeight="1">
      <c r="A36" s="147">
        <v>2010</v>
      </c>
      <c r="B36" s="92">
        <v>66085.5</v>
      </c>
      <c r="C36" s="92">
        <v>103693.906</v>
      </c>
      <c r="D36" s="138">
        <v>11195.364</v>
      </c>
      <c r="E36" s="93">
        <v>9100</v>
      </c>
      <c r="F36" s="93">
        <v>30292.907164940003</v>
      </c>
      <c r="G36" s="93">
        <v>28397.2525013046</v>
      </c>
      <c r="H36" s="93">
        <v>3729.5419999999999</v>
      </c>
      <c r="I36" s="93">
        <v>86.686000000000007</v>
      </c>
      <c r="J36" s="93">
        <v>19300</v>
      </c>
      <c r="K36" s="93">
        <v>21000</v>
      </c>
      <c r="L36" s="93">
        <v>1600</v>
      </c>
      <c r="N36" s="155"/>
      <c r="O36" s="155"/>
    </row>
    <row r="37" spans="1:15" ht="14.1" customHeight="1">
      <c r="A37" s="147">
        <v>2011</v>
      </c>
      <c r="B37" s="92">
        <v>71055.5</v>
      </c>
      <c r="C37" s="92">
        <v>111076.969</v>
      </c>
      <c r="D37" s="138">
        <v>9885.8870000000006</v>
      </c>
      <c r="E37" s="93">
        <v>9783.0408819999993</v>
      </c>
      <c r="F37" s="93">
        <v>33530.896685709988</v>
      </c>
      <c r="G37" s="93">
        <v>31441.093730050001</v>
      </c>
      <c r="H37" s="93">
        <v>3905.018</v>
      </c>
      <c r="I37" s="93">
        <v>88.995000000000005</v>
      </c>
      <c r="J37" s="93">
        <v>21700</v>
      </c>
      <c r="K37" s="93">
        <v>21600</v>
      </c>
      <c r="L37" s="93">
        <v>1800</v>
      </c>
      <c r="N37" s="155"/>
      <c r="O37" s="155"/>
    </row>
    <row r="38" spans="1:15" ht="14.1" customHeight="1">
      <c r="A38" s="147">
        <v>2012</v>
      </c>
      <c r="B38" s="92">
        <v>67411.7</v>
      </c>
      <c r="C38" s="92">
        <v>120472.78</v>
      </c>
      <c r="D38" s="138">
        <v>9167.0020000000004</v>
      </c>
      <c r="E38" s="93">
        <v>10635.331296</v>
      </c>
      <c r="F38" s="93">
        <v>41758.181399680005</v>
      </c>
      <c r="G38" s="93">
        <v>34593.896721670237</v>
      </c>
      <c r="H38" s="93">
        <v>4073.4380000000001</v>
      </c>
      <c r="I38" s="93">
        <v>93.543000000000006</v>
      </c>
      <c r="J38" s="93">
        <v>23100</v>
      </c>
      <c r="K38" s="93">
        <v>22661</v>
      </c>
      <c r="L38" s="93">
        <v>2000</v>
      </c>
      <c r="N38" s="155"/>
      <c r="O38" s="155"/>
    </row>
    <row r="39" spans="1:15" ht="14.1" customHeight="1">
      <c r="A39" s="147">
        <v>2013</v>
      </c>
      <c r="B39" s="92">
        <v>77405.209000000003</v>
      </c>
      <c r="C39" s="92">
        <v>125821.53</v>
      </c>
      <c r="D39" s="138">
        <v>9314.7150000000001</v>
      </c>
      <c r="E39" s="93">
        <v>12014.534264</v>
      </c>
      <c r="F39" s="93">
        <v>45522.286315639991</v>
      </c>
      <c r="G39" s="93">
        <v>47592.332271309984</v>
      </c>
      <c r="H39" s="93">
        <v>4219.6390000000001</v>
      </c>
      <c r="I39" s="93">
        <v>95.643000000000001</v>
      </c>
      <c r="J39" s="93">
        <v>26472.491047</v>
      </c>
      <c r="K39" s="93">
        <v>21749.537</v>
      </c>
      <c r="L39" s="93">
        <v>2218</v>
      </c>
      <c r="N39" s="155"/>
      <c r="O39" s="155"/>
    </row>
    <row r="40" spans="1:15" ht="14.1" customHeight="1">
      <c r="A40" s="147">
        <v>2014</v>
      </c>
      <c r="B40" s="92">
        <v>83479.085000000006</v>
      </c>
      <c r="C40" s="92">
        <v>133658.11499999999</v>
      </c>
      <c r="D40" s="138">
        <v>9589.4449999999997</v>
      </c>
      <c r="E40" s="93">
        <v>13348.644451</v>
      </c>
      <c r="F40" s="93">
        <v>52896.327508260008</v>
      </c>
      <c r="G40" s="171">
        <v>49706.955667464004</v>
      </c>
      <c r="H40" s="143">
        <v>4296.3999999999996</v>
      </c>
      <c r="I40" s="93">
        <v>99.111000000000004</v>
      </c>
      <c r="J40" s="93">
        <v>26095.3</v>
      </c>
      <c r="K40" s="93">
        <v>21340</v>
      </c>
      <c r="L40" s="93">
        <v>2427</v>
      </c>
      <c r="M40" s="218"/>
      <c r="N40" s="218"/>
      <c r="O40" s="155"/>
    </row>
    <row r="41" spans="1:15" ht="14.1" customHeight="1">
      <c r="A41" s="147">
        <v>2015</v>
      </c>
      <c r="B41" s="92">
        <v>74701.8</v>
      </c>
      <c r="C41" s="92">
        <v>134788.5</v>
      </c>
      <c r="D41" s="138">
        <v>9105.7999999999993</v>
      </c>
      <c r="E41" s="93">
        <v>14402.912335000001</v>
      </c>
      <c r="F41" s="93">
        <v>48910.544390859992</v>
      </c>
      <c r="G41" s="171">
        <v>49885.976713627984</v>
      </c>
      <c r="H41" s="143">
        <v>4300</v>
      </c>
      <c r="I41" s="93">
        <v>111.7</v>
      </c>
      <c r="J41" s="93">
        <v>25497.200000000001</v>
      </c>
      <c r="K41" s="93">
        <v>21092</v>
      </c>
      <c r="L41" s="93">
        <v>2644.5</v>
      </c>
      <c r="M41" s="218"/>
      <c r="N41" s="218"/>
      <c r="O41" s="155"/>
    </row>
    <row r="42" spans="1:15" ht="14.1" customHeight="1">
      <c r="A42" s="147">
        <v>2016</v>
      </c>
      <c r="B42" s="92">
        <v>77159.637000000002</v>
      </c>
      <c r="C42" s="92">
        <v>138589.95199999999</v>
      </c>
      <c r="D42" s="138">
        <v>9477.6239999999998</v>
      </c>
      <c r="E42" s="93">
        <v>15197.741250999999</v>
      </c>
      <c r="F42" s="93">
        <v>47743.195478990019</v>
      </c>
      <c r="G42" s="93">
        <v>50381.551614660006</v>
      </c>
      <c r="H42" s="143">
        <v>4603.6909999999998</v>
      </c>
      <c r="I42" s="93">
        <v>117.521</v>
      </c>
      <c r="J42" s="93">
        <v>26035.931</v>
      </c>
      <c r="K42" s="93">
        <v>21248</v>
      </c>
      <c r="L42" s="93">
        <v>2870</v>
      </c>
      <c r="M42" s="218"/>
      <c r="N42" s="218"/>
      <c r="O42" s="155"/>
    </row>
    <row r="43" spans="1:15" ht="14.1" customHeight="1">
      <c r="A43" s="147">
        <v>2017</v>
      </c>
      <c r="B43" s="92">
        <v>69493.146999999997</v>
      </c>
      <c r="C43" s="92">
        <v>137039.77600000001</v>
      </c>
      <c r="D43" s="93">
        <v>8610.3870000000006</v>
      </c>
      <c r="E43" s="93">
        <v>16478.027786999999</v>
      </c>
      <c r="F43" s="93">
        <v>49499.836449650007</v>
      </c>
      <c r="G43" s="93">
        <v>51885.8</v>
      </c>
      <c r="H43" s="143">
        <v>5092.7</v>
      </c>
      <c r="I43" s="93">
        <v>126.741</v>
      </c>
      <c r="J43" s="93">
        <v>27258.378000000001</v>
      </c>
      <c r="K43" s="93">
        <v>20989</v>
      </c>
      <c r="L43" s="93">
        <v>3121</v>
      </c>
      <c r="M43" s="218"/>
      <c r="N43" s="218"/>
      <c r="O43" s="155"/>
    </row>
    <row r="44" spans="1:15" ht="14.1" customHeight="1">
      <c r="A44" s="147">
        <v>2018</v>
      </c>
      <c r="B44" s="92">
        <v>65392.998</v>
      </c>
      <c r="C44" s="92">
        <v>140424.30900000001</v>
      </c>
      <c r="D44" s="93">
        <v>9041.5540000000001</v>
      </c>
      <c r="E44" s="93">
        <v>16478.027786999999</v>
      </c>
      <c r="F44" s="93">
        <v>46532.518346389981</v>
      </c>
      <c r="G44" s="93">
        <v>51366.527611622994</v>
      </c>
      <c r="H44" s="143">
        <v>4887.3511593200001</v>
      </c>
      <c r="I44" s="93">
        <v>139.50200000000001</v>
      </c>
      <c r="J44" s="93">
        <v>28109.856</v>
      </c>
      <c r="K44" s="93">
        <v>21470</v>
      </c>
      <c r="L44" s="93">
        <v>3379.7110501500001</v>
      </c>
      <c r="M44" s="218"/>
      <c r="N44" s="218"/>
      <c r="O44" s="155"/>
    </row>
    <row r="45" spans="1:15" ht="15.75" customHeight="1">
      <c r="A45" s="291">
        <v>2019</v>
      </c>
      <c r="B45" s="292">
        <v>60292.74</v>
      </c>
      <c r="C45" s="292">
        <v>149076.66200000001</v>
      </c>
      <c r="D45" s="293">
        <v>9719.4809999999998</v>
      </c>
      <c r="E45" s="293">
        <v>16478.027786999999</v>
      </c>
      <c r="F45" s="293">
        <v>49085.258327879979</v>
      </c>
      <c r="G45" s="294">
        <v>54701.617699749993</v>
      </c>
      <c r="H45" s="293">
        <v>4986.3999999999996</v>
      </c>
      <c r="I45" s="293">
        <v>147.13900000000001</v>
      </c>
      <c r="J45" s="293">
        <v>30218.80842474</v>
      </c>
      <c r="K45" s="293">
        <v>22828</v>
      </c>
      <c r="L45" s="293">
        <v>3639.3809007</v>
      </c>
      <c r="M45" s="218"/>
      <c r="N45" s="218"/>
      <c r="O45" s="155"/>
    </row>
    <row r="46" spans="1:15" ht="15.75" customHeight="1">
      <c r="A46" s="287">
        <v>2020</v>
      </c>
      <c r="B46" s="288">
        <v>59755.458720120005</v>
      </c>
      <c r="C46" s="288">
        <v>156789.39499999999</v>
      </c>
      <c r="D46" s="289">
        <v>10121.254000000001</v>
      </c>
      <c r="E46" s="289">
        <v>16478.027786999999</v>
      </c>
      <c r="F46" s="289" t="s">
        <v>618</v>
      </c>
      <c r="G46" s="297" t="s">
        <v>614</v>
      </c>
      <c r="H46" s="289">
        <v>5168.3104930300005</v>
      </c>
      <c r="I46" s="289">
        <v>144.553</v>
      </c>
      <c r="J46" s="289">
        <v>29866.462</v>
      </c>
      <c r="K46" s="289">
        <v>23818</v>
      </c>
      <c r="L46" s="289">
        <v>3919.2643632499999</v>
      </c>
      <c r="M46" s="218"/>
      <c r="N46" s="218"/>
      <c r="O46" s="155"/>
    </row>
    <row r="47" spans="1:15" s="105" customFormat="1" ht="16.5" customHeight="1">
      <c r="A47" s="217" t="s">
        <v>549</v>
      </c>
      <c r="B47" s="165"/>
      <c r="C47" s="165"/>
      <c r="D47" s="165"/>
      <c r="E47" s="165"/>
      <c r="F47" s="165"/>
      <c r="G47" s="165"/>
      <c r="H47" s="165"/>
      <c r="I47" s="165"/>
      <c r="J47" s="165"/>
      <c r="K47" s="165"/>
    </row>
    <row r="48" spans="1:15" ht="18" customHeight="1">
      <c r="A48" s="202" t="s">
        <v>623</v>
      </c>
    </row>
    <row r="49" spans="1:11">
      <c r="A49" s="341" t="s">
        <v>529</v>
      </c>
      <c r="B49" s="341"/>
      <c r="C49" s="341"/>
      <c r="D49" s="341"/>
      <c r="E49" s="166"/>
      <c r="F49" s="166"/>
      <c r="G49" s="166"/>
      <c r="H49" s="166"/>
      <c r="I49" s="166"/>
      <c r="J49" s="166"/>
      <c r="K49" s="166"/>
    </row>
    <row r="50" spans="1:11">
      <c r="A50" s="164" t="s">
        <v>530</v>
      </c>
      <c r="B50" s="164"/>
      <c r="C50" s="164"/>
      <c r="D50" s="164"/>
      <c r="E50" s="164"/>
      <c r="F50" s="164"/>
      <c r="G50" s="164"/>
      <c r="H50" s="164"/>
      <c r="I50" s="164"/>
      <c r="J50" s="164"/>
      <c r="K50" s="164"/>
    </row>
    <row r="51" spans="1:11">
      <c r="A51" s="302" t="s">
        <v>619</v>
      </c>
      <c r="B51" s="302"/>
      <c r="C51" s="302"/>
      <c r="D51" s="302"/>
      <c r="E51" s="302"/>
      <c r="F51" s="302"/>
      <c r="G51" s="302"/>
      <c r="H51" s="302"/>
      <c r="I51" s="302"/>
      <c r="J51" s="302"/>
      <c r="K51" s="302"/>
    </row>
    <row r="52" spans="1:11" s="218" customFormat="1" ht="15">
      <c r="A52" s="299" t="s">
        <v>622</v>
      </c>
    </row>
    <row r="53" spans="1:11" customFormat="1" ht="15">
      <c r="A53" s="296" t="s">
        <v>625</v>
      </c>
    </row>
    <row r="54" spans="1:11" customFormat="1" ht="15">
      <c r="A54" s="153"/>
    </row>
    <row r="55" spans="1:11" customFormat="1" ht="15"/>
    <row r="56" spans="1:11" customFormat="1" ht="15"/>
    <row r="57" spans="1:11" customFormat="1" ht="15"/>
    <row r="58" spans="1:11" customFormat="1" ht="15"/>
    <row r="59" spans="1:11" customFormat="1" ht="15"/>
    <row r="60" spans="1:11" customFormat="1" ht="15"/>
    <row r="61" spans="1:11" customFormat="1" ht="15"/>
    <row r="62" spans="1:11" customFormat="1" ht="15"/>
    <row r="63" spans="1:11" customFormat="1" ht="15"/>
    <row r="64" spans="1:11" customFormat="1" ht="15"/>
    <row r="65" spans="1:12" customFormat="1" ht="15"/>
    <row r="66" spans="1:12" customFormat="1" ht="15">
      <c r="B66" s="274"/>
      <c r="C66" s="274"/>
      <c r="D66" s="274"/>
      <c r="E66" s="274"/>
      <c r="F66" s="274"/>
      <c r="G66" s="274"/>
      <c r="H66" s="274"/>
      <c r="I66" s="274"/>
      <c r="J66" s="274"/>
      <c r="K66" s="274"/>
      <c r="L66" s="274"/>
    </row>
    <row r="67" spans="1:12" customFormat="1" ht="15">
      <c r="B67" s="274"/>
      <c r="C67" s="274"/>
      <c r="D67" s="274"/>
      <c r="E67" s="274"/>
      <c r="F67" s="274"/>
      <c r="G67" s="274"/>
      <c r="H67" s="274"/>
      <c r="I67" s="274"/>
      <c r="J67" s="274"/>
      <c r="K67" s="274"/>
      <c r="L67" s="274"/>
    </row>
    <row r="68" spans="1:12" s="218" customFormat="1" ht="15">
      <c r="B68" s="219"/>
      <c r="C68" s="219"/>
      <c r="D68" s="219"/>
      <c r="E68" s="219"/>
      <c r="F68" s="219"/>
      <c r="G68" s="219"/>
      <c r="H68" s="219"/>
      <c r="I68" s="219"/>
      <c r="J68" s="219"/>
      <c r="K68" s="219"/>
      <c r="L68" s="219"/>
    </row>
    <row r="69" spans="1:12" ht="15">
      <c r="A69" s="218"/>
      <c r="B69" s="219"/>
      <c r="C69" s="219"/>
      <c r="D69" s="219"/>
      <c r="E69" s="219"/>
      <c r="F69" s="219"/>
      <c r="G69" s="219"/>
      <c r="H69" s="219"/>
      <c r="I69" s="219"/>
      <c r="J69" s="219"/>
      <c r="K69" s="219"/>
      <c r="L69" s="219"/>
    </row>
    <row r="70" spans="1:12" ht="15">
      <c r="A70" s="218"/>
      <c r="B70" s="219"/>
      <c r="C70" s="219"/>
      <c r="D70" s="219"/>
      <c r="E70" s="219"/>
      <c r="F70" s="219"/>
      <c r="G70" s="219"/>
      <c r="H70" s="219"/>
      <c r="I70" s="219"/>
      <c r="J70" s="219"/>
      <c r="K70" s="219"/>
      <c r="L70" s="219"/>
    </row>
    <row r="71" spans="1:12" ht="15">
      <c r="A71" s="218"/>
      <c r="B71" s="219"/>
      <c r="C71" s="219"/>
      <c r="D71" s="219"/>
      <c r="E71" s="219"/>
      <c r="F71" s="219"/>
      <c r="G71" s="219"/>
      <c r="H71" s="219"/>
      <c r="I71" s="219"/>
      <c r="J71" s="219"/>
      <c r="K71" s="219"/>
      <c r="L71" s="219"/>
    </row>
    <row r="72" spans="1:12" ht="15">
      <c r="A72" s="218"/>
      <c r="B72" s="218"/>
      <c r="C72" s="218"/>
      <c r="D72" s="218"/>
      <c r="E72" s="218"/>
      <c r="F72" s="218"/>
      <c r="G72" s="218"/>
      <c r="H72" s="218"/>
      <c r="I72" s="218"/>
      <c r="J72" s="218"/>
      <c r="K72" s="218"/>
      <c r="L72" s="218"/>
    </row>
    <row r="73" spans="1:12" ht="15">
      <c r="A73" s="218"/>
      <c r="B73" s="218"/>
      <c r="C73" s="218"/>
      <c r="D73" s="218"/>
      <c r="E73" s="218"/>
      <c r="F73" s="218"/>
      <c r="G73" s="218"/>
      <c r="H73" s="218"/>
      <c r="I73" s="218"/>
      <c r="J73" s="218"/>
      <c r="K73" s="218"/>
      <c r="L73" s="218"/>
    </row>
    <row r="74" spans="1:12" ht="15">
      <c r="A74" s="218"/>
      <c r="B74" s="218"/>
      <c r="C74" s="218"/>
      <c r="D74" s="218"/>
      <c r="E74" s="218"/>
      <c r="F74" s="218"/>
      <c r="G74" s="218"/>
      <c r="H74" s="218"/>
      <c r="I74" s="218"/>
      <c r="J74" s="218"/>
      <c r="K74" s="218"/>
      <c r="L74" s="218"/>
    </row>
    <row r="75" spans="1:12" ht="15">
      <c r="A75" s="218"/>
      <c r="B75" s="218"/>
      <c r="C75" s="218"/>
      <c r="D75" s="218"/>
      <c r="E75" s="218"/>
      <c r="F75" s="218"/>
      <c r="G75" s="218"/>
      <c r="H75" s="218"/>
      <c r="I75" s="218"/>
      <c r="J75" s="218"/>
      <c r="K75" s="218"/>
      <c r="L75" s="218"/>
    </row>
    <row r="76" spans="1:12" ht="15">
      <c r="A76" s="218"/>
      <c r="B76" s="218"/>
      <c r="C76" s="218"/>
      <c r="D76" s="218"/>
      <c r="E76" s="218"/>
      <c r="F76" s="218"/>
      <c r="G76" s="218"/>
      <c r="H76" s="218"/>
      <c r="I76" s="218"/>
      <c r="J76" s="218"/>
      <c r="K76" s="218"/>
      <c r="L76" s="218"/>
    </row>
    <row r="77" spans="1:12" ht="15">
      <c r="A77" s="218"/>
      <c r="B77" s="218"/>
      <c r="C77" s="218"/>
      <c r="D77" s="218"/>
      <c r="E77" s="218"/>
      <c r="F77" s="218"/>
      <c r="G77" s="218"/>
      <c r="H77" s="218"/>
      <c r="I77" s="218"/>
      <c r="J77" s="218"/>
      <c r="K77" s="218"/>
      <c r="L77" s="218"/>
    </row>
    <row r="78" spans="1:12" ht="15">
      <c r="A78" s="218"/>
      <c r="B78" s="218"/>
      <c r="C78" s="218"/>
      <c r="D78" s="218"/>
      <c r="E78" s="218"/>
      <c r="F78" s="218"/>
      <c r="G78" s="218"/>
      <c r="H78" s="218"/>
      <c r="I78" s="218"/>
      <c r="J78" s="218"/>
      <c r="K78" s="218"/>
      <c r="L78" s="218"/>
    </row>
    <row r="79" spans="1:12" ht="15">
      <c r="A79" s="218"/>
      <c r="B79" s="218"/>
      <c r="C79" s="218"/>
      <c r="D79" s="218"/>
      <c r="E79" s="218"/>
      <c r="F79" s="218"/>
      <c r="G79" s="218"/>
      <c r="H79" s="218"/>
      <c r="I79" s="218"/>
      <c r="J79" s="218"/>
      <c r="K79" s="218"/>
      <c r="L79" s="218"/>
    </row>
    <row r="80" spans="1:12" ht="15">
      <c r="A80" s="218"/>
      <c r="B80" s="218"/>
      <c r="C80" s="218"/>
      <c r="D80" s="218"/>
      <c r="E80" s="218"/>
      <c r="F80" s="218"/>
      <c r="G80" s="218"/>
      <c r="H80" s="218"/>
      <c r="I80" s="218"/>
      <c r="J80" s="218"/>
      <c r="K80" s="218"/>
      <c r="L80" s="218"/>
    </row>
    <row r="81" spans="1:12" ht="15">
      <c r="A81" s="218"/>
      <c r="B81" s="218"/>
      <c r="C81" s="218"/>
      <c r="D81" s="218"/>
      <c r="E81" s="218"/>
      <c r="F81" s="218"/>
      <c r="G81" s="218"/>
      <c r="H81" s="218"/>
      <c r="I81" s="218"/>
      <c r="J81" s="218"/>
      <c r="K81" s="218"/>
      <c r="L81" s="218"/>
    </row>
    <row r="82" spans="1:12" ht="15">
      <c r="A82" s="218"/>
      <c r="B82" s="218"/>
      <c r="C82" s="218"/>
      <c r="D82" s="218"/>
      <c r="E82" s="218"/>
      <c r="F82" s="218"/>
      <c r="G82" s="218"/>
      <c r="H82" s="218"/>
      <c r="I82" s="218"/>
      <c r="J82" s="218"/>
      <c r="K82" s="218"/>
      <c r="L82" s="218"/>
    </row>
    <row r="83" spans="1:12" ht="15">
      <c r="A83" s="218"/>
      <c r="B83" s="218"/>
      <c r="C83" s="218"/>
      <c r="D83" s="218"/>
      <c r="E83" s="218"/>
      <c r="F83" s="218"/>
      <c r="G83" s="218"/>
      <c r="H83" s="218"/>
      <c r="I83" s="218"/>
      <c r="J83" s="218"/>
      <c r="K83" s="218"/>
      <c r="L83" s="218"/>
    </row>
    <row r="84" spans="1:12" ht="15">
      <c r="A84" s="218"/>
      <c r="B84" s="218"/>
      <c r="C84" s="218"/>
      <c r="D84" s="218"/>
      <c r="E84" s="218"/>
      <c r="F84" s="218"/>
      <c r="G84" s="218"/>
      <c r="H84" s="218"/>
      <c r="I84" s="218"/>
      <c r="J84" s="218"/>
      <c r="K84" s="218"/>
      <c r="L84" s="218"/>
    </row>
    <row r="85" spans="1:12" ht="15">
      <c r="A85" s="218"/>
      <c r="B85" s="218"/>
      <c r="C85" s="218"/>
      <c r="D85" s="218"/>
      <c r="E85" s="218"/>
      <c r="F85" s="218"/>
      <c r="G85" s="218"/>
      <c r="H85" s="218"/>
      <c r="I85" s="218"/>
      <c r="J85" s="218"/>
      <c r="K85" s="218"/>
      <c r="L85" s="218"/>
    </row>
    <row r="86" spans="1:12" ht="15">
      <c r="A86" s="218"/>
      <c r="B86" s="218"/>
      <c r="C86" s="218"/>
      <c r="D86" s="218"/>
      <c r="E86" s="218"/>
      <c r="F86" s="218"/>
      <c r="G86" s="218"/>
      <c r="H86" s="218"/>
      <c r="I86" s="218"/>
      <c r="J86" s="218"/>
      <c r="K86" s="218"/>
      <c r="L86" s="218"/>
    </row>
    <row r="87" spans="1:12">
      <c r="B87" s="155"/>
      <c r="C87" s="155"/>
      <c r="D87" s="155"/>
      <c r="E87" s="155"/>
      <c r="F87" s="155"/>
      <c r="G87" s="155"/>
      <c r="H87" s="155"/>
      <c r="I87" s="155"/>
      <c r="J87" s="155"/>
      <c r="K87" s="155"/>
      <c r="L87" s="155"/>
    </row>
    <row r="88" spans="1:12">
      <c r="F88" s="172"/>
    </row>
    <row r="89" spans="1:12">
      <c r="F89" s="172"/>
    </row>
    <row r="90" spans="1:12">
      <c r="F90" s="172"/>
    </row>
    <row r="91" spans="1:12">
      <c r="F91" s="172"/>
    </row>
    <row r="92" spans="1:12">
      <c r="F92" s="172"/>
    </row>
    <row r="93" spans="1:12">
      <c r="F93" s="172"/>
    </row>
    <row r="94" spans="1:12">
      <c r="F94" s="172"/>
    </row>
    <row r="95" spans="1:12">
      <c r="F95" s="172"/>
    </row>
    <row r="96" spans="1:12">
      <c r="F96" s="172"/>
    </row>
    <row r="97" spans="6:6">
      <c r="F97" s="172"/>
    </row>
    <row r="98" spans="6:6">
      <c r="F98" s="172"/>
    </row>
    <row r="99" spans="6:6">
      <c r="F99" s="172"/>
    </row>
    <row r="100" spans="6:6">
      <c r="F100" s="172"/>
    </row>
    <row r="101" spans="6:6">
      <c r="F101" s="172"/>
    </row>
    <row r="102" spans="6:6">
      <c r="F102" s="172"/>
    </row>
    <row r="103" spans="6:6">
      <c r="F103" s="172"/>
    </row>
  </sheetData>
  <customSheetViews>
    <customSheetView guid="{53F4D6EC-12E1-4DB1-BD94-F556067D5E0D}" topLeftCell="A22">
      <selection activeCell="A46" sqref="A46:K46"/>
      <pageMargins left="0.7" right="0.7" top="0.75" bottom="0.75" header="0.3" footer="0.3"/>
      <pageSetup orientation="portrait" r:id="rId1"/>
    </customSheetView>
    <customSheetView guid="{4023BE0E-4055-4CAE-B9C2-5A3227F33CD4}">
      <pane xSplit="1" ySplit="5" topLeftCell="B28" activePane="bottomRight" state="frozen"/>
      <selection pane="bottomRight" activeCell="H48" sqref="H48"/>
      <pageMargins left="0.7" right="0.7" top="0.75" bottom="0.75" header="0.3" footer="0.3"/>
      <pageSetup orientation="portrait" r:id="rId2"/>
    </customSheetView>
    <customSheetView guid="{B9779E5F-F522-4CCF-ABB4-CD42863250F0}">
      <pane xSplit="1" ySplit="5" topLeftCell="B28" activePane="bottomRight" state="frozen"/>
      <selection pane="bottomRight" activeCell="G42" sqref="G42"/>
      <pageMargins left="0.7" right="0.7" top="0.75" bottom="0.75" header="0.3" footer="0.3"/>
      <pageSetup orientation="portrait" r:id="rId3"/>
    </customSheetView>
    <customSheetView guid="{92830C0B-A680-4516-A5D7-117828B4895A}">
      <pane xSplit="1" ySplit="5" topLeftCell="B24" activePane="bottomRight" state="frozen"/>
      <selection pane="bottomRight" activeCell="I41" sqref="I41"/>
      <pageMargins left="0.7" right="0.7" top="0.75" bottom="0.75" header="0.3" footer="0.3"/>
      <pageSetup orientation="portrait" r:id="rId4"/>
    </customSheetView>
    <customSheetView guid="{5701D505-5BA0-4D96-A5DF-8DCBA1041FD5}">
      <pane xSplit="1" ySplit="5" topLeftCell="B33" activePane="bottomRight" state="frozen"/>
      <selection pane="bottomRight" activeCell="J40" sqref="J40"/>
      <pageMargins left="0.7" right="0.7" top="0.75" bottom="0.75" header="0.3" footer="0.3"/>
      <pageSetup orientation="portrait" r:id="rId5"/>
    </customSheetView>
    <customSheetView guid="{4A29F804-EA6B-4024-99BC-976477754372}">
      <pane xSplit="1" ySplit="5" topLeftCell="B28" activePane="bottomRight" state="frozen"/>
      <selection pane="bottomRight" activeCell="F50" sqref="F50"/>
      <pageMargins left="0.7" right="0.7" top="0.75" bottom="0.75" header="0.3" footer="0.3"/>
      <pageSetup orientation="portrait" r:id="rId6"/>
    </customSheetView>
    <customSheetView guid="{81E9E895-8097-47A0-8CEF-38F337CB42F5}" scale="110">
      <pane xSplit="1" ySplit="5" topLeftCell="B30" activePane="bottomRight" state="frozen"/>
      <selection pane="bottomRight" activeCell="F44" sqref="F44"/>
      <pageMargins left="0.7" right="0.7" top="0.75" bottom="0.75" header="0.3" footer="0.3"/>
      <pageSetup paperSize="9" orientation="landscape" r:id="rId7"/>
    </customSheetView>
    <customSheetView guid="{5B0973C1-612D-4EF0-8403-D5E17CCF2862}" scale="110">
      <pane xSplit="1" ySplit="5" topLeftCell="B6" activePane="bottomRight" state="frozen"/>
      <selection pane="bottomRight" activeCell="C48" sqref="C48"/>
      <pageMargins left="0.7" right="0.7" top="0.75" bottom="0.75" header="0.3" footer="0.3"/>
      <pageSetup paperSize="9" orientation="landscape" r:id="rId8"/>
    </customSheetView>
    <customSheetView guid="{A661CDB9-E548-449D-9B1F-818C0586C1FA}" topLeftCell="A10">
      <selection activeCell="E21" sqref="E21"/>
      <pageMargins left="0.7" right="0.7" top="0.75" bottom="0.75" header="0.3" footer="0.3"/>
      <pageSetup orientation="portrait" r:id="rId9"/>
    </customSheetView>
    <customSheetView guid="{CAA7D209-B0AE-461A-870B-4AEAF26B6763}">
      <selection activeCell="I26" sqref="I26"/>
      <pageMargins left="0.7" right="0.7" top="0.75" bottom="0.75" header="0.3" footer="0.3"/>
      <pageSetup orientation="portrait" r:id="rId10"/>
    </customSheetView>
    <customSheetView guid="{13432D8E-FBC6-4230-A66E-1E41DE97A151}">
      <selection activeCell="B34" sqref="B34"/>
      <pageMargins left="0.7" right="0.7" top="0.75" bottom="0.75" header="0.3" footer="0.3"/>
      <pageSetup orientation="portrait" r:id="rId11"/>
    </customSheetView>
    <customSheetView guid="{30086DB4-D90C-4D70-9492-85B1025334FC}" topLeftCell="A10">
      <selection activeCell="E21" sqref="E21"/>
      <pageMargins left="0.7" right="0.7" top="0.75" bottom="0.75" header="0.3" footer="0.3"/>
      <pageSetup orientation="portrait" r:id="rId12"/>
    </customSheetView>
    <customSheetView guid="{4BF1318B-7664-4522-8F8E-8760686D9B62}" scale="110">
      <pane xSplit="1" ySplit="5" topLeftCell="B39" activePane="bottomRight" state="frozen"/>
      <selection pane="bottomRight" activeCell="G7" sqref="G7"/>
      <pageMargins left="0.7" right="0.7" top="0.75" bottom="0.75" header="0.3" footer="0.3"/>
      <pageSetup paperSize="9" orientation="landscape" r:id="rId13"/>
    </customSheetView>
    <customSheetView guid="{EC71CB39-D667-4A5D-BE69-0A89C6A3EC0A}">
      <pane xSplit="1" ySplit="5" topLeftCell="B18" activePane="bottomRight" state="frozen"/>
      <selection pane="bottomRight" activeCell="L19" sqref="L19:L27"/>
      <pageMargins left="0.7" right="0.7" top="0.75" bottom="0.75" header="0.3" footer="0.3"/>
      <pageSetup orientation="portrait" r:id="rId14"/>
    </customSheetView>
    <customSheetView guid="{A0CDEF39-C1D9-46EF-9F23-37BDBA647367}" topLeftCell="A22">
      <selection activeCell="A46" sqref="A46:K46"/>
      <pageMargins left="0.7" right="0.7" top="0.75" bottom="0.75" header="0.3" footer="0.3"/>
      <pageSetup orientation="portrait" r:id="rId15"/>
    </customSheetView>
    <customSheetView guid="{9758C19F-17C8-4994-AB64-2544F567CDAC}">
      <pane xSplit="1" ySplit="5" topLeftCell="B27" activePane="bottomRight" state="frozen"/>
      <selection pane="bottomRight" activeCell="I50" sqref="I50"/>
      <pageMargins left="0.7" right="0.7" top="0.75" bottom="0.75" header="0.3" footer="0.3"/>
      <pageSetup orientation="portrait" r:id="rId16"/>
    </customSheetView>
    <customSheetView guid="{BCE7549A-454A-4A8A-98C7-4BDEDB358CFF}" scale="95">
      <pane xSplit="1" ySplit="5" topLeftCell="B30" activePane="bottomRight" state="frozen"/>
      <selection pane="bottomRight" activeCell="A48" sqref="A48"/>
      <pageMargins left="0.7" right="0.7" top="0.75" bottom="0.75" header="0.3" footer="0.3"/>
      <pageSetup orientation="portrait" r:id="rId17"/>
    </customSheetView>
    <customSheetView guid="{3D809ADE-44C9-4D97-9F40-4632F1141EB4}">
      <pane xSplit="1" ySplit="5" topLeftCell="B34" activePane="bottomRight" state="frozen"/>
      <selection pane="bottomRight" activeCell="F60" sqref="F60"/>
      <pageMargins left="0.7" right="0.7" top="0.75" bottom="0.75" header="0.3" footer="0.3"/>
      <pageSetup orientation="portrait" r:id="rId18"/>
    </customSheetView>
    <customSheetView guid="{D3FE92BD-39BB-4D6C-950E-40B1D101AEA4}" scale="80" showPageBreaks="1">
      <pane xSplit="1" ySplit="5" topLeftCell="B32" activePane="bottomRight" state="frozen"/>
      <selection pane="bottomRight" activeCell="A52" sqref="A52"/>
      <pageMargins left="0.7" right="0.7" top="0.75" bottom="0.75" header="0.3" footer="0.3"/>
      <pageSetup orientation="portrait" r:id="rId19"/>
    </customSheetView>
  </customSheetViews>
  <mergeCells count="4">
    <mergeCell ref="A1:L1"/>
    <mergeCell ref="A2:L2"/>
    <mergeCell ref="A3:L3"/>
    <mergeCell ref="A49:D49"/>
  </mergeCells>
  <pageMargins left="0.7" right="0.7" top="0.75" bottom="0.75" header="0.3" footer="0.3"/>
  <pageSetup orientation="portrait"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1"/>
  <sheetViews>
    <sheetView zoomScaleNormal="100" workbookViewId="0">
      <pane xSplit="1" ySplit="5" topLeftCell="B18" activePane="bottomRight" state="frozen"/>
      <selection pane="topRight" activeCell="B1" sqref="B1"/>
      <selection pane="bottomLeft" activeCell="A6" sqref="A6"/>
      <selection pane="bottomRight" activeCell="B55" sqref="B55"/>
    </sheetView>
  </sheetViews>
  <sheetFormatPr defaultColWidth="9.140625" defaultRowHeight="12.75"/>
  <cols>
    <col min="1" max="1" width="11.28515625" style="18" customWidth="1"/>
    <col min="2" max="2" width="16.7109375" style="18" customWidth="1"/>
    <col min="3" max="3" width="16.140625" style="18" customWidth="1"/>
    <col min="4" max="4" width="16.7109375" style="18" customWidth="1"/>
    <col min="5" max="5" width="16.5703125" style="18" customWidth="1"/>
    <col min="6" max="6" width="17" style="18" customWidth="1"/>
    <col min="7" max="7" width="16.7109375" style="18" customWidth="1"/>
    <col min="8" max="8" width="16" style="18" customWidth="1"/>
    <col min="9" max="16384" width="9.140625" style="18"/>
  </cols>
  <sheetData>
    <row r="1" spans="1:8" ht="15" customHeight="1">
      <c r="A1" s="342" t="s">
        <v>424</v>
      </c>
      <c r="B1" s="342"/>
      <c r="C1" s="342"/>
      <c r="D1" s="342"/>
      <c r="E1" s="342"/>
      <c r="F1" s="342"/>
      <c r="G1" s="342"/>
      <c r="H1" s="342"/>
    </row>
    <row r="2" spans="1:8" ht="15" customHeight="1">
      <c r="A2" s="342" t="s">
        <v>465</v>
      </c>
      <c r="B2" s="342"/>
      <c r="C2" s="342"/>
      <c r="D2" s="342"/>
      <c r="E2" s="342"/>
      <c r="F2" s="342"/>
      <c r="G2" s="342"/>
      <c r="H2" s="342"/>
    </row>
    <row r="3" spans="1:8" ht="15" customHeight="1">
      <c r="A3" s="342" t="s">
        <v>472</v>
      </c>
      <c r="B3" s="342"/>
      <c r="C3" s="342"/>
      <c r="D3" s="342"/>
      <c r="E3" s="342"/>
      <c r="F3" s="342"/>
      <c r="G3" s="342"/>
      <c r="H3" s="342"/>
    </row>
    <row r="4" spans="1:8">
      <c r="A4" s="41"/>
      <c r="B4" s="194"/>
      <c r="C4" s="194"/>
      <c r="D4" s="194"/>
      <c r="E4" s="194"/>
      <c r="F4" s="194"/>
      <c r="G4" s="194"/>
      <c r="H4" s="194"/>
    </row>
    <row r="5" spans="1:8" s="194" customFormat="1" ht="47.25" customHeight="1">
      <c r="A5" s="216" t="s">
        <v>407</v>
      </c>
      <c r="B5" s="216" t="s">
        <v>615</v>
      </c>
      <c r="C5" s="216" t="s">
        <v>616</v>
      </c>
      <c r="D5" s="216" t="s">
        <v>404</v>
      </c>
      <c r="E5" s="216" t="s">
        <v>405</v>
      </c>
      <c r="F5" s="216" t="s">
        <v>471</v>
      </c>
      <c r="G5" s="216" t="s">
        <v>543</v>
      </c>
      <c r="H5" s="216" t="s">
        <v>406</v>
      </c>
    </row>
    <row r="6" spans="1:8">
      <c r="A6" s="147">
        <v>1983</v>
      </c>
      <c r="B6" s="48" t="s">
        <v>381</v>
      </c>
      <c r="C6" s="48" t="s">
        <v>381</v>
      </c>
      <c r="D6" s="49">
        <v>1.5</v>
      </c>
      <c r="E6" s="94">
        <v>1.9</v>
      </c>
      <c r="F6" s="50" t="s">
        <v>381</v>
      </c>
      <c r="G6" s="50" t="s">
        <v>381</v>
      </c>
      <c r="H6" s="50" t="s">
        <v>381</v>
      </c>
    </row>
    <row r="7" spans="1:8">
      <c r="A7" s="147">
        <v>1984</v>
      </c>
      <c r="B7" s="48" t="s">
        <v>381</v>
      </c>
      <c r="C7" s="48" t="s">
        <v>381</v>
      </c>
      <c r="D7" s="49">
        <v>1.3</v>
      </c>
      <c r="E7" s="94">
        <v>1.7</v>
      </c>
      <c r="F7" s="50" t="s">
        <v>381</v>
      </c>
      <c r="G7" s="50" t="s">
        <v>381</v>
      </c>
      <c r="H7" s="50" t="s">
        <v>381</v>
      </c>
    </row>
    <row r="8" spans="1:8">
      <c r="A8" s="147">
        <v>1985</v>
      </c>
      <c r="B8" s="48" t="s">
        <v>381</v>
      </c>
      <c r="C8" s="48" t="s">
        <v>381</v>
      </c>
      <c r="D8" s="49">
        <v>1</v>
      </c>
      <c r="E8" s="94">
        <v>1.3</v>
      </c>
      <c r="F8" s="50" t="s">
        <v>381</v>
      </c>
      <c r="G8" s="50" t="s">
        <v>381</v>
      </c>
      <c r="H8" s="50" t="s">
        <v>381</v>
      </c>
    </row>
    <row r="9" spans="1:8">
      <c r="A9" s="147">
        <v>1986</v>
      </c>
      <c r="B9" s="48" t="s">
        <v>381</v>
      </c>
      <c r="C9" s="48" t="s">
        <v>381</v>
      </c>
      <c r="D9" s="49">
        <v>0.6</v>
      </c>
      <c r="E9" s="94">
        <v>0.7</v>
      </c>
      <c r="F9" s="50" t="s">
        <v>381</v>
      </c>
      <c r="G9" s="50" t="s">
        <v>381</v>
      </c>
      <c r="H9" s="50" t="s">
        <v>381</v>
      </c>
    </row>
    <row r="10" spans="1:8">
      <c r="A10" s="147">
        <v>1987</v>
      </c>
      <c r="B10" s="48" t="s">
        <v>381</v>
      </c>
      <c r="C10" s="48" t="s">
        <v>381</v>
      </c>
      <c r="D10" s="49">
        <v>0.4</v>
      </c>
      <c r="E10" s="94">
        <v>5.3</v>
      </c>
      <c r="F10" s="97">
        <v>16.5</v>
      </c>
      <c r="G10" s="50" t="s">
        <v>381</v>
      </c>
      <c r="H10" s="50" t="s">
        <v>381</v>
      </c>
    </row>
    <row r="11" spans="1:8">
      <c r="A11" s="147">
        <v>1988</v>
      </c>
      <c r="B11" s="48" t="s">
        <v>381</v>
      </c>
      <c r="C11" s="48" t="s">
        <v>381</v>
      </c>
      <c r="D11" s="49">
        <v>0.2</v>
      </c>
      <c r="E11" s="94">
        <v>2.4</v>
      </c>
      <c r="F11" s="97">
        <v>19.3</v>
      </c>
      <c r="G11" s="50" t="s">
        <v>381</v>
      </c>
      <c r="H11" s="50" t="s">
        <v>381</v>
      </c>
    </row>
    <row r="12" spans="1:8">
      <c r="A12" s="147">
        <v>1989</v>
      </c>
      <c r="B12" s="48" t="s">
        <v>381</v>
      </c>
      <c r="C12" s="48" t="s">
        <v>381</v>
      </c>
      <c r="D12" s="49">
        <v>0.4</v>
      </c>
      <c r="E12" s="94">
        <v>6.1</v>
      </c>
      <c r="F12" s="97">
        <v>24.6</v>
      </c>
      <c r="G12" s="50" t="s">
        <v>381</v>
      </c>
      <c r="H12" s="50" t="s">
        <v>381</v>
      </c>
    </row>
    <row r="13" spans="1:8">
      <c r="A13" s="147">
        <v>1990</v>
      </c>
      <c r="B13" s="48" t="s">
        <v>381</v>
      </c>
      <c r="C13" s="48" t="s">
        <v>381</v>
      </c>
      <c r="D13" s="49">
        <v>0.4</v>
      </c>
      <c r="E13" s="94">
        <v>4.8</v>
      </c>
      <c r="F13" s="97">
        <v>14.7</v>
      </c>
      <c r="G13" s="50" t="s">
        <v>381</v>
      </c>
      <c r="H13" s="50" t="s">
        <v>381</v>
      </c>
    </row>
    <row r="14" spans="1:8">
      <c r="A14" s="147">
        <v>1991</v>
      </c>
      <c r="B14" s="48" t="s">
        <v>381</v>
      </c>
      <c r="C14" s="48" t="s">
        <v>381</v>
      </c>
      <c r="D14" s="49">
        <v>0.7</v>
      </c>
      <c r="E14" s="94">
        <v>10.7</v>
      </c>
      <c r="F14" s="97">
        <v>14.5</v>
      </c>
      <c r="G14" s="50" t="s">
        <v>381</v>
      </c>
      <c r="H14" s="50" t="s">
        <v>381</v>
      </c>
    </row>
    <row r="15" spans="1:8">
      <c r="A15" s="147">
        <v>1992</v>
      </c>
      <c r="B15" s="48" t="s">
        <v>381</v>
      </c>
      <c r="C15" s="48" t="s">
        <v>381</v>
      </c>
      <c r="D15" s="49">
        <v>1</v>
      </c>
      <c r="E15" s="94">
        <v>13</v>
      </c>
      <c r="F15" s="97">
        <v>14.2</v>
      </c>
      <c r="G15" s="50" t="s">
        <v>381</v>
      </c>
      <c r="H15" s="50" t="s">
        <v>381</v>
      </c>
    </row>
    <row r="16" spans="1:8">
      <c r="A16" s="147">
        <v>1993</v>
      </c>
      <c r="B16" s="48" t="s">
        <v>381</v>
      </c>
      <c r="C16" s="48" t="s">
        <v>381</v>
      </c>
      <c r="D16" s="49">
        <v>1.2</v>
      </c>
      <c r="E16" s="94">
        <v>15.4</v>
      </c>
      <c r="F16" s="97">
        <v>13.2</v>
      </c>
      <c r="G16" s="50" t="s">
        <v>381</v>
      </c>
      <c r="H16" s="50" t="s">
        <v>381</v>
      </c>
    </row>
    <row r="17" spans="1:8">
      <c r="A17" s="147">
        <v>1994</v>
      </c>
      <c r="B17" s="48" t="s">
        <v>381</v>
      </c>
      <c r="C17" s="48" t="s">
        <v>381</v>
      </c>
      <c r="D17" s="49">
        <v>1</v>
      </c>
      <c r="E17" s="94">
        <v>13.4</v>
      </c>
      <c r="F17" s="97">
        <v>10</v>
      </c>
      <c r="G17" s="50" t="s">
        <v>381</v>
      </c>
      <c r="H17" s="50" t="s">
        <v>381</v>
      </c>
    </row>
    <row r="18" spans="1:8">
      <c r="A18" s="147">
        <v>1995</v>
      </c>
      <c r="B18" s="48" t="s">
        <v>381</v>
      </c>
      <c r="C18" s="48" t="s">
        <v>381</v>
      </c>
      <c r="D18" s="49">
        <v>1.1000000000000001</v>
      </c>
      <c r="E18" s="94">
        <v>15.3</v>
      </c>
      <c r="F18" s="97">
        <v>9.6999999999999993</v>
      </c>
      <c r="G18" s="50" t="s">
        <v>381</v>
      </c>
      <c r="H18" s="49">
        <v>16.865109781423556</v>
      </c>
    </row>
    <row r="19" spans="1:8">
      <c r="A19" s="147">
        <v>1996</v>
      </c>
      <c r="B19" s="48" t="s">
        <v>381</v>
      </c>
      <c r="C19" s="48" t="s">
        <v>381</v>
      </c>
      <c r="D19" s="49">
        <v>1.3</v>
      </c>
      <c r="E19" s="94">
        <v>17.100000000000001</v>
      </c>
      <c r="F19" s="97">
        <v>9.5</v>
      </c>
      <c r="G19" s="50" t="s">
        <v>381</v>
      </c>
      <c r="H19" s="49">
        <v>15.524308448914582</v>
      </c>
    </row>
    <row r="20" spans="1:8">
      <c r="A20" s="147">
        <v>1997</v>
      </c>
      <c r="B20" s="48" t="s">
        <v>381</v>
      </c>
      <c r="C20" s="48" t="s">
        <v>381</v>
      </c>
      <c r="D20" s="49">
        <v>1.7</v>
      </c>
      <c r="E20" s="94">
        <v>20.5</v>
      </c>
      <c r="F20" s="97">
        <v>9.5</v>
      </c>
      <c r="G20" s="50" t="s">
        <v>381</v>
      </c>
      <c r="H20" s="49">
        <v>14.435045234669314</v>
      </c>
    </row>
    <row r="21" spans="1:8">
      <c r="A21" s="147">
        <v>1998</v>
      </c>
      <c r="B21" s="48" t="s">
        <v>381</v>
      </c>
      <c r="C21" s="48" t="s">
        <v>381</v>
      </c>
      <c r="D21" s="49">
        <v>1.4</v>
      </c>
      <c r="E21" s="94">
        <v>14.9</v>
      </c>
      <c r="F21" s="97">
        <v>7.5</v>
      </c>
      <c r="G21" s="50" t="s">
        <v>381</v>
      </c>
      <c r="H21" s="49">
        <v>16.186304029344157</v>
      </c>
    </row>
    <row r="22" spans="1:8">
      <c r="A22" s="147">
        <v>1999</v>
      </c>
      <c r="B22" s="48" t="s">
        <v>381</v>
      </c>
      <c r="C22" s="48" t="s">
        <v>381</v>
      </c>
      <c r="D22" s="49">
        <v>1.7</v>
      </c>
      <c r="E22" s="94">
        <v>17.600000000000001</v>
      </c>
      <c r="F22" s="97">
        <v>6.2</v>
      </c>
      <c r="G22" s="49">
        <v>133.6</v>
      </c>
      <c r="H22" s="49">
        <v>15.489627260349565</v>
      </c>
    </row>
    <row r="23" spans="1:8">
      <c r="A23" s="147">
        <v>2000</v>
      </c>
      <c r="B23" s="51">
        <v>20.03</v>
      </c>
      <c r="C23" s="52">
        <v>17.77</v>
      </c>
      <c r="D23" s="49">
        <v>1.9</v>
      </c>
      <c r="E23" s="94">
        <v>17.899999999999999</v>
      </c>
      <c r="F23" s="97">
        <v>5</v>
      </c>
      <c r="G23" s="49">
        <v>140.19999999999999</v>
      </c>
      <c r="H23" s="49">
        <v>13.664505340440245</v>
      </c>
    </row>
    <row r="24" spans="1:8">
      <c r="A24" s="147">
        <v>2001</v>
      </c>
      <c r="B24" s="51">
        <v>19.510000000000002</v>
      </c>
      <c r="C24" s="52">
        <v>17.57</v>
      </c>
      <c r="D24" s="49">
        <v>2</v>
      </c>
      <c r="E24" s="94">
        <v>17.2</v>
      </c>
      <c r="F24" s="97">
        <v>3.4</v>
      </c>
      <c r="G24" s="49">
        <v>145.30000000000001</v>
      </c>
      <c r="H24" s="49">
        <v>15.000135137314469</v>
      </c>
    </row>
    <row r="25" spans="1:8">
      <c r="A25" s="147">
        <v>2002</v>
      </c>
      <c r="B25" s="51">
        <v>20.6</v>
      </c>
      <c r="C25" s="52">
        <v>17.3</v>
      </c>
      <c r="D25" s="49">
        <v>2.4</v>
      </c>
      <c r="E25" s="94">
        <v>20</v>
      </c>
      <c r="F25" s="97">
        <v>4</v>
      </c>
      <c r="G25" s="49">
        <v>147.19999999999999</v>
      </c>
      <c r="H25" s="49">
        <v>14.938285647129323</v>
      </c>
    </row>
    <row r="26" spans="1:8">
      <c r="A26" s="147">
        <v>2003</v>
      </c>
      <c r="B26" s="51">
        <v>20.32</v>
      </c>
      <c r="C26" s="52">
        <v>18.16</v>
      </c>
      <c r="D26" s="49">
        <v>2.1</v>
      </c>
      <c r="E26" s="94">
        <v>16.899999999999999</v>
      </c>
      <c r="F26" s="97">
        <v>2.8</v>
      </c>
      <c r="G26" s="49">
        <v>142.30000000000001</v>
      </c>
      <c r="H26" s="49">
        <v>16.100000000000001</v>
      </c>
    </row>
    <row r="27" spans="1:8">
      <c r="A27" s="147">
        <v>2004</v>
      </c>
      <c r="B27" s="51">
        <v>19.29</v>
      </c>
      <c r="C27" s="52">
        <v>17.36</v>
      </c>
      <c r="D27" s="49">
        <v>3.7</v>
      </c>
      <c r="E27" s="94">
        <v>27.5</v>
      </c>
      <c r="F27" s="97">
        <v>3.1</v>
      </c>
      <c r="G27" s="49">
        <v>124.5</v>
      </c>
      <c r="H27" s="49">
        <v>14.869747227173594</v>
      </c>
    </row>
    <row r="28" spans="1:8">
      <c r="A28" s="147">
        <v>2005</v>
      </c>
      <c r="B28" s="52">
        <v>18.149999999999999</v>
      </c>
      <c r="C28" s="52">
        <v>16.440000000000001</v>
      </c>
      <c r="D28" s="53">
        <v>1.8823887065548941</v>
      </c>
      <c r="E28" s="95">
        <v>14.98222843441612</v>
      </c>
      <c r="F28" s="98">
        <v>1.6769152511423464</v>
      </c>
      <c r="G28" s="53">
        <v>121.58966650670253</v>
      </c>
      <c r="H28" s="53">
        <v>16.005251464030547</v>
      </c>
    </row>
    <row r="29" spans="1:8">
      <c r="A29" s="147">
        <v>2006</v>
      </c>
      <c r="B29" s="52">
        <v>18.02</v>
      </c>
      <c r="C29" s="52">
        <v>16.170000000000002</v>
      </c>
      <c r="D29" s="53">
        <v>3.4412351679115361</v>
      </c>
      <c r="E29" s="95">
        <v>27.700377340846646</v>
      </c>
      <c r="F29" s="98">
        <v>1.3816027992312894</v>
      </c>
      <c r="G29" s="53">
        <v>127.84772951125137</v>
      </c>
      <c r="H29" s="53">
        <v>20.586170648342257</v>
      </c>
    </row>
    <row r="30" spans="1:8">
      <c r="A30" s="147">
        <v>2007</v>
      </c>
      <c r="B30" s="52">
        <v>19.07</v>
      </c>
      <c r="C30" s="52">
        <v>16.95</v>
      </c>
      <c r="D30" s="53">
        <v>3.3944817580338293</v>
      </c>
      <c r="E30" s="95">
        <v>27.343249232872321</v>
      </c>
      <c r="F30" s="98">
        <v>0.71837100445861135</v>
      </c>
      <c r="G30" s="53">
        <v>119.84476515880436</v>
      </c>
      <c r="H30" s="53">
        <v>17.44578512245053</v>
      </c>
    </row>
    <row r="31" spans="1:8">
      <c r="A31" s="147">
        <v>2008</v>
      </c>
      <c r="B31" s="52">
        <v>18.75</v>
      </c>
      <c r="C31" s="52">
        <v>15.52</v>
      </c>
      <c r="D31" s="53">
        <v>3.4615044832028694</v>
      </c>
      <c r="E31" s="95">
        <v>25.891640251386789</v>
      </c>
      <c r="F31" s="98">
        <v>2.4653551776279863</v>
      </c>
      <c r="G31" s="53">
        <v>124.65044732308831</v>
      </c>
      <c r="H31" s="53">
        <v>22.131013215175212</v>
      </c>
    </row>
    <row r="32" spans="1:8">
      <c r="A32" s="147">
        <v>2009</v>
      </c>
      <c r="B32" s="52">
        <v>20.5</v>
      </c>
      <c r="C32" s="52">
        <v>18.5</v>
      </c>
      <c r="D32" s="53">
        <v>2.7222363050536469</v>
      </c>
      <c r="E32" s="95">
        <v>20.189618496165291</v>
      </c>
      <c r="F32" s="98">
        <v>4.9561580035924475</v>
      </c>
      <c r="G32" s="53">
        <v>165.17027969624726</v>
      </c>
      <c r="H32" s="53">
        <v>25.149501709661493</v>
      </c>
    </row>
    <row r="33" spans="1:8">
      <c r="A33" s="147">
        <v>2010</v>
      </c>
      <c r="B33" s="52">
        <v>24.21</v>
      </c>
      <c r="C33" s="52">
        <v>21.7</v>
      </c>
      <c r="D33" s="53">
        <v>2.3163601901626452</v>
      </c>
      <c r="E33" s="95">
        <v>17.172126062592344</v>
      </c>
      <c r="F33" s="98">
        <v>6.1589900756598306</v>
      </c>
      <c r="G33" s="53">
        <v>163.04986852942625</v>
      </c>
      <c r="H33" s="53">
        <v>24.270121651230113</v>
      </c>
    </row>
    <row r="34" spans="1:8">
      <c r="A34" s="147">
        <v>2011</v>
      </c>
      <c r="B34" s="52">
        <v>25.14</v>
      </c>
      <c r="C34" s="52">
        <v>22.7</v>
      </c>
      <c r="D34" s="53">
        <v>2.392094538435336</v>
      </c>
      <c r="E34" s="95">
        <v>17.213434675097645</v>
      </c>
      <c r="F34" s="98">
        <v>6.3137409100751789</v>
      </c>
      <c r="G34" s="53">
        <v>172.35547713974086</v>
      </c>
      <c r="H34" s="53">
        <v>27.650056667396466</v>
      </c>
    </row>
    <row r="35" spans="1:8">
      <c r="A35" s="147">
        <v>2012</v>
      </c>
      <c r="B35" s="52">
        <v>24.61</v>
      </c>
      <c r="C35" s="52">
        <v>22.4</v>
      </c>
      <c r="D35" s="53">
        <v>2.5640160526020654</v>
      </c>
      <c r="E35" s="95">
        <v>18.055754286512599</v>
      </c>
      <c r="F35" s="98">
        <v>5.3999282025326885</v>
      </c>
      <c r="G35" s="53">
        <v>185.99780421553928</v>
      </c>
      <c r="H35" s="53">
        <v>25.217022086913857</v>
      </c>
    </row>
    <row r="36" spans="1:8">
      <c r="A36" s="147">
        <v>2013</v>
      </c>
      <c r="B36" s="52">
        <v>23.08</v>
      </c>
      <c r="C36" s="52">
        <v>21.3</v>
      </c>
      <c r="D36" s="53">
        <v>2.0367915617096184</v>
      </c>
      <c r="E36" s="95">
        <v>14.680746862557168</v>
      </c>
      <c r="F36" s="98">
        <v>4.203779078470034</v>
      </c>
      <c r="G36" s="53">
        <v>186.22785179730647</v>
      </c>
      <c r="H36" s="53">
        <v>27.492983318650484</v>
      </c>
    </row>
    <row r="37" spans="1:8">
      <c r="A37" s="147">
        <v>2014</v>
      </c>
      <c r="B37" s="52">
        <v>22.5</v>
      </c>
      <c r="C37" s="52">
        <v>21.8</v>
      </c>
      <c r="D37" s="53">
        <v>1.8</v>
      </c>
      <c r="E37" s="95">
        <v>13.2</v>
      </c>
      <c r="F37" s="98">
        <v>4.0999999999999996</v>
      </c>
      <c r="G37" s="53">
        <v>181.2</v>
      </c>
      <c r="H37" s="53">
        <v>25.3</v>
      </c>
    </row>
    <row r="38" spans="1:8">
      <c r="A38" s="147">
        <v>2015</v>
      </c>
      <c r="B38" s="51">
        <v>22.1</v>
      </c>
      <c r="C38" s="51">
        <v>22.9</v>
      </c>
      <c r="D38" s="53">
        <v>2.5</v>
      </c>
      <c r="E38" s="95">
        <v>18.2</v>
      </c>
      <c r="F38" s="98">
        <v>3.4</v>
      </c>
      <c r="G38" s="53">
        <v>166.4</v>
      </c>
      <c r="H38" s="53">
        <v>23.8</v>
      </c>
    </row>
    <row r="39" spans="1:8">
      <c r="A39" s="194">
        <v>2016</v>
      </c>
      <c r="B39" s="51">
        <v>21.9</v>
      </c>
      <c r="C39" s="51">
        <v>20.399999999999999</v>
      </c>
      <c r="D39" s="53">
        <v>2.5</v>
      </c>
      <c r="E39" s="95">
        <v>19.899999999999999</v>
      </c>
      <c r="F39" s="98">
        <v>3.1</v>
      </c>
      <c r="G39" s="53">
        <v>170.2</v>
      </c>
      <c r="H39" s="53">
        <v>22.1</v>
      </c>
    </row>
    <row r="40" spans="1:8">
      <c r="A40" s="147">
        <v>2017</v>
      </c>
      <c r="B40" s="51">
        <v>21</v>
      </c>
      <c r="C40" s="51">
        <v>20.3</v>
      </c>
      <c r="D40" s="53">
        <v>2.4</v>
      </c>
      <c r="E40" s="95">
        <v>18.5</v>
      </c>
      <c r="F40" s="98">
        <v>2.9</v>
      </c>
      <c r="G40" s="53">
        <v>159.4</v>
      </c>
      <c r="H40" s="53">
        <v>19.8</v>
      </c>
    </row>
    <row r="41" spans="1:8">
      <c r="A41" s="147">
        <v>2018</v>
      </c>
      <c r="B41" s="51">
        <v>20.9</v>
      </c>
      <c r="C41" s="51">
        <v>20.6</v>
      </c>
      <c r="D41" s="53">
        <v>2.6</v>
      </c>
      <c r="E41" s="95">
        <v>20.6</v>
      </c>
      <c r="F41" s="98">
        <v>3.1</v>
      </c>
      <c r="G41" s="53">
        <v>157.4</v>
      </c>
      <c r="H41" s="53">
        <v>19.100000000000001</v>
      </c>
    </row>
    <row r="42" spans="1:8">
      <c r="A42" s="147">
        <v>2019</v>
      </c>
      <c r="B42" s="51">
        <v>21.161423817382577</v>
      </c>
      <c r="C42" s="51">
        <v>19.158389718159125</v>
      </c>
      <c r="D42" s="53">
        <v>3.1404675201025478</v>
      </c>
      <c r="E42" s="95">
        <v>24.911095103807131</v>
      </c>
      <c r="F42" s="98">
        <v>2.9160964966015728</v>
      </c>
      <c r="G42" s="53">
        <v>153.75785786688718</v>
      </c>
      <c r="H42" s="53">
        <v>21.806127689413945</v>
      </c>
    </row>
    <row r="43" spans="1:8">
      <c r="A43" s="10">
        <v>2020</v>
      </c>
      <c r="B43" s="298">
        <v>17.050457276002774</v>
      </c>
      <c r="C43" s="298">
        <v>15.814002973609245</v>
      </c>
      <c r="D43" s="54">
        <v>1.43681501052408</v>
      </c>
      <c r="E43" s="96">
        <v>11.896889265862217</v>
      </c>
      <c r="F43" s="99">
        <v>3.2179570889905373</v>
      </c>
      <c r="G43" s="54">
        <v>169.10583133901559</v>
      </c>
      <c r="H43" s="54">
        <v>22.417085619850237</v>
      </c>
    </row>
    <row r="44" spans="1:8" s="139" customFormat="1" ht="21.75" customHeight="1">
      <c r="A44" s="217" t="s">
        <v>549</v>
      </c>
      <c r="B44" s="218"/>
      <c r="C44" s="218"/>
      <c r="D44" s="218"/>
      <c r="E44" s="218"/>
      <c r="F44" s="218"/>
      <c r="G44" s="218"/>
      <c r="H44" s="218"/>
    </row>
    <row r="45" spans="1:8" customFormat="1" ht="15">
      <c r="A45" s="343" t="s">
        <v>626</v>
      </c>
      <c r="B45" s="343"/>
      <c r="C45" s="343"/>
      <c r="D45" s="343"/>
      <c r="E45" s="343"/>
      <c r="F45" s="343"/>
      <c r="G45" s="343"/>
      <c r="H45" s="343"/>
    </row>
    <row r="46" spans="1:8" customFormat="1" ht="15">
      <c r="A46" s="343"/>
      <c r="B46" s="343"/>
      <c r="C46" s="343"/>
      <c r="D46" s="343"/>
      <c r="E46" s="343"/>
      <c r="F46" s="343"/>
      <c r="G46" s="343"/>
      <c r="H46" s="343"/>
    </row>
    <row r="47" spans="1:8" customFormat="1" ht="15">
      <c r="A47" s="343"/>
      <c r="B47" s="343"/>
      <c r="C47" s="343"/>
      <c r="D47" s="343"/>
      <c r="E47" s="343"/>
      <c r="F47" s="343"/>
      <c r="G47" s="343"/>
      <c r="H47" s="343"/>
    </row>
    <row r="48" spans="1:8" customFormat="1" ht="15">
      <c r="A48" s="343"/>
      <c r="B48" s="343"/>
      <c r="C48" s="343"/>
      <c r="D48" s="343"/>
      <c r="E48" s="343"/>
      <c r="F48" s="343"/>
      <c r="G48" s="343"/>
      <c r="H48" s="343"/>
    </row>
    <row r="49" spans="1:9" customFormat="1" ht="15"/>
    <row r="50" spans="1:9" customFormat="1" ht="15"/>
    <row r="51" spans="1:9" customFormat="1" ht="15"/>
    <row r="52" spans="1:9" customFormat="1" ht="15"/>
    <row r="53" spans="1:9" customFormat="1" ht="15"/>
    <row r="54" spans="1:9" customFormat="1" ht="15"/>
    <row r="55" spans="1:9" customFormat="1" ht="15"/>
    <row r="56" spans="1:9" ht="15">
      <c r="A56" s="218"/>
      <c r="B56"/>
      <c r="C56"/>
      <c r="D56"/>
      <c r="E56"/>
      <c r="F56"/>
      <c r="G56"/>
      <c r="H56"/>
      <c r="I56" s="218"/>
    </row>
    <row r="57" spans="1:9" ht="15">
      <c r="A57" s="218"/>
      <c r="B57"/>
      <c r="C57"/>
      <c r="D57"/>
      <c r="E57"/>
      <c r="F57"/>
      <c r="G57"/>
      <c r="H57"/>
      <c r="I57" s="218"/>
    </row>
    <row r="58" spans="1:9" ht="15">
      <c r="A58" s="218"/>
      <c r="B58"/>
      <c r="C58"/>
      <c r="D58"/>
      <c r="E58"/>
      <c r="F58"/>
      <c r="G58"/>
      <c r="H58"/>
      <c r="I58" s="218"/>
    </row>
    <row r="59" spans="1:9" ht="15">
      <c r="A59" s="218"/>
      <c r="B59"/>
      <c r="C59"/>
      <c r="D59"/>
      <c r="E59"/>
      <c r="F59"/>
      <c r="G59"/>
      <c r="H59"/>
      <c r="I59" s="218"/>
    </row>
    <row r="60" spans="1:9" ht="15">
      <c r="A60" s="218"/>
      <c r="B60"/>
      <c r="C60"/>
      <c r="D60"/>
      <c r="E60"/>
      <c r="F60"/>
      <c r="G60"/>
      <c r="H60"/>
      <c r="I60" s="218"/>
    </row>
    <row r="61" spans="1:9" ht="15">
      <c r="A61" s="218"/>
      <c r="B61"/>
      <c r="C61"/>
      <c r="D61"/>
      <c r="E61"/>
      <c r="F61"/>
      <c r="G61"/>
      <c r="H61"/>
      <c r="I61" s="218"/>
    </row>
    <row r="62" spans="1:9" ht="15">
      <c r="A62" s="218"/>
      <c r="B62"/>
      <c r="C62"/>
      <c r="D62"/>
      <c r="E62"/>
      <c r="F62"/>
      <c r="G62"/>
      <c r="H62"/>
      <c r="I62" s="218"/>
    </row>
    <row r="63" spans="1:9" ht="15">
      <c r="A63" s="218"/>
      <c r="B63"/>
      <c r="C63"/>
      <c r="D63"/>
      <c r="E63"/>
      <c r="F63"/>
      <c r="G63"/>
      <c r="H63"/>
    </row>
    <row r="64" spans="1:9" ht="15">
      <c r="A64" s="218"/>
      <c r="B64"/>
      <c r="C64"/>
      <c r="D64"/>
      <c r="E64"/>
      <c r="F64"/>
      <c r="G64"/>
      <c r="H64"/>
    </row>
    <row r="65" spans="1:8" ht="15">
      <c r="A65" s="218"/>
      <c r="B65"/>
      <c r="C65"/>
      <c r="D65"/>
      <c r="E65"/>
      <c r="F65"/>
      <c r="G65"/>
      <c r="H65"/>
    </row>
    <row r="66" spans="1:8" ht="15">
      <c r="A66" s="218"/>
      <c r="B66"/>
      <c r="C66"/>
      <c r="D66"/>
      <c r="E66"/>
      <c r="F66"/>
      <c r="G66"/>
      <c r="H66"/>
    </row>
    <row r="67" spans="1:8" ht="15">
      <c r="A67" s="218"/>
      <c r="B67"/>
      <c r="C67"/>
      <c r="D67"/>
      <c r="E67"/>
      <c r="F67"/>
      <c r="G67"/>
      <c r="H67"/>
    </row>
    <row r="68" spans="1:8" ht="15">
      <c r="A68" s="218"/>
      <c r="B68"/>
      <c r="C68"/>
      <c r="D68"/>
      <c r="E68"/>
      <c r="F68"/>
      <c r="G68"/>
      <c r="H68"/>
    </row>
    <row r="69" spans="1:8" ht="15">
      <c r="A69" s="218"/>
      <c r="B69"/>
      <c r="C69"/>
      <c r="D69"/>
      <c r="E69"/>
      <c r="F69"/>
      <c r="G69"/>
      <c r="H69"/>
    </row>
    <row r="70" spans="1:8" ht="15">
      <c r="A70" s="194"/>
      <c r="B70"/>
      <c r="C70"/>
      <c r="D70"/>
      <c r="E70"/>
      <c r="F70"/>
      <c r="G70"/>
      <c r="H70"/>
    </row>
    <row r="71" spans="1:8" ht="15">
      <c r="A71" s="194"/>
      <c r="B71"/>
      <c r="C71"/>
      <c r="D71"/>
      <c r="E71"/>
      <c r="F71"/>
      <c r="G71"/>
      <c r="H71"/>
    </row>
    <row r="72" spans="1:8" ht="15">
      <c r="A72" s="194"/>
      <c r="B72"/>
      <c r="C72"/>
      <c r="D72"/>
      <c r="E72"/>
      <c r="F72"/>
      <c r="G72"/>
      <c r="H72"/>
    </row>
    <row r="73" spans="1:8" ht="15">
      <c r="A73" s="194"/>
      <c r="B73"/>
      <c r="C73"/>
      <c r="D73"/>
      <c r="E73"/>
      <c r="F73"/>
      <c r="G73"/>
      <c r="H73"/>
    </row>
    <row r="74" spans="1:8" ht="15">
      <c r="A74" s="194"/>
      <c r="B74"/>
      <c r="C74"/>
      <c r="D74"/>
      <c r="E74"/>
      <c r="F74"/>
      <c r="G74"/>
      <c r="H74"/>
    </row>
    <row r="75" spans="1:8" ht="15">
      <c r="A75" s="194"/>
      <c r="B75" s="218"/>
      <c r="C75" s="218"/>
      <c r="D75" s="218"/>
      <c r="E75" s="218"/>
      <c r="F75" s="218"/>
      <c r="G75" s="218"/>
      <c r="H75" s="218"/>
    </row>
    <row r="76" spans="1:8" ht="15">
      <c r="A76" s="194"/>
      <c r="B76" s="218"/>
      <c r="C76" s="218"/>
      <c r="D76" s="218"/>
      <c r="E76" s="218"/>
      <c r="F76" s="218"/>
      <c r="G76" s="218"/>
      <c r="H76" s="218"/>
    </row>
    <row r="77" spans="1:8" ht="15">
      <c r="A77" s="194"/>
      <c r="B77" s="218"/>
      <c r="C77" s="218"/>
      <c r="D77" s="218"/>
      <c r="E77" s="218"/>
      <c r="F77" s="218"/>
      <c r="G77" s="218"/>
      <c r="H77" s="218"/>
    </row>
    <row r="78" spans="1:8" ht="15">
      <c r="A78" s="194"/>
      <c r="B78" s="218"/>
      <c r="C78" s="218"/>
      <c r="D78" s="218"/>
      <c r="E78" s="218"/>
      <c r="F78" s="218"/>
      <c r="G78" s="218"/>
      <c r="H78" s="218"/>
    </row>
    <row r="79" spans="1:8" ht="15">
      <c r="A79" s="194"/>
      <c r="B79" s="218"/>
      <c r="C79" s="218"/>
      <c r="D79" s="218"/>
      <c r="E79" s="218"/>
      <c r="F79" s="218"/>
      <c r="G79" s="218"/>
      <c r="H79" s="218"/>
    </row>
    <row r="80" spans="1:8" ht="15">
      <c r="A80" s="194"/>
      <c r="B80" s="218"/>
      <c r="C80" s="218"/>
      <c r="D80" s="218"/>
      <c r="E80" s="218"/>
      <c r="F80" s="218"/>
      <c r="G80" s="218"/>
      <c r="H80" s="218"/>
    </row>
    <row r="81" spans="1:8" ht="15">
      <c r="A81" s="194"/>
      <c r="B81" s="218"/>
      <c r="C81" s="218"/>
      <c r="D81" s="218"/>
      <c r="E81" s="218"/>
      <c r="F81" s="218"/>
      <c r="G81" s="218"/>
      <c r="H81" s="218"/>
    </row>
    <row r="82" spans="1:8" ht="15">
      <c r="A82" s="194"/>
      <c r="B82" s="218"/>
      <c r="C82" s="218"/>
      <c r="D82" s="218"/>
      <c r="E82" s="218"/>
      <c r="F82" s="218"/>
      <c r="G82" s="218"/>
      <c r="H82" s="218"/>
    </row>
    <row r="83" spans="1:8" ht="15">
      <c r="A83" s="194"/>
      <c r="B83" s="218"/>
      <c r="C83" s="218"/>
      <c r="D83" s="218"/>
      <c r="E83" s="218"/>
      <c r="F83" s="218"/>
      <c r="G83" s="218"/>
      <c r="H83" s="218"/>
    </row>
    <row r="84" spans="1:8" ht="15">
      <c r="A84" s="194"/>
      <c r="B84" s="218"/>
      <c r="C84" s="218"/>
      <c r="D84" s="218"/>
      <c r="E84" s="218"/>
      <c r="F84" s="218"/>
      <c r="G84" s="218"/>
      <c r="H84" s="218"/>
    </row>
    <row r="85" spans="1:8" ht="15">
      <c r="A85" s="194"/>
      <c r="B85" s="218"/>
      <c r="C85" s="218"/>
      <c r="D85" s="218"/>
      <c r="E85" s="218"/>
      <c r="F85" s="218"/>
      <c r="G85" s="218"/>
      <c r="H85" s="218"/>
    </row>
    <row r="86" spans="1:8" ht="15">
      <c r="A86" s="194"/>
      <c r="B86" s="218"/>
      <c r="C86" s="218"/>
      <c r="D86" s="218"/>
      <c r="E86" s="218"/>
      <c r="F86" s="218"/>
      <c r="G86" s="218"/>
      <c r="H86" s="218"/>
    </row>
    <row r="87" spans="1:8" ht="15">
      <c r="A87" s="194"/>
      <c r="B87" s="218"/>
      <c r="C87" s="218"/>
      <c r="D87" s="218"/>
      <c r="E87" s="218"/>
      <c r="F87" s="218"/>
      <c r="G87" s="218"/>
      <c r="H87" s="218"/>
    </row>
    <row r="88" spans="1:8" ht="15">
      <c r="A88" s="194"/>
      <c r="B88" s="218"/>
      <c r="C88" s="218"/>
      <c r="D88" s="218"/>
      <c r="E88" s="218"/>
      <c r="F88" s="218"/>
      <c r="G88" s="218"/>
      <c r="H88" s="218"/>
    </row>
    <row r="89" spans="1:8" ht="15">
      <c r="A89" s="194"/>
      <c r="B89" s="218"/>
      <c r="C89" s="218"/>
      <c r="D89" s="218"/>
      <c r="E89" s="218"/>
      <c r="F89" s="218"/>
      <c r="G89" s="218"/>
      <c r="H89" s="218"/>
    </row>
    <row r="90" spans="1:8" ht="15">
      <c r="A90" s="194"/>
      <c r="B90" s="218"/>
      <c r="C90" s="218"/>
      <c r="D90" s="218"/>
      <c r="E90" s="218"/>
      <c r="F90" s="218"/>
      <c r="G90" s="218"/>
      <c r="H90" s="218"/>
    </row>
    <row r="91" spans="1:8" ht="15">
      <c r="A91" s="194"/>
      <c r="B91" s="218"/>
      <c r="C91" s="218"/>
      <c r="D91" s="218"/>
      <c r="E91" s="218"/>
      <c r="F91" s="218"/>
      <c r="G91" s="218"/>
      <c r="H91" s="218"/>
    </row>
    <row r="92" spans="1:8" ht="15">
      <c r="A92" s="194"/>
      <c r="B92" s="218"/>
      <c r="C92" s="218"/>
      <c r="D92" s="218"/>
      <c r="E92" s="218"/>
      <c r="F92" s="218"/>
      <c r="G92" s="218"/>
      <c r="H92" s="218"/>
    </row>
    <row r="93" spans="1:8" ht="15">
      <c r="A93" s="194"/>
      <c r="B93" s="218"/>
      <c r="C93" s="218"/>
      <c r="D93" s="218"/>
      <c r="E93" s="218"/>
      <c r="F93" s="218"/>
      <c r="G93" s="218"/>
      <c r="H93" s="218"/>
    </row>
    <row r="94" spans="1:8" ht="15">
      <c r="A94" s="194"/>
      <c r="B94" s="218"/>
      <c r="C94" s="218"/>
      <c r="D94" s="218"/>
      <c r="E94" s="218"/>
      <c r="F94" s="218"/>
      <c r="G94" s="218"/>
      <c r="H94" s="218"/>
    </row>
    <row r="95" spans="1:8" ht="15">
      <c r="A95" s="194"/>
      <c r="B95" s="218"/>
      <c r="C95" s="218"/>
      <c r="D95" s="218"/>
      <c r="E95" s="218"/>
      <c r="F95" s="218"/>
      <c r="G95" s="218"/>
      <c r="H95" s="218"/>
    </row>
    <row r="96" spans="1:8" ht="15">
      <c r="A96" s="194"/>
      <c r="B96" s="218"/>
      <c r="C96" s="218"/>
      <c r="D96" s="218"/>
      <c r="E96" s="218"/>
      <c r="F96" s="218"/>
      <c r="G96" s="218"/>
      <c r="H96" s="218"/>
    </row>
    <row r="97" spans="1:8" ht="15">
      <c r="A97" s="194"/>
      <c r="B97" s="218"/>
      <c r="C97" s="218"/>
      <c r="D97" s="218"/>
      <c r="E97" s="218"/>
      <c r="F97" s="218"/>
      <c r="G97" s="218"/>
      <c r="H97" s="218"/>
    </row>
    <row r="98" spans="1:8" ht="15">
      <c r="A98" s="194"/>
      <c r="B98" s="218"/>
      <c r="C98" s="218"/>
      <c r="D98" s="218"/>
      <c r="E98" s="218"/>
      <c r="F98" s="218"/>
      <c r="G98" s="218"/>
      <c r="H98" s="218"/>
    </row>
    <row r="99" spans="1:8" ht="15">
      <c r="A99" s="194"/>
      <c r="B99" s="218"/>
      <c r="C99" s="218"/>
      <c r="D99" s="218"/>
      <c r="E99" s="218"/>
      <c r="F99" s="218"/>
      <c r="G99" s="218"/>
      <c r="H99" s="218"/>
    </row>
    <row r="100" spans="1:8" ht="15">
      <c r="A100" s="194"/>
      <c r="B100" s="218"/>
      <c r="C100" s="218"/>
      <c r="D100" s="218"/>
      <c r="E100" s="218"/>
      <c r="F100" s="218"/>
      <c r="G100" s="218"/>
      <c r="H100" s="218"/>
    </row>
    <row r="101" spans="1:8" ht="15">
      <c r="A101" s="194"/>
      <c r="B101" s="218"/>
      <c r="C101" s="218"/>
      <c r="D101" s="218"/>
      <c r="E101" s="218"/>
      <c r="F101" s="218"/>
      <c r="G101" s="218"/>
      <c r="H101" s="218"/>
    </row>
    <row r="102" spans="1:8" ht="15">
      <c r="A102" s="194"/>
      <c r="B102" s="218"/>
      <c r="C102" s="218"/>
      <c r="D102" s="218"/>
      <c r="E102" s="218"/>
      <c r="F102" s="218"/>
      <c r="G102" s="218"/>
      <c r="H102" s="218"/>
    </row>
    <row r="103" spans="1:8" ht="15">
      <c r="A103" s="194"/>
      <c r="B103" s="218"/>
      <c r="C103" s="218"/>
      <c r="D103" s="218"/>
      <c r="E103" s="218"/>
      <c r="F103" s="218"/>
      <c r="G103" s="218"/>
      <c r="H103" s="218"/>
    </row>
    <row r="104" spans="1:8" ht="15">
      <c r="A104" s="194"/>
      <c r="B104" s="218"/>
      <c r="C104" s="218"/>
      <c r="D104" s="218"/>
      <c r="E104" s="218"/>
      <c r="F104" s="218"/>
      <c r="G104" s="218"/>
      <c r="H104" s="218"/>
    </row>
    <row r="105" spans="1:8" ht="15">
      <c r="A105" s="194"/>
      <c r="B105" s="218"/>
      <c r="C105" s="218"/>
      <c r="D105" s="218"/>
      <c r="E105" s="218"/>
      <c r="F105" s="218"/>
      <c r="G105" s="218"/>
      <c r="H105" s="218"/>
    </row>
    <row r="106" spans="1:8" ht="15">
      <c r="A106" s="194"/>
      <c r="B106" s="218"/>
      <c r="C106" s="218"/>
      <c r="D106" s="218"/>
      <c r="E106" s="218"/>
      <c r="F106" s="218"/>
      <c r="G106" s="218"/>
      <c r="H106" s="218"/>
    </row>
    <row r="107" spans="1:8" ht="15">
      <c r="A107" s="194"/>
      <c r="B107" s="218"/>
      <c r="C107" s="218"/>
      <c r="D107" s="218"/>
      <c r="E107" s="218"/>
      <c r="F107" s="218"/>
      <c r="G107" s="218"/>
      <c r="H107" s="218"/>
    </row>
    <row r="108" spans="1:8" ht="15">
      <c r="A108" s="194"/>
      <c r="B108" s="218"/>
      <c r="C108" s="218"/>
      <c r="D108" s="218"/>
      <c r="E108" s="218"/>
      <c r="F108" s="218"/>
      <c r="G108" s="218"/>
      <c r="H108" s="218"/>
    </row>
    <row r="109" spans="1:8" ht="15">
      <c r="A109" s="194"/>
      <c r="B109" s="218"/>
      <c r="C109" s="218"/>
      <c r="D109" s="218"/>
      <c r="E109" s="218"/>
      <c r="F109" s="218"/>
      <c r="G109" s="218"/>
      <c r="H109" s="218"/>
    </row>
    <row r="110" spans="1:8" ht="15">
      <c r="A110" s="194"/>
      <c r="B110" s="218"/>
      <c r="C110" s="218"/>
      <c r="D110" s="218"/>
      <c r="E110" s="218"/>
      <c r="F110" s="218"/>
      <c r="G110" s="218"/>
      <c r="H110" s="218"/>
    </row>
    <row r="111" spans="1:8" ht="15">
      <c r="A111" s="194"/>
      <c r="B111" s="218"/>
      <c r="C111" s="218"/>
      <c r="D111" s="218"/>
      <c r="E111" s="218"/>
      <c r="F111" s="218"/>
      <c r="G111" s="218"/>
      <c r="H111" s="218"/>
    </row>
    <row r="112" spans="1:8" ht="15">
      <c r="A112" s="194"/>
      <c r="B112" s="218"/>
      <c r="C112" s="218"/>
      <c r="D112" s="218"/>
      <c r="E112" s="218"/>
      <c r="F112" s="218"/>
      <c r="G112" s="218"/>
      <c r="H112" s="218"/>
    </row>
    <row r="113" spans="1:8" ht="15">
      <c r="A113" s="194"/>
      <c r="B113" s="218"/>
      <c r="C113" s="218"/>
      <c r="D113" s="218"/>
      <c r="E113" s="218"/>
      <c r="F113" s="218"/>
      <c r="G113" s="218"/>
      <c r="H113" s="218"/>
    </row>
    <row r="114" spans="1:8" ht="15">
      <c r="A114" s="194"/>
      <c r="B114" s="218"/>
      <c r="C114" s="218"/>
      <c r="D114" s="218"/>
      <c r="E114" s="218"/>
      <c r="F114" s="218"/>
      <c r="G114" s="218"/>
      <c r="H114" s="218"/>
    </row>
    <row r="115" spans="1:8" ht="15">
      <c r="A115" s="194"/>
      <c r="B115" s="218"/>
      <c r="C115" s="218"/>
      <c r="D115" s="218"/>
      <c r="E115" s="218"/>
      <c r="F115" s="218"/>
      <c r="G115" s="218"/>
      <c r="H115" s="218"/>
    </row>
    <row r="116" spans="1:8" ht="15">
      <c r="A116" s="194"/>
      <c r="B116" s="218"/>
      <c r="C116" s="218"/>
      <c r="D116" s="218"/>
      <c r="E116" s="218"/>
      <c r="F116" s="218"/>
      <c r="G116" s="218"/>
      <c r="H116" s="218"/>
    </row>
    <row r="117" spans="1:8" ht="15">
      <c r="A117" s="194"/>
      <c r="B117" s="218"/>
      <c r="C117" s="218"/>
      <c r="D117" s="218"/>
      <c r="E117" s="218"/>
      <c r="F117" s="218"/>
      <c r="G117" s="218"/>
      <c r="H117" s="218"/>
    </row>
    <row r="118" spans="1:8" ht="15">
      <c r="A118" s="194"/>
      <c r="B118" s="218"/>
      <c r="C118" s="218"/>
      <c r="D118" s="218"/>
      <c r="E118" s="218"/>
      <c r="F118" s="218"/>
      <c r="G118" s="218"/>
      <c r="H118" s="218"/>
    </row>
    <row r="119" spans="1:8" ht="15">
      <c r="A119" s="194"/>
      <c r="B119" s="218"/>
      <c r="C119" s="218"/>
      <c r="D119" s="218"/>
      <c r="E119" s="218"/>
      <c r="F119" s="218"/>
      <c r="G119" s="218"/>
      <c r="H119" s="218"/>
    </row>
    <row r="120" spans="1:8" ht="15">
      <c r="A120" s="194"/>
      <c r="B120" s="218"/>
      <c r="C120" s="218"/>
      <c r="D120" s="218"/>
      <c r="E120" s="218"/>
      <c r="F120" s="218"/>
      <c r="G120" s="218"/>
      <c r="H120" s="218"/>
    </row>
    <row r="121" spans="1:8" ht="15">
      <c r="A121" s="194"/>
      <c r="B121" s="218"/>
      <c r="C121" s="218"/>
      <c r="D121" s="218"/>
      <c r="E121" s="218"/>
      <c r="F121" s="218"/>
      <c r="G121" s="218"/>
      <c r="H121" s="218"/>
    </row>
    <row r="122" spans="1:8" ht="15">
      <c r="A122" s="194"/>
      <c r="B122" s="218"/>
      <c r="C122" s="218"/>
      <c r="D122" s="218"/>
      <c r="E122" s="218"/>
      <c r="F122" s="218"/>
      <c r="G122" s="218"/>
      <c r="H122" s="218"/>
    </row>
    <row r="123" spans="1:8" ht="15">
      <c r="A123" s="194"/>
      <c r="B123" s="218"/>
      <c r="C123" s="218"/>
      <c r="D123" s="218"/>
      <c r="E123" s="218"/>
      <c r="F123" s="218"/>
      <c r="G123" s="218"/>
      <c r="H123" s="218"/>
    </row>
    <row r="124" spans="1:8" ht="15">
      <c r="A124" s="194"/>
      <c r="B124" s="218"/>
      <c r="C124" s="218"/>
      <c r="D124" s="218"/>
      <c r="E124" s="218"/>
      <c r="F124" s="218"/>
      <c r="G124" s="218"/>
      <c r="H124" s="218"/>
    </row>
    <row r="125" spans="1:8" ht="15">
      <c r="A125" s="194"/>
      <c r="B125" s="218"/>
      <c r="C125" s="218"/>
      <c r="D125" s="218"/>
      <c r="E125" s="218"/>
      <c r="F125" s="218"/>
      <c r="G125" s="218"/>
      <c r="H125" s="218"/>
    </row>
    <row r="126" spans="1:8">
      <c r="A126" s="194"/>
    </row>
    <row r="127" spans="1:8">
      <c r="A127" s="194"/>
    </row>
    <row r="128" spans="1:8">
      <c r="A128" s="194"/>
    </row>
    <row r="129" spans="1:1">
      <c r="A129" s="194"/>
    </row>
    <row r="130" spans="1:1">
      <c r="A130" s="194"/>
    </row>
    <row r="131" spans="1:1">
      <c r="A131" s="194"/>
    </row>
  </sheetData>
  <customSheetViews>
    <customSheetView guid="{53F4D6EC-12E1-4DB1-BD94-F556067D5E0D}">
      <selection activeCell="E13" sqref="E13"/>
      <pageMargins left="0.7" right="0.7" top="0.75" bottom="0.75" header="0.3" footer="0.3"/>
      <pageSetup paperSize="5" orientation="landscape" r:id="rId1"/>
    </customSheetView>
    <customSheetView guid="{4023BE0E-4055-4CAE-B9C2-5A3227F33CD4}">
      <pane xSplit="1" ySplit="5" topLeftCell="B23" activePane="bottomRight" state="frozen"/>
      <selection pane="bottomRight" activeCell="F42" sqref="F42"/>
      <pageMargins left="0.7" right="0.7" top="0.75" bottom="0.75" header="0.3" footer="0.3"/>
      <pageSetup paperSize="5" orientation="landscape" r:id="rId2"/>
    </customSheetView>
    <customSheetView guid="{B9779E5F-F522-4CCF-ABB4-CD42863250F0}">
      <pane xSplit="1" ySplit="5" topLeftCell="B23" activePane="bottomRight" state="frozen"/>
      <selection pane="bottomRight" activeCell="E44" sqref="E44"/>
      <pageMargins left="0.7" right="0.7" top="0.75" bottom="0.75" header="0.3" footer="0.3"/>
      <pageSetup paperSize="5" orientation="landscape" r:id="rId3"/>
    </customSheetView>
    <customSheetView guid="{92830C0B-A680-4516-A5D7-117828B4895A}">
      <pane xSplit="1" ySplit="5" topLeftCell="B18" activePane="bottomRight" state="frozen"/>
      <selection pane="bottomRight" activeCell="L30" sqref="L30"/>
      <pageMargins left="0.7" right="0.7" top="0.75" bottom="0.75" header="0.3" footer="0.3"/>
      <pageSetup paperSize="5" orientation="landscape" r:id="rId4"/>
    </customSheetView>
    <customSheetView guid="{5701D505-5BA0-4D96-A5DF-8DCBA1041FD5}" topLeftCell="A15">
      <selection activeCell="D47" sqref="D47"/>
      <pageMargins left="0.7" right="0.7" top="0.75" bottom="0.75" header="0.3" footer="0.3"/>
      <pageSetup paperSize="5" orientation="landscape" r:id="rId5"/>
    </customSheetView>
    <customSheetView guid="{4A29F804-EA6B-4024-99BC-976477754372}">
      <pane xSplit="1" ySplit="5" topLeftCell="B34" activePane="bottomRight" state="frozen"/>
      <selection pane="bottomRight" activeCell="B35" sqref="B35"/>
      <pageMargins left="0.7" right="0.7" top="0.75" bottom="0.75" header="0.3" footer="0.3"/>
      <pageSetup paperSize="5" orientation="landscape" r:id="rId6"/>
    </customSheetView>
    <customSheetView guid="{81E9E895-8097-47A0-8CEF-38F337CB42F5}">
      <pane xSplit="1" ySplit="5" topLeftCell="B18" activePane="bottomRight" state="frozen"/>
      <selection pane="bottomRight" activeCell="E47" sqref="E47"/>
      <pageMargins left="0.7" right="0.7" top="0.75" bottom="0.75" header="0.3" footer="0.3"/>
      <pageSetup paperSize="9" scale="90" orientation="landscape" r:id="rId7"/>
    </customSheetView>
    <customSheetView guid="{5B0973C1-612D-4EF0-8403-D5E17CCF2862}">
      <pane xSplit="1" ySplit="5" topLeftCell="B18" activePane="bottomRight" state="frozen"/>
      <selection pane="bottomRight" activeCell="E47" sqref="E47"/>
      <pageMargins left="0.7" right="0.7" top="0.75" bottom="0.75" header="0.3" footer="0.3"/>
      <pageSetup paperSize="9" scale="90" orientation="landscape" r:id="rId8"/>
    </customSheetView>
    <customSheetView guid="{A661CDB9-E548-449D-9B1F-818C0586C1FA}">
      <selection activeCell="E13" sqref="E13"/>
      <pageMargins left="0.7" right="0.7" top="0.75" bottom="0.75" header="0.3" footer="0.3"/>
      <pageSetup paperSize="5" orientation="landscape" r:id="rId9"/>
    </customSheetView>
    <customSheetView guid="{CAA7D209-B0AE-461A-870B-4AEAF26B6763}" topLeftCell="A7">
      <selection activeCell="D24" sqref="D24"/>
      <pageMargins left="0.7" right="0.7" top="0.75" bottom="0.75" header="0.3" footer="0.3"/>
      <pageSetup paperSize="5" orientation="landscape" r:id="rId10"/>
    </customSheetView>
    <customSheetView guid="{13432D8E-FBC6-4230-A66E-1E41DE97A151}">
      <selection activeCell="E13" sqref="E13"/>
      <pageMargins left="0.7" right="0.7" top="0.75" bottom="0.75" header="0.3" footer="0.3"/>
      <pageSetup paperSize="5" orientation="landscape" r:id="rId11"/>
    </customSheetView>
    <customSheetView guid="{30086DB4-D90C-4D70-9492-85B1025334FC}">
      <selection activeCell="E13" sqref="E13"/>
      <pageMargins left="0.7" right="0.7" top="0.75" bottom="0.75" header="0.3" footer="0.3"/>
      <pageSetup paperSize="5" orientation="landscape" r:id="rId12"/>
    </customSheetView>
    <customSheetView guid="{4BF1318B-7664-4522-8F8E-8760686D9B62}">
      <pane xSplit="1" ySplit="5" topLeftCell="B18" activePane="bottomRight" state="frozen"/>
      <selection pane="bottomRight" activeCell="E47" sqref="E47"/>
      <pageMargins left="0.7" right="0.7" top="0.75" bottom="0.75" header="0.3" footer="0.3"/>
      <pageSetup paperSize="9" scale="90" orientation="landscape" r:id="rId13"/>
    </customSheetView>
    <customSheetView guid="{EC71CB39-D667-4A5D-BE69-0A89C6A3EC0A}">
      <pane xSplit="1" ySplit="5" topLeftCell="B21" activePane="bottomRight" state="frozen"/>
      <selection pane="bottomRight" activeCell="C51" sqref="C51"/>
      <pageMargins left="0.7" right="0.7" top="0.75" bottom="0.75" header="0.3" footer="0.3"/>
      <pageSetup paperSize="5" orientation="landscape" r:id="rId14"/>
    </customSheetView>
    <customSheetView guid="{A0CDEF39-C1D9-46EF-9F23-37BDBA647367}">
      <selection activeCell="E13" sqref="E13"/>
      <pageMargins left="0.7" right="0.7" top="0.75" bottom="0.75" header="0.3" footer="0.3"/>
      <pageSetup paperSize="5" orientation="landscape" r:id="rId15"/>
    </customSheetView>
    <customSheetView guid="{9758C19F-17C8-4994-AB64-2544F567CDAC}">
      <pane xSplit="1" ySplit="5" topLeftCell="B9" activePane="bottomRight" state="frozen"/>
      <selection pane="bottomRight" activeCell="E42" sqref="E42"/>
      <pageMargins left="0.7" right="0.7" top="0.75" bottom="0.75" header="0.3" footer="0.3"/>
      <pageSetup paperSize="5" orientation="landscape" r:id="rId16"/>
    </customSheetView>
    <customSheetView guid="{BCE7549A-454A-4A8A-98C7-4BDEDB358CFF}">
      <pane xSplit="1" ySplit="5" topLeftCell="B31" activePane="bottomRight" state="frozen"/>
      <selection pane="bottomRight" activeCell="B51" sqref="B51"/>
      <pageMargins left="0.7" right="0.7" top="0.75" bottom="0.75" header="0.3" footer="0.3"/>
      <pageSetup paperSize="5" orientation="landscape" r:id="rId17"/>
    </customSheetView>
    <customSheetView guid="{3D809ADE-44C9-4D97-9F40-4632F1141EB4}">
      <pane xSplit="1" ySplit="5" topLeftCell="B17" activePane="bottomRight" state="frozen"/>
      <selection pane="bottomRight" activeCell="X21" sqref="X21"/>
      <pageMargins left="0.7" right="0.7" top="0.75" bottom="0.75" header="0.3" footer="0.3"/>
      <pageSetup paperSize="5" orientation="landscape" r:id="rId18"/>
    </customSheetView>
    <customSheetView guid="{D3FE92BD-39BB-4D6C-950E-40B1D101AEA4}" scale="60" showPageBreaks="1">
      <pane xSplit="1" ySplit="5" topLeftCell="B11" activePane="bottomRight" state="frozen"/>
      <selection pane="bottomRight" activeCell="A45" sqref="A45:H48"/>
      <pageMargins left="0.7" right="0.7" top="0.75" bottom="0.75" header="0.3" footer="0.3"/>
      <pageSetup paperSize="5" orientation="landscape" r:id="rId19"/>
    </customSheetView>
  </customSheetViews>
  <mergeCells count="4">
    <mergeCell ref="A1:H1"/>
    <mergeCell ref="A2:H2"/>
    <mergeCell ref="A3:H3"/>
    <mergeCell ref="A45:H48"/>
  </mergeCells>
  <pageMargins left="0.7" right="0.7" top="0.75" bottom="0.75" header="0.3" footer="0.3"/>
  <pageSetup paperSize="5" orientation="landscape" r:id="rId2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0"/>
  <sheetViews>
    <sheetView zoomScale="96" zoomScaleNormal="80" workbookViewId="0">
      <pane xSplit="1" ySplit="5" topLeftCell="B33" activePane="bottomRight" state="frozen"/>
      <selection pane="topRight" activeCell="B1" sqref="B1"/>
      <selection pane="bottomLeft" activeCell="A6" sqref="A6"/>
      <selection pane="bottomRight" activeCell="D58" sqref="D58"/>
    </sheetView>
  </sheetViews>
  <sheetFormatPr defaultColWidth="8.85546875" defaultRowHeight="12.75"/>
  <cols>
    <col min="1" max="1" width="11.85546875" style="154" customWidth="1"/>
    <col min="2" max="2" width="17.42578125" style="154" customWidth="1"/>
    <col min="3" max="3" width="16.28515625" style="154" customWidth="1"/>
    <col min="4" max="4" width="14" style="154" customWidth="1"/>
    <col min="5" max="5" width="15" style="154" customWidth="1"/>
    <col min="6" max="6" width="16.28515625" style="154" customWidth="1"/>
    <col min="7" max="7" width="15.5703125" style="154" customWidth="1"/>
    <col min="8" max="8" width="15.42578125" style="154" customWidth="1"/>
    <col min="9" max="16384" width="8.85546875" style="154"/>
  </cols>
  <sheetData>
    <row r="1" spans="1:9" ht="15" customHeight="1">
      <c r="A1" s="325" t="s">
        <v>409</v>
      </c>
      <c r="B1" s="325"/>
      <c r="C1" s="325"/>
      <c r="D1" s="325"/>
      <c r="E1" s="325"/>
      <c r="F1" s="325"/>
      <c r="G1" s="325"/>
      <c r="H1" s="325"/>
    </row>
    <row r="2" spans="1:9" ht="13.5" customHeight="1">
      <c r="A2" s="325" t="s">
        <v>410</v>
      </c>
      <c r="B2" s="325"/>
      <c r="C2" s="325"/>
      <c r="D2" s="325"/>
      <c r="E2" s="325"/>
      <c r="F2" s="325"/>
      <c r="G2" s="325"/>
      <c r="H2" s="325"/>
    </row>
    <row r="3" spans="1:9" ht="15.75" customHeight="1">
      <c r="A3" s="200"/>
      <c r="B3" s="200"/>
      <c r="C3" s="200"/>
      <c r="D3" s="200"/>
      <c r="E3" s="200"/>
      <c r="F3" s="200"/>
      <c r="G3" s="200"/>
      <c r="H3" s="200"/>
    </row>
    <row r="4" spans="1:9" ht="44.25" customHeight="1">
      <c r="A4" s="322" t="s">
        <v>407</v>
      </c>
      <c r="B4" s="322" t="s">
        <v>422</v>
      </c>
      <c r="C4" s="333" t="s">
        <v>538</v>
      </c>
      <c r="D4" s="333"/>
      <c r="E4" s="333"/>
      <c r="F4" s="322" t="s">
        <v>554</v>
      </c>
      <c r="G4" s="322" t="s">
        <v>555</v>
      </c>
      <c r="H4" s="322" t="s">
        <v>517</v>
      </c>
    </row>
    <row r="5" spans="1:9" ht="46.5" customHeight="1">
      <c r="A5" s="324"/>
      <c r="B5" s="324"/>
      <c r="C5" s="214" t="s">
        <v>411</v>
      </c>
      <c r="D5" s="214" t="s">
        <v>413</v>
      </c>
      <c r="E5" s="214" t="s">
        <v>412</v>
      </c>
      <c r="F5" s="324"/>
      <c r="G5" s="324"/>
      <c r="H5" s="324"/>
    </row>
    <row r="6" spans="1:9" ht="15" customHeight="1">
      <c r="A6" s="213">
        <v>1971</v>
      </c>
      <c r="B6" s="178">
        <v>34000</v>
      </c>
      <c r="C6" s="35" t="s">
        <v>381</v>
      </c>
      <c r="D6" s="35" t="s">
        <v>381</v>
      </c>
      <c r="E6" s="35" t="s">
        <v>381</v>
      </c>
      <c r="F6" s="35" t="s">
        <v>381</v>
      </c>
      <c r="G6" s="35" t="s">
        <v>381</v>
      </c>
      <c r="H6" s="35" t="s">
        <v>381</v>
      </c>
      <c r="I6" s="235"/>
    </row>
    <row r="7" spans="1:9" ht="15" customHeight="1">
      <c r="A7" s="213">
        <v>1972</v>
      </c>
      <c r="B7" s="178">
        <v>36000</v>
      </c>
      <c r="C7" s="35" t="s">
        <v>381</v>
      </c>
      <c r="D7" s="35" t="s">
        <v>381</v>
      </c>
      <c r="E7" s="35" t="s">
        <v>381</v>
      </c>
      <c r="F7" s="35" t="s">
        <v>381</v>
      </c>
      <c r="G7" s="35" t="s">
        <v>381</v>
      </c>
      <c r="H7" s="35" t="s">
        <v>381</v>
      </c>
      <c r="I7" s="235"/>
    </row>
    <row r="8" spans="1:9" ht="15" customHeight="1">
      <c r="A8" s="213">
        <v>1973</v>
      </c>
      <c r="B8" s="178">
        <v>39000</v>
      </c>
      <c r="C8" s="35" t="s">
        <v>381</v>
      </c>
      <c r="D8" s="35" t="s">
        <v>381</v>
      </c>
      <c r="E8" s="35" t="s">
        <v>381</v>
      </c>
      <c r="F8" s="35" t="s">
        <v>381</v>
      </c>
      <c r="G8" s="35" t="s">
        <v>381</v>
      </c>
      <c r="H8" s="35" t="s">
        <v>381</v>
      </c>
      <c r="I8" s="235"/>
    </row>
    <row r="9" spans="1:9" ht="15" customHeight="1">
      <c r="A9" s="213">
        <v>1974</v>
      </c>
      <c r="B9" s="178">
        <v>47000</v>
      </c>
      <c r="C9" s="35" t="s">
        <v>381</v>
      </c>
      <c r="D9" s="35" t="s">
        <v>381</v>
      </c>
      <c r="E9" s="35" t="s">
        <v>381</v>
      </c>
      <c r="F9" s="35" t="s">
        <v>381</v>
      </c>
      <c r="G9" s="35" t="s">
        <v>381</v>
      </c>
      <c r="H9" s="35" t="s">
        <v>381</v>
      </c>
      <c r="I9" s="235"/>
    </row>
    <row r="10" spans="1:9" ht="15" customHeight="1">
      <c r="A10" s="213">
        <v>1975</v>
      </c>
      <c r="B10" s="178">
        <v>60000</v>
      </c>
      <c r="C10" s="35" t="s">
        <v>381</v>
      </c>
      <c r="D10" s="35" t="s">
        <v>381</v>
      </c>
      <c r="E10" s="35" t="s">
        <v>381</v>
      </c>
      <c r="F10" s="35" t="s">
        <v>381</v>
      </c>
      <c r="G10" s="35" t="s">
        <v>381</v>
      </c>
      <c r="H10" s="35" t="s">
        <v>381</v>
      </c>
      <c r="I10" s="235"/>
    </row>
    <row r="11" spans="1:9" ht="15" customHeight="1">
      <c r="A11" s="213">
        <v>1976</v>
      </c>
      <c r="B11" s="178">
        <v>85000</v>
      </c>
      <c r="C11" s="35" t="s">
        <v>381</v>
      </c>
      <c r="D11" s="35" t="s">
        <v>381</v>
      </c>
      <c r="E11" s="35" t="s">
        <v>381</v>
      </c>
      <c r="F11" s="35" t="s">
        <v>381</v>
      </c>
      <c r="G11" s="35" t="s">
        <v>381</v>
      </c>
      <c r="H11" s="35" t="s">
        <v>381</v>
      </c>
      <c r="I11" s="235"/>
    </row>
    <row r="12" spans="1:9" ht="15" customHeight="1">
      <c r="A12" s="213">
        <v>1977</v>
      </c>
      <c r="B12" s="178">
        <v>120000</v>
      </c>
      <c r="C12" s="35" t="s">
        <v>381</v>
      </c>
      <c r="D12" s="35" t="s">
        <v>381</v>
      </c>
      <c r="E12" s="35" t="s">
        <v>381</v>
      </c>
      <c r="F12" s="35" t="s">
        <v>381</v>
      </c>
      <c r="G12" s="35" t="s">
        <v>381</v>
      </c>
      <c r="H12" s="35" t="s">
        <v>381</v>
      </c>
      <c r="I12" s="235"/>
    </row>
    <row r="13" spans="1:9" ht="15" customHeight="1">
      <c r="A13" s="213">
        <v>1978</v>
      </c>
      <c r="B13" s="178">
        <v>154000</v>
      </c>
      <c r="C13" s="35" t="s">
        <v>381</v>
      </c>
      <c r="D13" s="35" t="s">
        <v>381</v>
      </c>
      <c r="E13" s="35" t="s">
        <v>381</v>
      </c>
      <c r="F13" s="35" t="s">
        <v>381</v>
      </c>
      <c r="G13" s="35" t="s">
        <v>381</v>
      </c>
      <c r="H13" s="35" t="s">
        <v>381</v>
      </c>
      <c r="I13" s="235"/>
    </row>
    <row r="14" spans="1:9" ht="15" customHeight="1">
      <c r="A14" s="213">
        <v>1979</v>
      </c>
      <c r="B14" s="178">
        <v>182000</v>
      </c>
      <c r="C14" s="35" t="s">
        <v>381</v>
      </c>
      <c r="D14" s="35" t="s">
        <v>381</v>
      </c>
      <c r="E14" s="35" t="s">
        <v>381</v>
      </c>
      <c r="F14" s="35" t="s">
        <v>381</v>
      </c>
      <c r="G14" s="35" t="s">
        <v>381</v>
      </c>
      <c r="H14" s="35" t="s">
        <v>381</v>
      </c>
      <c r="I14" s="235"/>
    </row>
    <row r="15" spans="1:9" ht="15" customHeight="1">
      <c r="A15" s="213">
        <v>1980</v>
      </c>
      <c r="B15" s="178">
        <v>237000</v>
      </c>
      <c r="C15" s="35" t="s">
        <v>381</v>
      </c>
      <c r="D15" s="35" t="s">
        <v>381</v>
      </c>
      <c r="E15" s="35" t="s">
        <v>381</v>
      </c>
      <c r="F15" s="35" t="s">
        <v>381</v>
      </c>
      <c r="G15" s="35" t="s">
        <v>381</v>
      </c>
      <c r="H15" s="35" t="s">
        <v>381</v>
      </c>
      <c r="I15" s="235"/>
    </row>
    <row r="16" spans="1:9" ht="15" customHeight="1">
      <c r="A16" s="213">
        <v>1981</v>
      </c>
      <c r="B16" s="178">
        <v>260000</v>
      </c>
      <c r="C16" s="35" t="s">
        <v>381</v>
      </c>
      <c r="D16" s="35" t="s">
        <v>381</v>
      </c>
      <c r="E16" s="35" t="s">
        <v>381</v>
      </c>
      <c r="F16" s="35" t="s">
        <v>381</v>
      </c>
      <c r="G16" s="35" t="s">
        <v>381</v>
      </c>
      <c r="H16" s="35" t="s">
        <v>381</v>
      </c>
      <c r="I16" s="235"/>
    </row>
    <row r="17" spans="1:13" ht="15" customHeight="1">
      <c r="A17" s="213">
        <v>1982</v>
      </c>
      <c r="B17" s="178">
        <v>268000</v>
      </c>
      <c r="C17" s="35" t="s">
        <v>381</v>
      </c>
      <c r="D17" s="35" t="s">
        <v>381</v>
      </c>
      <c r="E17" s="35" t="s">
        <v>381</v>
      </c>
      <c r="F17" s="35" t="s">
        <v>381</v>
      </c>
      <c r="G17" s="35" t="s">
        <v>381</v>
      </c>
      <c r="H17" s="35" t="s">
        <v>381</v>
      </c>
      <c r="I17" s="235"/>
    </row>
    <row r="18" spans="1:13" ht="15" customHeight="1">
      <c r="A18" s="213">
        <v>1983</v>
      </c>
      <c r="B18" s="178">
        <v>287000</v>
      </c>
      <c r="C18" s="35" t="s">
        <v>381</v>
      </c>
      <c r="D18" s="35" t="s">
        <v>381</v>
      </c>
      <c r="E18" s="35" t="s">
        <v>381</v>
      </c>
      <c r="F18" s="79">
        <v>12.63</v>
      </c>
      <c r="G18" s="35" t="s">
        <v>381</v>
      </c>
      <c r="H18" s="35" t="s">
        <v>381</v>
      </c>
      <c r="I18" s="235"/>
      <c r="J18" s="33"/>
    </row>
    <row r="19" spans="1:13" ht="15" customHeight="1">
      <c r="A19" s="213">
        <v>1984</v>
      </c>
      <c r="B19" s="178">
        <v>296000</v>
      </c>
      <c r="C19" s="35" t="s">
        <v>381</v>
      </c>
      <c r="D19" s="35" t="s">
        <v>381</v>
      </c>
      <c r="E19" s="35" t="s">
        <v>381</v>
      </c>
      <c r="F19" s="79">
        <v>13</v>
      </c>
      <c r="G19" s="35" t="s">
        <v>381</v>
      </c>
      <c r="H19" s="35" t="s">
        <v>381</v>
      </c>
      <c r="I19" s="235"/>
      <c r="J19" s="33"/>
    </row>
    <row r="20" spans="1:13" ht="15" customHeight="1">
      <c r="A20" s="213">
        <v>1985</v>
      </c>
      <c r="B20" s="178">
        <v>296000</v>
      </c>
      <c r="C20" s="35" t="s">
        <v>381</v>
      </c>
      <c r="D20" s="35" t="s">
        <v>381</v>
      </c>
      <c r="E20" s="35" t="s">
        <v>381</v>
      </c>
      <c r="F20" s="79">
        <v>12.5</v>
      </c>
      <c r="G20" s="35" t="s">
        <v>381</v>
      </c>
      <c r="H20" s="35" t="s">
        <v>381</v>
      </c>
      <c r="I20" s="235"/>
      <c r="J20" s="33"/>
    </row>
    <row r="21" spans="1:13" ht="15" customHeight="1">
      <c r="A21" s="147">
        <v>1986</v>
      </c>
      <c r="B21" s="178">
        <v>284000</v>
      </c>
      <c r="C21" s="35" t="s">
        <v>381</v>
      </c>
      <c r="D21" s="35" t="s">
        <v>381</v>
      </c>
      <c r="E21" s="35" t="s">
        <v>381</v>
      </c>
      <c r="F21" s="79">
        <v>12</v>
      </c>
      <c r="G21" s="35" t="s">
        <v>381</v>
      </c>
      <c r="H21" s="35" t="s">
        <v>381</v>
      </c>
      <c r="I21" s="235"/>
      <c r="J21" s="33"/>
    </row>
    <row r="22" spans="1:13" ht="15" customHeight="1">
      <c r="A22" s="147">
        <v>1987</v>
      </c>
      <c r="B22" s="178">
        <v>249000</v>
      </c>
      <c r="C22" s="35" t="s">
        <v>381</v>
      </c>
      <c r="D22" s="35" t="s">
        <v>381</v>
      </c>
      <c r="E22" s="35" t="s">
        <v>381</v>
      </c>
      <c r="F22" s="79">
        <v>12.13</v>
      </c>
      <c r="G22" s="35" t="s">
        <v>381</v>
      </c>
      <c r="H22" s="35" t="s">
        <v>381</v>
      </c>
      <c r="I22" s="235"/>
      <c r="J22" s="33"/>
    </row>
    <row r="23" spans="1:13" ht="15" customHeight="1">
      <c r="A23" s="147">
        <v>1988</v>
      </c>
      <c r="B23" s="178">
        <v>230000</v>
      </c>
      <c r="C23" s="35" t="s">
        <v>381</v>
      </c>
      <c r="D23" s="35" t="s">
        <v>381</v>
      </c>
      <c r="E23" s="35" t="s">
        <v>381</v>
      </c>
      <c r="F23" s="79">
        <v>13.9</v>
      </c>
      <c r="G23" s="35" t="s">
        <v>381</v>
      </c>
      <c r="H23" s="35" t="s">
        <v>381</v>
      </c>
      <c r="I23" s="235"/>
      <c r="J23" s="33"/>
    </row>
    <row r="24" spans="1:13" ht="15" customHeight="1">
      <c r="A24" s="147">
        <v>1989</v>
      </c>
      <c r="B24" s="178">
        <v>210000</v>
      </c>
      <c r="C24" s="35" t="s">
        <v>381</v>
      </c>
      <c r="D24" s="35" t="s">
        <v>381</v>
      </c>
      <c r="E24" s="35" t="s">
        <v>381</v>
      </c>
      <c r="F24" s="79">
        <v>13.68</v>
      </c>
      <c r="G24" s="35" t="s">
        <v>381</v>
      </c>
      <c r="H24" s="35" t="s">
        <v>381</v>
      </c>
      <c r="I24" s="235"/>
      <c r="J24" s="33"/>
    </row>
    <row r="25" spans="1:13" ht="15" customHeight="1">
      <c r="A25" s="147">
        <v>1990</v>
      </c>
      <c r="B25" s="178">
        <v>226000</v>
      </c>
      <c r="C25" s="35" t="s">
        <v>381</v>
      </c>
      <c r="D25" s="35" t="s">
        <v>381</v>
      </c>
      <c r="E25" s="35" t="s">
        <v>381</v>
      </c>
      <c r="F25" s="79">
        <v>13.35</v>
      </c>
      <c r="G25" s="35" t="s">
        <v>381</v>
      </c>
      <c r="H25" s="35" t="s">
        <v>381</v>
      </c>
      <c r="I25" s="235"/>
      <c r="J25" s="33"/>
    </row>
    <row r="26" spans="1:13" ht="15" customHeight="1">
      <c r="A26" s="147">
        <v>1991</v>
      </c>
      <c r="B26" s="178">
        <v>184647</v>
      </c>
      <c r="C26" s="35" t="s">
        <v>381</v>
      </c>
      <c r="D26" s="35" t="s">
        <v>381</v>
      </c>
      <c r="E26" s="35" t="s">
        <v>381</v>
      </c>
      <c r="F26" s="80">
        <v>13.4</v>
      </c>
      <c r="G26" s="35" t="s">
        <v>381</v>
      </c>
      <c r="H26" s="35" t="s">
        <v>381</v>
      </c>
      <c r="I26" s="235"/>
      <c r="J26" s="33"/>
    </row>
    <row r="27" spans="1:13" ht="15" customHeight="1">
      <c r="A27" s="147">
        <v>1992</v>
      </c>
      <c r="B27" s="178">
        <v>209886</v>
      </c>
      <c r="C27" s="35" t="s">
        <v>381</v>
      </c>
      <c r="D27" s="35" t="s">
        <v>381</v>
      </c>
      <c r="E27" s="35" t="s">
        <v>381</v>
      </c>
      <c r="F27" s="80">
        <v>15.75</v>
      </c>
      <c r="G27" s="35" t="s">
        <v>381</v>
      </c>
      <c r="H27" s="35" t="s">
        <v>381</v>
      </c>
      <c r="I27" s="235"/>
      <c r="J27" s="33"/>
    </row>
    <row r="28" spans="1:13" ht="15" customHeight="1">
      <c r="A28" s="147">
        <v>1993</v>
      </c>
      <c r="B28" s="178">
        <v>237770</v>
      </c>
      <c r="C28" s="35" t="s">
        <v>381</v>
      </c>
      <c r="D28" s="35" t="s">
        <v>381</v>
      </c>
      <c r="E28" s="35" t="s">
        <v>381</v>
      </c>
      <c r="F28" s="80">
        <v>16.25</v>
      </c>
      <c r="G28" s="35" t="s">
        <v>381</v>
      </c>
      <c r="H28" s="35" t="s">
        <v>381</v>
      </c>
      <c r="I28" s="235"/>
      <c r="J28" s="33"/>
    </row>
    <row r="29" spans="1:13" ht="15" customHeight="1">
      <c r="A29" s="147">
        <v>1994</v>
      </c>
      <c r="B29" s="178">
        <v>268486</v>
      </c>
      <c r="C29" s="35" t="s">
        <v>381</v>
      </c>
      <c r="D29" s="35" t="s">
        <v>381</v>
      </c>
      <c r="E29" s="35" t="s">
        <v>381</v>
      </c>
      <c r="F29" s="80">
        <v>16.63</v>
      </c>
      <c r="G29" s="35" t="s">
        <v>381</v>
      </c>
      <c r="H29" s="35" t="s">
        <v>381</v>
      </c>
      <c r="I29" s="235"/>
      <c r="J29" s="33"/>
    </row>
    <row r="30" spans="1:13" ht="15" customHeight="1">
      <c r="A30" s="147">
        <v>1995</v>
      </c>
      <c r="B30" s="178">
        <v>302235</v>
      </c>
      <c r="C30" s="179">
        <v>912720</v>
      </c>
      <c r="D30" s="179">
        <v>27311</v>
      </c>
      <c r="E30" s="189">
        <v>23667</v>
      </c>
      <c r="F30" s="80">
        <v>15.5</v>
      </c>
      <c r="G30" s="35" t="s">
        <v>381</v>
      </c>
      <c r="H30" s="35" t="s">
        <v>381</v>
      </c>
      <c r="I30" s="235"/>
      <c r="J30" s="33"/>
      <c r="K30" s="150"/>
      <c r="L30" s="150"/>
      <c r="M30" s="150"/>
    </row>
    <row r="31" spans="1:13" ht="15" customHeight="1">
      <c r="A31" s="147">
        <v>1996</v>
      </c>
      <c r="B31" s="178">
        <v>339230</v>
      </c>
      <c r="C31" s="179">
        <v>796009</v>
      </c>
      <c r="D31" s="179">
        <v>16216</v>
      </c>
      <c r="E31" s="189">
        <v>42648</v>
      </c>
      <c r="F31" s="80">
        <v>15.5</v>
      </c>
      <c r="G31" s="35" t="s">
        <v>381</v>
      </c>
      <c r="H31" s="35" t="s">
        <v>381</v>
      </c>
      <c r="I31" s="235"/>
      <c r="J31" s="33"/>
      <c r="K31" s="150"/>
      <c r="L31" s="150"/>
      <c r="M31" s="150"/>
    </row>
    <row r="32" spans="1:13" ht="15" customHeight="1">
      <c r="A32" s="147">
        <v>1997</v>
      </c>
      <c r="B32" s="178">
        <v>379700</v>
      </c>
      <c r="C32" s="179">
        <v>802394</v>
      </c>
      <c r="D32" s="179">
        <v>23666</v>
      </c>
      <c r="E32" s="189">
        <v>27863</v>
      </c>
      <c r="F32" s="80">
        <v>16</v>
      </c>
      <c r="G32" s="35" t="s">
        <v>381</v>
      </c>
      <c r="H32" s="35" t="s">
        <v>381</v>
      </c>
      <c r="I32" s="235"/>
      <c r="J32" s="33"/>
      <c r="K32" s="150"/>
      <c r="L32" s="150"/>
      <c r="M32" s="150"/>
    </row>
    <row r="33" spans="1:13" ht="15" customHeight="1">
      <c r="A33" s="147">
        <v>1998</v>
      </c>
      <c r="B33" s="178">
        <v>423892</v>
      </c>
      <c r="C33" s="179">
        <v>805086</v>
      </c>
      <c r="D33" s="179">
        <v>3723</v>
      </c>
      <c r="E33" s="189">
        <v>4018</v>
      </c>
      <c r="F33" s="80">
        <v>18.5</v>
      </c>
      <c r="G33" s="35" t="s">
        <v>381</v>
      </c>
      <c r="H33" s="35" t="s">
        <v>381</v>
      </c>
      <c r="I33" s="235"/>
      <c r="J33" s="33"/>
      <c r="K33" s="150"/>
      <c r="L33" s="150"/>
      <c r="M33" s="150"/>
    </row>
    <row r="34" spans="1:13" ht="15" customHeight="1">
      <c r="A34" s="147">
        <v>1999</v>
      </c>
      <c r="B34" s="178">
        <v>472068</v>
      </c>
      <c r="C34" s="179">
        <v>765731</v>
      </c>
      <c r="D34" s="179">
        <v>14119</v>
      </c>
      <c r="E34" s="189">
        <v>11695</v>
      </c>
      <c r="F34" s="80">
        <v>18</v>
      </c>
      <c r="G34" s="35" t="s">
        <v>381</v>
      </c>
      <c r="H34" s="35" t="s">
        <v>381</v>
      </c>
      <c r="I34" s="235"/>
      <c r="J34" s="33"/>
      <c r="K34" s="150"/>
      <c r="L34" s="150"/>
      <c r="M34" s="150"/>
    </row>
    <row r="35" spans="1:13" ht="15" customHeight="1">
      <c r="A35" s="147">
        <v>2000</v>
      </c>
      <c r="B35" s="178">
        <v>511618</v>
      </c>
      <c r="C35" s="179">
        <v>712496</v>
      </c>
      <c r="D35" s="179">
        <v>26230</v>
      </c>
      <c r="E35" s="189">
        <v>23117</v>
      </c>
      <c r="F35" s="80">
        <v>17.5</v>
      </c>
      <c r="G35" s="35" t="s">
        <v>381</v>
      </c>
      <c r="H35" s="35" t="s">
        <v>381</v>
      </c>
      <c r="I35" s="235"/>
      <c r="J35" s="33"/>
      <c r="K35" s="150"/>
      <c r="L35" s="150"/>
      <c r="M35" s="150"/>
    </row>
    <row r="36" spans="1:13" ht="15" customHeight="1">
      <c r="A36" s="147">
        <v>2001</v>
      </c>
      <c r="B36" s="178">
        <v>577750</v>
      </c>
      <c r="C36" s="179">
        <v>746182</v>
      </c>
      <c r="D36" s="179">
        <v>17934</v>
      </c>
      <c r="E36" s="189">
        <v>14003</v>
      </c>
      <c r="F36" s="80">
        <v>16</v>
      </c>
      <c r="G36" s="35" t="s">
        <v>381</v>
      </c>
      <c r="H36" s="35" t="s">
        <v>381</v>
      </c>
      <c r="I36" s="235"/>
      <c r="J36" s="33"/>
      <c r="K36" s="150"/>
      <c r="L36" s="150"/>
      <c r="M36" s="150"/>
    </row>
    <row r="37" spans="1:13" ht="15" customHeight="1">
      <c r="A37" s="147">
        <v>2002</v>
      </c>
      <c r="B37" s="178">
        <v>627375</v>
      </c>
      <c r="C37" s="179">
        <v>821654</v>
      </c>
      <c r="D37" s="179">
        <v>35206</v>
      </c>
      <c r="E37" s="189">
        <v>28489</v>
      </c>
      <c r="F37" s="80">
        <v>11.75</v>
      </c>
      <c r="G37" s="35" t="s">
        <v>381</v>
      </c>
      <c r="H37" s="35" t="s">
        <v>381</v>
      </c>
      <c r="I37" s="235"/>
      <c r="J37" s="33"/>
      <c r="K37" s="150"/>
      <c r="L37" s="150"/>
      <c r="M37" s="150"/>
    </row>
    <row r="38" spans="1:13" ht="15" customHeight="1">
      <c r="A38" s="147">
        <v>2003</v>
      </c>
      <c r="B38" s="178">
        <v>721481</v>
      </c>
      <c r="C38" s="179">
        <v>868068</v>
      </c>
      <c r="D38" s="179">
        <v>130718</v>
      </c>
      <c r="E38" s="189">
        <v>91555</v>
      </c>
      <c r="F38" s="80">
        <v>12.5</v>
      </c>
      <c r="G38" s="35" t="s">
        <v>381</v>
      </c>
      <c r="H38" s="35" t="s">
        <v>381</v>
      </c>
      <c r="I38" s="235"/>
      <c r="J38" s="33"/>
      <c r="K38" s="150"/>
      <c r="L38" s="150"/>
      <c r="M38" s="150"/>
    </row>
    <row r="39" spans="1:13" ht="15" customHeight="1">
      <c r="A39" s="147">
        <v>2004</v>
      </c>
      <c r="B39" s="178">
        <v>835475</v>
      </c>
      <c r="C39" s="179">
        <v>2293861</v>
      </c>
      <c r="D39" s="179">
        <v>256909</v>
      </c>
      <c r="E39" s="189">
        <v>285527</v>
      </c>
      <c r="F39" s="80">
        <v>9.5</v>
      </c>
      <c r="G39" s="35" t="s">
        <v>381</v>
      </c>
      <c r="H39" s="35" t="s">
        <v>381</v>
      </c>
      <c r="I39" s="235"/>
      <c r="J39" s="33"/>
      <c r="K39" s="150"/>
      <c r="L39" s="150"/>
      <c r="M39" s="150"/>
    </row>
    <row r="40" spans="1:13" ht="15" customHeight="1">
      <c r="A40" s="147">
        <v>2005</v>
      </c>
      <c r="B40" s="178">
        <v>951250</v>
      </c>
      <c r="C40" s="179">
        <v>4438063</v>
      </c>
      <c r="D40" s="179">
        <v>813453</v>
      </c>
      <c r="E40" s="189">
        <v>2058351</v>
      </c>
      <c r="F40" s="80">
        <v>9.3125</v>
      </c>
      <c r="G40" s="35" t="s">
        <v>381</v>
      </c>
      <c r="H40" s="35" t="s">
        <v>381</v>
      </c>
      <c r="I40" s="235"/>
      <c r="J40" s="33"/>
      <c r="K40" s="150"/>
      <c r="L40" s="150"/>
      <c r="M40" s="150"/>
    </row>
    <row r="41" spans="1:13" ht="15" customHeight="1">
      <c r="A41" s="147">
        <v>2006</v>
      </c>
      <c r="B41" s="178">
        <v>1065000</v>
      </c>
      <c r="C41" s="179">
        <v>5387948</v>
      </c>
      <c r="D41" s="179">
        <v>649168</v>
      </c>
      <c r="E41" s="189">
        <v>599338</v>
      </c>
      <c r="F41" s="80">
        <v>11.0625</v>
      </c>
      <c r="G41" s="35" t="s">
        <v>381</v>
      </c>
      <c r="H41" s="35" t="s">
        <v>381</v>
      </c>
      <c r="I41" s="235"/>
      <c r="J41" s="33"/>
      <c r="K41" s="150"/>
      <c r="L41" s="150"/>
      <c r="M41" s="150"/>
    </row>
    <row r="42" spans="1:13" ht="15" customHeight="1">
      <c r="A42" s="147">
        <v>2007</v>
      </c>
      <c r="B42" s="178">
        <v>1076994.1000000001</v>
      </c>
      <c r="C42" s="179">
        <v>6526415</v>
      </c>
      <c r="D42" s="179">
        <v>689177</v>
      </c>
      <c r="E42" s="189">
        <v>680380</v>
      </c>
      <c r="F42" s="80">
        <v>11.75</v>
      </c>
      <c r="G42" s="35" t="s">
        <v>381</v>
      </c>
      <c r="H42" s="35" t="s">
        <v>381</v>
      </c>
      <c r="I42" s="235"/>
      <c r="J42" s="33"/>
      <c r="K42" s="150"/>
      <c r="L42" s="150"/>
      <c r="M42" s="150"/>
    </row>
    <row r="43" spans="1:13" ht="15" customHeight="1">
      <c r="A43" s="147">
        <v>2008</v>
      </c>
      <c r="B43" s="178">
        <v>930000</v>
      </c>
      <c r="C43" s="179">
        <v>8015209</v>
      </c>
      <c r="D43" s="179">
        <v>822083</v>
      </c>
      <c r="E43" s="189">
        <v>650113</v>
      </c>
      <c r="F43" s="80">
        <v>12</v>
      </c>
      <c r="G43" s="35" t="s">
        <v>381</v>
      </c>
      <c r="H43" s="35" t="s">
        <v>381</v>
      </c>
      <c r="I43" s="235"/>
      <c r="J43" s="33"/>
      <c r="K43" s="150"/>
      <c r="L43" s="150"/>
      <c r="M43" s="150"/>
    </row>
    <row r="44" spans="1:13" ht="15" customHeight="1">
      <c r="A44" s="147">
        <v>2009</v>
      </c>
      <c r="B44" s="178">
        <v>850000</v>
      </c>
      <c r="C44" s="179">
        <v>9842049</v>
      </c>
      <c r="D44" s="179">
        <v>795034</v>
      </c>
      <c r="E44" s="189">
        <v>727917</v>
      </c>
      <c r="F44" s="80">
        <v>11.625</v>
      </c>
      <c r="G44" s="35" t="s">
        <v>381</v>
      </c>
      <c r="H44" s="35" t="s">
        <v>381</v>
      </c>
      <c r="I44" s="235"/>
      <c r="J44" s="33"/>
      <c r="K44" s="150"/>
      <c r="L44" s="150"/>
      <c r="M44" s="150"/>
    </row>
    <row r="45" spans="1:13" ht="15" customHeight="1">
      <c r="A45" s="147">
        <v>2010</v>
      </c>
      <c r="B45" s="178">
        <v>875000</v>
      </c>
      <c r="C45" s="179">
        <v>10695527</v>
      </c>
      <c r="D45" s="179">
        <v>907181</v>
      </c>
      <c r="E45" s="189">
        <v>781781</v>
      </c>
      <c r="F45" s="80">
        <v>9.5</v>
      </c>
      <c r="G45" s="35" t="s">
        <v>381</v>
      </c>
      <c r="H45" s="35" t="s">
        <v>381</v>
      </c>
      <c r="I45" s="235"/>
      <c r="J45" s="33"/>
      <c r="K45" s="150"/>
      <c r="L45" s="150"/>
      <c r="M45" s="150"/>
    </row>
    <row r="46" spans="1:13" ht="15" customHeight="1">
      <c r="A46" s="147">
        <v>2011</v>
      </c>
      <c r="B46" s="178">
        <v>1000000</v>
      </c>
      <c r="C46" s="179">
        <v>11605849</v>
      </c>
      <c r="D46" s="179">
        <v>821093</v>
      </c>
      <c r="E46" s="189">
        <v>739750</v>
      </c>
      <c r="F46" s="80">
        <v>8</v>
      </c>
      <c r="G46" s="35" t="s">
        <v>381</v>
      </c>
      <c r="H46" s="7">
        <v>3.5</v>
      </c>
      <c r="I46" s="235"/>
      <c r="J46" s="33"/>
      <c r="K46" s="150"/>
      <c r="L46" s="150"/>
      <c r="M46" s="150"/>
    </row>
    <row r="47" spans="1:13" ht="15" customHeight="1">
      <c r="A47" s="147">
        <v>2012</v>
      </c>
      <c r="B47" s="178">
        <v>1000000</v>
      </c>
      <c r="C47" s="179">
        <v>12909325</v>
      </c>
      <c r="D47" s="179">
        <v>851706</v>
      </c>
      <c r="E47" s="189">
        <v>739949</v>
      </c>
      <c r="F47" s="80">
        <v>7.75</v>
      </c>
      <c r="G47" s="35" t="s">
        <v>381</v>
      </c>
      <c r="H47" s="7">
        <v>2.5</v>
      </c>
      <c r="I47" s="235"/>
      <c r="J47" s="33"/>
      <c r="K47" s="150"/>
      <c r="L47" s="150"/>
      <c r="M47" s="150"/>
    </row>
    <row r="48" spans="1:13" ht="15" customHeight="1">
      <c r="A48" s="147">
        <v>2013</v>
      </c>
      <c r="B48" s="178">
        <v>1150000</v>
      </c>
      <c r="C48" s="179">
        <v>14101048</v>
      </c>
      <c r="D48" s="179">
        <v>994023</v>
      </c>
      <c r="E48" s="189">
        <v>900048</v>
      </c>
      <c r="F48" s="80">
        <v>7.5</v>
      </c>
      <c r="G48" s="35" t="s">
        <v>381</v>
      </c>
      <c r="H48" s="7">
        <v>2.25</v>
      </c>
      <c r="I48" s="235"/>
      <c r="J48" s="33"/>
      <c r="K48" s="150"/>
      <c r="L48" s="150"/>
      <c r="M48" s="150"/>
    </row>
    <row r="49" spans="1:13" ht="15" customHeight="1">
      <c r="A49" s="147">
        <v>2014</v>
      </c>
      <c r="B49" s="178">
        <v>1250000</v>
      </c>
      <c r="C49" s="179">
        <v>15728753.000810001</v>
      </c>
      <c r="D49" s="179">
        <v>920816</v>
      </c>
      <c r="E49" s="189">
        <v>1029212.56</v>
      </c>
      <c r="F49" s="80">
        <v>7.5</v>
      </c>
      <c r="G49" s="80">
        <v>6.2997799869895763</v>
      </c>
      <c r="H49" s="7">
        <v>2.25</v>
      </c>
      <c r="I49" s="235"/>
      <c r="J49" s="33"/>
      <c r="K49" s="150"/>
      <c r="L49" s="150"/>
      <c r="M49" s="150"/>
    </row>
    <row r="50" spans="1:13" ht="15" customHeight="1">
      <c r="A50" s="147">
        <v>2015</v>
      </c>
      <c r="B50" s="178">
        <v>1200000</v>
      </c>
      <c r="C50" s="179">
        <v>17152777</v>
      </c>
      <c r="D50" s="179">
        <v>884529</v>
      </c>
      <c r="E50" s="189">
        <v>1084321</v>
      </c>
      <c r="F50" s="80">
        <v>7.5</v>
      </c>
      <c r="G50" s="80">
        <v>6.1423224223770925</v>
      </c>
      <c r="H50" s="9">
        <v>2.75</v>
      </c>
      <c r="I50" s="235"/>
      <c r="J50" s="33"/>
      <c r="K50" s="150"/>
      <c r="L50" s="150"/>
      <c r="M50" s="150"/>
    </row>
    <row r="51" spans="1:13" ht="15" customHeight="1">
      <c r="A51" s="194">
        <v>2016</v>
      </c>
      <c r="B51" s="178">
        <v>1250000</v>
      </c>
      <c r="C51" s="179">
        <v>18000117</v>
      </c>
      <c r="D51" s="179">
        <v>781040</v>
      </c>
      <c r="E51" s="189">
        <v>930525</v>
      </c>
      <c r="F51" s="80">
        <v>7.5</v>
      </c>
      <c r="G51" s="80">
        <v>6.3503864133589163</v>
      </c>
      <c r="H51" s="7">
        <v>3</v>
      </c>
      <c r="I51" s="235"/>
      <c r="J51" s="33"/>
      <c r="K51" s="150"/>
      <c r="L51" s="150"/>
      <c r="M51" s="150"/>
    </row>
    <row r="52" spans="1:13" ht="15" customHeight="1">
      <c r="A52" s="147">
        <v>2017</v>
      </c>
      <c r="B52" s="204" t="s">
        <v>542</v>
      </c>
      <c r="C52" s="179">
        <v>19517796</v>
      </c>
      <c r="D52" s="179">
        <v>1084978</v>
      </c>
      <c r="E52" s="189">
        <v>1344787</v>
      </c>
      <c r="F52" s="80">
        <v>7.5</v>
      </c>
      <c r="G52" s="80">
        <v>6.3115681889217505</v>
      </c>
      <c r="H52" s="7">
        <v>3</v>
      </c>
      <c r="I52" s="235"/>
      <c r="J52" s="33"/>
      <c r="K52" s="150"/>
      <c r="L52" s="150"/>
      <c r="M52" s="150"/>
    </row>
    <row r="53" spans="1:13" ht="15" customHeight="1">
      <c r="A53" s="147">
        <v>2018</v>
      </c>
      <c r="B53" s="204" t="s">
        <v>482</v>
      </c>
      <c r="C53" s="179">
        <v>20880815.00011</v>
      </c>
      <c r="D53" s="179">
        <v>986627</v>
      </c>
      <c r="E53" s="189">
        <v>1231872.02354</v>
      </c>
      <c r="F53" s="80">
        <v>7.5</v>
      </c>
      <c r="G53" s="80">
        <v>6.1255718521425297</v>
      </c>
      <c r="H53" s="7">
        <v>3</v>
      </c>
      <c r="I53" s="235"/>
      <c r="J53" s="33"/>
      <c r="K53" s="150"/>
      <c r="L53" s="150"/>
      <c r="M53" s="150"/>
    </row>
    <row r="54" spans="1:13" ht="15" customHeight="1">
      <c r="A54" s="147">
        <v>2019</v>
      </c>
      <c r="B54" s="204" t="s">
        <v>482</v>
      </c>
      <c r="C54" s="179">
        <v>23585292</v>
      </c>
      <c r="D54" s="179">
        <v>1141269</v>
      </c>
      <c r="E54" s="189">
        <v>1553375</v>
      </c>
      <c r="F54" s="80">
        <v>7.5</v>
      </c>
      <c r="G54" s="80">
        <v>5.9145550858364517</v>
      </c>
      <c r="H54" s="7">
        <v>3</v>
      </c>
      <c r="I54" s="235"/>
      <c r="J54" s="33"/>
      <c r="K54" s="150"/>
      <c r="L54" s="150"/>
      <c r="M54" s="150"/>
    </row>
    <row r="55" spans="1:13" ht="15" customHeight="1">
      <c r="A55" s="10">
        <v>2020</v>
      </c>
      <c r="B55" s="197" t="s">
        <v>482</v>
      </c>
      <c r="C55" s="190" t="s">
        <v>624</v>
      </c>
      <c r="D55" s="190">
        <v>1093371.0900000001</v>
      </c>
      <c r="E55" s="198">
        <v>1298240.6099999999</v>
      </c>
      <c r="F55" s="81">
        <v>6.9446719999999997</v>
      </c>
      <c r="G55" s="81">
        <v>5.6703456963560006</v>
      </c>
      <c r="H55" s="101">
        <v>3</v>
      </c>
      <c r="I55" s="235"/>
      <c r="J55" s="33"/>
      <c r="K55" s="150"/>
      <c r="L55" s="150"/>
      <c r="M55" s="150"/>
    </row>
    <row r="56" spans="1:13" ht="22.5" customHeight="1">
      <c r="A56" s="160" t="s">
        <v>549</v>
      </c>
      <c r="B56" s="236"/>
      <c r="G56" s="11"/>
      <c r="I56" s="235"/>
    </row>
    <row r="57" spans="1:13" ht="17.25" customHeight="1">
      <c r="A57" s="164" t="s">
        <v>565</v>
      </c>
      <c r="B57" s="236"/>
      <c r="I57" s="235"/>
    </row>
    <row r="58" spans="1:13">
      <c r="A58" s="276" t="s">
        <v>564</v>
      </c>
      <c r="B58" s="235"/>
      <c r="C58" s="235"/>
      <c r="D58" s="235"/>
      <c r="E58" s="235"/>
      <c r="F58" s="235"/>
      <c r="G58" s="235"/>
      <c r="H58" s="235"/>
    </row>
    <row r="59" spans="1:13" customFormat="1" ht="13.5" customHeight="1">
      <c r="A59" s="279" t="s">
        <v>563</v>
      </c>
    </row>
    <row r="60" spans="1:13" customFormat="1" ht="15">
      <c r="F60" s="295"/>
      <c r="G60" s="295"/>
      <c r="H60" s="295"/>
    </row>
    <row r="61" spans="1:13" customFormat="1" ht="15">
      <c r="F61" s="295"/>
      <c r="G61" s="295"/>
      <c r="H61" s="295"/>
    </row>
    <row r="62" spans="1:13" customFormat="1" ht="15">
      <c r="F62" s="295"/>
      <c r="G62" s="295"/>
      <c r="H62" s="295"/>
    </row>
    <row r="63" spans="1:13" customFormat="1" ht="15">
      <c r="F63" s="295"/>
      <c r="G63" s="295"/>
      <c r="H63" s="295"/>
    </row>
    <row r="64" spans="1:13" customFormat="1" ht="15">
      <c r="F64" s="295"/>
      <c r="G64" s="295"/>
      <c r="H64" s="295"/>
    </row>
    <row r="65" spans="1:8" customFormat="1" ht="15">
      <c r="F65" s="295"/>
      <c r="G65" s="295"/>
      <c r="H65" s="295"/>
    </row>
    <row r="66" spans="1:8" customFormat="1" ht="15"/>
    <row r="67" spans="1:8" customFormat="1" ht="15"/>
    <row r="68" spans="1:8" customFormat="1" ht="15"/>
    <row r="69" spans="1:8" customFormat="1" ht="15"/>
    <row r="70" spans="1:8" customFormat="1" ht="15"/>
    <row r="71" spans="1:8" customFormat="1" ht="15"/>
    <row r="72" spans="1:8" customFormat="1" ht="15"/>
    <row r="73" spans="1:8" customFormat="1" ht="15"/>
    <row r="74" spans="1:8">
      <c r="A74" s="153"/>
      <c r="B74" s="235"/>
      <c r="C74" s="235"/>
      <c r="D74" s="235"/>
      <c r="E74" s="235"/>
      <c r="F74" s="235"/>
      <c r="G74" s="235"/>
      <c r="H74" s="235"/>
    </row>
    <row r="75" spans="1:8">
      <c r="A75" s="34"/>
      <c r="B75" s="235"/>
      <c r="C75" s="235"/>
      <c r="D75" s="235"/>
      <c r="E75" s="235"/>
      <c r="F75" s="235"/>
      <c r="G75" s="235"/>
      <c r="H75" s="235"/>
    </row>
    <row r="76" spans="1:8">
      <c r="A76" s="34"/>
    </row>
    <row r="77" spans="1:8">
      <c r="A77" s="34"/>
    </row>
    <row r="78" spans="1:8">
      <c r="A78" s="34"/>
    </row>
    <row r="79" spans="1:8">
      <c r="A79" s="34"/>
    </row>
    <row r="80" spans="1:8">
      <c r="A80" s="34"/>
    </row>
    <row r="81" spans="1:1">
      <c r="A81" s="34"/>
    </row>
    <row r="82" spans="1:1">
      <c r="A82" s="34"/>
    </row>
    <row r="83" spans="1:1">
      <c r="A83" s="34"/>
    </row>
    <row r="84" spans="1:1">
      <c r="A84" s="34"/>
    </row>
    <row r="85" spans="1:1">
      <c r="A85" s="33"/>
    </row>
    <row r="86" spans="1:1">
      <c r="A86" s="33"/>
    </row>
    <row r="87" spans="1:1">
      <c r="A87" s="33"/>
    </row>
    <row r="88" spans="1:1">
      <c r="A88" s="33"/>
    </row>
    <row r="89" spans="1:1">
      <c r="A89" s="33"/>
    </row>
    <row r="90" spans="1:1">
      <c r="A90" s="33"/>
    </row>
    <row r="91" spans="1:1">
      <c r="A91" s="33"/>
    </row>
    <row r="92" spans="1:1">
      <c r="A92" s="33"/>
    </row>
    <row r="93" spans="1:1">
      <c r="A93" s="33"/>
    </row>
    <row r="94" spans="1:1">
      <c r="A94" s="33"/>
    </row>
    <row r="100" spans="1:1">
      <c r="A100" s="33"/>
    </row>
    <row r="111" spans="1:1">
      <c r="A111" s="33"/>
    </row>
    <row r="112" spans="1:1">
      <c r="A112" s="33"/>
    </row>
    <row r="113" spans="1:1">
      <c r="A113" s="33"/>
    </row>
    <row r="114" spans="1:1">
      <c r="A114" s="33"/>
    </row>
    <row r="115" spans="1:1">
      <c r="A115" s="33"/>
    </row>
    <row r="117" spans="1:1">
      <c r="A117" s="33"/>
    </row>
    <row r="118" spans="1:1">
      <c r="A118" s="33"/>
    </row>
    <row r="123" spans="1:1">
      <c r="A123" s="33"/>
    </row>
    <row r="124" spans="1:1">
      <c r="A124" s="33"/>
    </row>
    <row r="125" spans="1:1">
      <c r="A125" s="33"/>
    </row>
    <row r="126" spans="1:1">
      <c r="A126" s="33"/>
    </row>
    <row r="127" spans="1:1">
      <c r="A127" s="33"/>
    </row>
    <row r="128" spans="1:1">
      <c r="A128" s="33"/>
    </row>
    <row r="129" spans="1:1">
      <c r="A129" s="33"/>
    </row>
    <row r="130" spans="1:1">
      <c r="A130" s="33"/>
    </row>
  </sheetData>
  <customSheetViews>
    <customSheetView guid="{53F4D6EC-12E1-4DB1-BD94-F556067D5E0D}" scale="130" topLeftCell="A13">
      <selection activeCell="B55" sqref="B55"/>
      <pageMargins left="0.7" right="0.7" top="0.75" bottom="0.75" header="0.3" footer="0.3"/>
      <pageSetup orientation="portrait" r:id="rId1"/>
    </customSheetView>
    <customSheetView guid="{4023BE0E-4055-4CAE-B9C2-5A3227F33CD4}">
      <pane xSplit="1" ySplit="5" topLeftCell="B43" activePane="bottomRight" state="frozen"/>
      <selection pane="bottomRight" activeCell="H50" sqref="H50"/>
      <pageMargins left="0.7" right="0.7" top="0.75" bottom="0.75" header="0.3" footer="0.3"/>
      <pageSetup orientation="portrait" r:id="rId2"/>
    </customSheetView>
    <customSheetView guid="{B9779E5F-F522-4CCF-ABB4-CD42863250F0}">
      <pane xSplit="1" ySplit="5" topLeftCell="B43" activePane="bottomRight" state="frozen"/>
      <selection pane="bottomRight" activeCell="H50" sqref="H50"/>
      <pageMargins left="0.7" right="0.7" top="0.75" bottom="0.75" header="0.3" footer="0.3"/>
      <pageSetup orientation="portrait" r:id="rId3"/>
    </customSheetView>
    <customSheetView guid="{92830C0B-A680-4516-A5D7-117828B4895A}">
      <pane xSplit="1" ySplit="5" topLeftCell="B24" activePane="bottomRight" state="frozen"/>
      <selection pane="bottomRight" activeCell="H49" sqref="H49"/>
      <pageMargins left="0.7" right="0.7" top="0.75" bottom="0.75" header="0.3" footer="0.3"/>
      <pageSetup orientation="portrait" r:id="rId4"/>
    </customSheetView>
    <customSheetView guid="{5701D505-5BA0-4D96-A5DF-8DCBA1041FD5}">
      <pane xSplit="1" ySplit="5" topLeftCell="B39" activePane="bottomRight" state="frozen"/>
      <selection pane="bottomRight" activeCell="G46" sqref="G46"/>
      <pageMargins left="0.7" right="0.7" top="0.75" bottom="0.75" header="0.3" footer="0.3"/>
      <pageSetup orientation="portrait" r:id="rId5"/>
    </customSheetView>
    <customSheetView guid="{4A29F804-EA6B-4024-99BC-976477754372}">
      <pane xSplit="1" ySplit="5" topLeftCell="B29" activePane="bottomRight" state="frozen"/>
      <selection pane="bottomRight" activeCell="I1" sqref="I1:I1048576"/>
      <pageMargins left="0.7" right="0.7" top="0.75" bottom="0.75" header="0.3" footer="0.3"/>
      <pageSetup orientation="portrait" r:id="rId6"/>
    </customSheetView>
    <customSheetView guid="{81E9E895-8097-47A0-8CEF-38F337CB42F5}">
      <pane xSplit="1" ySplit="5" topLeftCell="B39" activePane="bottomRight" state="frozen"/>
      <selection pane="bottomRight" activeCell="D50" sqref="D50"/>
      <pageMargins left="0.7" right="0.7" top="0.75" bottom="0.75" header="0.3" footer="0.3"/>
      <pageSetup paperSize="9" orientation="landscape" r:id="rId7"/>
    </customSheetView>
    <customSheetView guid="{5B0973C1-612D-4EF0-8403-D5E17CCF2862}">
      <pane xSplit="1" ySplit="5" topLeftCell="B39" activePane="bottomRight" state="frozen"/>
      <selection pane="bottomRight" activeCell="D49" sqref="D49"/>
      <pageMargins left="0.7" right="0.7" top="0.75" bottom="0.75" header="0.3" footer="0.3"/>
      <pageSetup paperSize="9" orientation="landscape" r:id="rId8"/>
    </customSheetView>
    <customSheetView guid="{A661CDB9-E548-449D-9B1F-818C0586C1FA}" scale="130" topLeftCell="A25">
      <selection activeCell="E10" sqref="E10"/>
      <pageMargins left="0.7" right="0.7" top="0.75" bottom="0.75" header="0.3" footer="0.3"/>
      <pageSetup orientation="portrait" r:id="rId9"/>
    </customSheetView>
    <customSheetView guid="{CAA7D209-B0AE-461A-870B-4AEAF26B6763}">
      <selection activeCell="B25" sqref="B25"/>
      <pageMargins left="0.7" right="0.7" top="0.75" bottom="0.75" header="0.3" footer="0.3"/>
      <pageSetup orientation="portrait" r:id="rId10"/>
    </customSheetView>
    <customSheetView guid="{13432D8E-FBC6-4230-A66E-1E41DE97A151}" scale="130" topLeftCell="A25">
      <selection activeCell="E10" sqref="E10"/>
      <pageMargins left="0.7" right="0.7" top="0.75" bottom="0.75" header="0.3" footer="0.3"/>
      <pageSetup orientation="portrait" r:id="rId11"/>
    </customSheetView>
    <customSheetView guid="{30086DB4-D90C-4D70-9492-85B1025334FC}" scale="130" topLeftCell="A25">
      <selection activeCell="E10" sqref="E10"/>
      <pageMargins left="0.7" right="0.7" top="0.75" bottom="0.75" header="0.3" footer="0.3"/>
      <pageSetup orientation="portrait" r:id="rId12"/>
    </customSheetView>
    <customSheetView guid="{4BF1318B-7664-4522-8F8E-8760686D9B62}">
      <pane xSplit="1" ySplit="5" topLeftCell="B39" activePane="bottomRight" state="frozen"/>
      <selection pane="bottomRight" activeCell="D49" sqref="D49"/>
      <pageMargins left="0.7" right="0.7" top="0.75" bottom="0.75" header="0.3" footer="0.3"/>
      <pageSetup paperSize="9" orientation="landscape" r:id="rId13"/>
    </customSheetView>
    <customSheetView guid="{EC71CB39-D667-4A5D-BE69-0A89C6A3EC0A}">
      <pane xSplit="1" ySplit="5" topLeftCell="B30" activePane="bottomRight" state="frozen"/>
      <selection pane="bottomRight" activeCell="A51" sqref="A51"/>
      <pageMargins left="0.7" right="0.7" top="0.75" bottom="0.75" header="0.3" footer="0.3"/>
      <pageSetup orientation="portrait" r:id="rId14"/>
    </customSheetView>
    <customSheetView guid="{A0CDEF39-C1D9-46EF-9F23-37BDBA647367}" scale="130" topLeftCell="A37">
      <selection activeCell="B55" sqref="B55"/>
      <pageMargins left="0.7" right="0.7" top="0.75" bottom="0.75" header="0.3" footer="0.3"/>
      <pageSetup orientation="portrait" r:id="rId15"/>
    </customSheetView>
    <customSheetView guid="{9758C19F-17C8-4994-AB64-2544F567CDAC}">
      <pane xSplit="1" ySplit="5" topLeftCell="B36" activePane="bottomRight" state="frozen"/>
      <selection pane="bottomRight" activeCell="B63" sqref="B63"/>
      <pageMargins left="0.7" right="0.7" top="0.75" bottom="0.75" header="0.3" footer="0.3"/>
      <pageSetup orientation="portrait" r:id="rId16"/>
    </customSheetView>
    <customSheetView guid="{BCE7549A-454A-4A8A-98C7-4BDEDB358CFF}" scale="96">
      <pane xSplit="1" ySplit="5" topLeftCell="B35" activePane="bottomRight" state="frozen"/>
      <selection pane="bottomRight" activeCell="E57" sqref="E57"/>
      <pageMargins left="0.7" right="0.7" top="0.75" bottom="0.75" header="0.3" footer="0.3"/>
      <pageSetup orientation="portrait" r:id="rId17"/>
    </customSheetView>
    <customSheetView guid="{3D809ADE-44C9-4D97-9F40-4632F1141EB4}" scale="140">
      <pane xSplit="1" ySplit="5" topLeftCell="B45" activePane="bottomRight" state="frozen"/>
      <selection pane="bottomRight" activeCell="M56" sqref="M56"/>
      <pageMargins left="0.7" right="0.7" top="0.75" bottom="0.75" header="0.3" footer="0.3"/>
      <pageSetup orientation="portrait" r:id="rId18"/>
    </customSheetView>
    <customSheetView guid="{D3FE92BD-39BB-4D6C-950E-40B1D101AEA4}" scale="80" showPageBreaks="1" hiddenRows="1">
      <pane xSplit="1" ySplit="4" topLeftCell="B28" activePane="bottomRight" state="frozen"/>
      <selection pane="bottomRight" activeCell="C55" sqref="C55"/>
      <pageMargins left="0.7" right="0.7" top="0.75" bottom="0.75" header="0.3" footer="0.3"/>
      <pageSetup orientation="portrait" r:id="rId19"/>
    </customSheetView>
  </customSheetViews>
  <mergeCells count="8">
    <mergeCell ref="C4:E4"/>
    <mergeCell ref="A1:H1"/>
    <mergeCell ref="A2:H2"/>
    <mergeCell ref="B4:B5"/>
    <mergeCell ref="A4:A5"/>
    <mergeCell ref="F4:F5"/>
    <mergeCell ref="H4:H5"/>
    <mergeCell ref="G4:G5"/>
  </mergeCells>
  <pageMargins left="0.7" right="0.7" top="0.75" bottom="0.75" header="0.3" footer="0.3"/>
  <pageSetup orientation="portrait" r:id="rId2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1"/>
  <sheetViews>
    <sheetView zoomScale="87" zoomScaleNormal="87" zoomScaleSheetLayoutView="30" workbookViewId="0">
      <pane xSplit="1" ySplit="4" topLeftCell="M29" activePane="bottomRight" state="frozen"/>
      <selection pane="topRight" activeCell="B1" sqref="B1"/>
      <selection pane="bottomLeft" activeCell="A5" sqref="A5"/>
      <selection pane="bottomRight" activeCell="AH53" sqref="AH53"/>
    </sheetView>
  </sheetViews>
  <sheetFormatPr defaultColWidth="8.85546875" defaultRowHeight="15"/>
  <cols>
    <col min="1" max="1" width="35.7109375" style="154" customWidth="1"/>
    <col min="2" max="22" width="13.28515625" style="154" customWidth="1"/>
    <col min="23" max="26" width="13.7109375" style="154" bestFit="1" customWidth="1"/>
    <col min="27" max="31" width="13.7109375" style="154" customWidth="1"/>
    <col min="44" max="16384" width="8.85546875" style="154"/>
  </cols>
  <sheetData>
    <row r="1" spans="1:44" s="58" customFormat="1" ht="20.25" customHeight="1">
      <c r="A1" s="46" t="s">
        <v>414</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c r="AG1"/>
      <c r="AH1"/>
      <c r="AI1"/>
      <c r="AJ1"/>
      <c r="AK1"/>
      <c r="AL1"/>
      <c r="AM1"/>
      <c r="AN1"/>
      <c r="AO1"/>
      <c r="AP1"/>
      <c r="AQ1"/>
    </row>
    <row r="2" spans="1:44" s="58" customFormat="1" ht="15" customHeight="1">
      <c r="A2" s="46" t="s">
        <v>558</v>
      </c>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c r="AG2"/>
      <c r="AH2"/>
      <c r="AI2"/>
      <c r="AJ2"/>
      <c r="AK2"/>
      <c r="AL2"/>
      <c r="AM2"/>
      <c r="AN2"/>
      <c r="AO2"/>
      <c r="AP2"/>
      <c r="AQ2"/>
    </row>
    <row r="3" spans="1:44" s="43" customFormat="1" ht="12" customHeight="1">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c r="AG3"/>
      <c r="AH3"/>
      <c r="AI3"/>
      <c r="AJ3"/>
      <c r="AK3"/>
      <c r="AL3"/>
      <c r="AM3"/>
      <c r="AN3"/>
      <c r="AO3"/>
      <c r="AP3"/>
      <c r="AQ3"/>
    </row>
    <row r="4" spans="1:44" s="239" customFormat="1" ht="24" customHeight="1">
      <c r="A4" s="237" t="s">
        <v>413</v>
      </c>
      <c r="B4" s="183">
        <v>33603</v>
      </c>
      <c r="C4" s="183">
        <v>33969</v>
      </c>
      <c r="D4" s="183">
        <v>34334</v>
      </c>
      <c r="E4" s="183">
        <v>34699</v>
      </c>
      <c r="F4" s="183">
        <v>35064</v>
      </c>
      <c r="G4" s="183">
        <v>35430</v>
      </c>
      <c r="H4" s="183">
        <v>35795</v>
      </c>
      <c r="I4" s="183">
        <v>36160</v>
      </c>
      <c r="J4" s="183">
        <v>36525</v>
      </c>
      <c r="K4" s="183">
        <v>36891</v>
      </c>
      <c r="L4" s="183">
        <v>37256</v>
      </c>
      <c r="M4" s="183">
        <v>37621</v>
      </c>
      <c r="N4" s="183">
        <v>37986</v>
      </c>
      <c r="O4" s="183">
        <v>38352</v>
      </c>
      <c r="P4" s="183">
        <v>38717</v>
      </c>
      <c r="Q4" s="183">
        <v>39082</v>
      </c>
      <c r="R4" s="183">
        <v>39447</v>
      </c>
      <c r="S4" s="183">
        <v>39813</v>
      </c>
      <c r="T4" s="183">
        <v>40178</v>
      </c>
      <c r="U4" s="183">
        <v>40543</v>
      </c>
      <c r="V4" s="183">
        <v>40908</v>
      </c>
      <c r="W4" s="183">
        <v>41274</v>
      </c>
      <c r="X4" s="183">
        <v>41639</v>
      </c>
      <c r="Y4" s="183">
        <v>41640</v>
      </c>
      <c r="Z4" s="238">
        <v>42006</v>
      </c>
      <c r="AA4" s="192">
        <v>42372</v>
      </c>
      <c r="AB4" s="192">
        <v>42736</v>
      </c>
      <c r="AC4" s="192">
        <v>43101</v>
      </c>
      <c r="AD4" s="192">
        <v>43466</v>
      </c>
      <c r="AE4" s="192">
        <v>43831</v>
      </c>
      <c r="AF4"/>
      <c r="AG4"/>
      <c r="AH4"/>
      <c r="AI4"/>
      <c r="AJ4"/>
      <c r="AK4"/>
      <c r="AL4"/>
      <c r="AM4"/>
      <c r="AN4"/>
      <c r="AO4"/>
      <c r="AP4"/>
      <c r="AQ4"/>
    </row>
    <row r="5" spans="1:44" s="43" customFormat="1">
      <c r="A5" s="102" t="s">
        <v>417</v>
      </c>
      <c r="B5" s="21"/>
      <c r="C5" s="240"/>
      <c r="D5" s="21"/>
      <c r="E5" s="240"/>
      <c r="F5" s="21"/>
      <c r="G5" s="240"/>
      <c r="H5" s="21"/>
      <c r="I5" s="21"/>
      <c r="J5" s="21"/>
      <c r="K5" s="21"/>
      <c r="L5" s="21"/>
      <c r="M5" s="21"/>
      <c r="N5" s="21"/>
      <c r="O5" s="21"/>
      <c r="P5" s="21"/>
      <c r="Q5" s="21"/>
      <c r="R5" s="21"/>
      <c r="S5" s="21"/>
      <c r="T5" s="21"/>
      <c r="U5" s="21"/>
      <c r="V5" s="21"/>
      <c r="W5" s="21"/>
      <c r="X5" s="21"/>
      <c r="Y5" s="21"/>
      <c r="Z5" s="193"/>
      <c r="AA5" s="21"/>
      <c r="AB5" s="21"/>
      <c r="AC5" s="21"/>
      <c r="AD5" s="21"/>
      <c r="AE5" s="21"/>
      <c r="AF5"/>
      <c r="AG5"/>
      <c r="AH5"/>
      <c r="AI5"/>
      <c r="AJ5"/>
      <c r="AK5"/>
      <c r="AL5"/>
      <c r="AM5"/>
      <c r="AN5"/>
      <c r="AO5"/>
      <c r="AP5"/>
      <c r="AQ5"/>
    </row>
    <row r="6" spans="1:44" s="242" customFormat="1">
      <c r="A6" s="241" t="s">
        <v>415</v>
      </c>
      <c r="B6" s="157">
        <v>327</v>
      </c>
      <c r="C6" s="157">
        <v>221</v>
      </c>
      <c r="D6" s="157">
        <v>335</v>
      </c>
      <c r="E6" s="157">
        <v>185</v>
      </c>
      <c r="F6" s="157">
        <v>190</v>
      </c>
      <c r="G6" s="157">
        <v>152</v>
      </c>
      <c r="H6" s="157">
        <v>285</v>
      </c>
      <c r="I6" s="157">
        <v>26</v>
      </c>
      <c r="J6" s="157">
        <v>98</v>
      </c>
      <c r="K6" s="157">
        <v>388</v>
      </c>
      <c r="L6" s="157">
        <v>73</v>
      </c>
      <c r="M6" s="157">
        <v>70</v>
      </c>
      <c r="N6" s="157">
        <v>192</v>
      </c>
      <c r="O6" s="157">
        <v>194</v>
      </c>
      <c r="P6" s="157">
        <v>221</v>
      </c>
      <c r="Q6" s="157">
        <v>178</v>
      </c>
      <c r="R6" s="157">
        <v>151</v>
      </c>
      <c r="S6" s="157">
        <v>151</v>
      </c>
      <c r="T6" s="157">
        <v>97</v>
      </c>
      <c r="U6" s="157">
        <v>129</v>
      </c>
      <c r="V6" s="157">
        <v>88</v>
      </c>
      <c r="W6" s="157">
        <v>116</v>
      </c>
      <c r="X6" s="157">
        <v>126</v>
      </c>
      <c r="Y6" s="157">
        <v>35</v>
      </c>
      <c r="Z6" s="173">
        <v>33</v>
      </c>
      <c r="AA6" s="157">
        <v>31</v>
      </c>
      <c r="AB6" s="157">
        <v>31</v>
      </c>
      <c r="AC6" s="157">
        <v>36</v>
      </c>
      <c r="AD6" s="157">
        <v>24</v>
      </c>
      <c r="AE6" s="157">
        <v>20</v>
      </c>
      <c r="AF6"/>
      <c r="AG6"/>
      <c r="AH6"/>
      <c r="AI6"/>
      <c r="AJ6"/>
      <c r="AK6"/>
      <c r="AL6"/>
      <c r="AM6"/>
      <c r="AN6"/>
      <c r="AO6"/>
      <c r="AP6"/>
      <c r="AQ6"/>
      <c r="AR6" s="275"/>
    </row>
    <row r="7" spans="1:44" s="43" customFormat="1">
      <c r="A7" s="243" t="s">
        <v>416</v>
      </c>
      <c r="B7" s="140">
        <v>14385</v>
      </c>
      <c r="C7" s="140">
        <v>6936</v>
      </c>
      <c r="D7" s="140">
        <v>14719</v>
      </c>
      <c r="E7" s="140">
        <v>8054</v>
      </c>
      <c r="F7" s="140">
        <v>8683</v>
      </c>
      <c r="G7" s="140">
        <v>6711</v>
      </c>
      <c r="H7" s="140">
        <v>8970</v>
      </c>
      <c r="I7" s="140">
        <v>1159</v>
      </c>
      <c r="J7" s="140">
        <v>7966</v>
      </c>
      <c r="K7" s="140">
        <v>12583</v>
      </c>
      <c r="L7" s="140">
        <v>4765</v>
      </c>
      <c r="M7" s="140">
        <v>6230</v>
      </c>
      <c r="N7" s="140">
        <v>26299</v>
      </c>
      <c r="O7" s="140">
        <v>27543</v>
      </c>
      <c r="P7" s="140">
        <v>104671</v>
      </c>
      <c r="Q7" s="140">
        <v>68922</v>
      </c>
      <c r="R7" s="140">
        <v>65025</v>
      </c>
      <c r="S7" s="140">
        <v>58209</v>
      </c>
      <c r="T7" s="140">
        <v>41399</v>
      </c>
      <c r="U7" s="140">
        <v>62005</v>
      </c>
      <c r="V7" s="140">
        <v>41813</v>
      </c>
      <c r="W7" s="140">
        <v>62959</v>
      </c>
      <c r="X7" s="140">
        <v>71081</v>
      </c>
      <c r="Y7" s="140">
        <v>33601</v>
      </c>
      <c r="Z7" s="174">
        <v>21659</v>
      </c>
      <c r="AA7" s="140">
        <v>19062</v>
      </c>
      <c r="AB7" s="140">
        <v>21031</v>
      </c>
      <c r="AC7" s="140">
        <v>25179</v>
      </c>
      <c r="AD7" s="140">
        <v>21654</v>
      </c>
      <c r="AE7" s="140">
        <v>8121</v>
      </c>
      <c r="AF7"/>
      <c r="AG7"/>
      <c r="AH7"/>
      <c r="AI7"/>
      <c r="AJ7"/>
      <c r="AK7"/>
      <c r="AL7"/>
      <c r="AM7"/>
      <c r="AN7"/>
      <c r="AO7"/>
      <c r="AP7"/>
      <c r="AQ7"/>
    </row>
    <row r="8" spans="1:44" s="43" customFormat="1">
      <c r="A8" s="102" t="s">
        <v>419</v>
      </c>
      <c r="B8" s="140"/>
      <c r="C8" s="140"/>
      <c r="D8" s="140"/>
      <c r="E8" s="140"/>
      <c r="F8" s="140"/>
      <c r="G8" s="140"/>
      <c r="H8" s="140"/>
      <c r="I8" s="140"/>
      <c r="J8" s="140"/>
      <c r="K8" s="140"/>
      <c r="L8" s="140"/>
      <c r="M8" s="140"/>
      <c r="N8" s="140"/>
      <c r="O8" s="140"/>
      <c r="P8" s="140"/>
      <c r="Q8" s="140"/>
      <c r="R8" s="140"/>
      <c r="S8" s="140"/>
      <c r="T8" s="140"/>
      <c r="U8" s="140"/>
      <c r="V8" s="140"/>
      <c r="W8" s="140"/>
      <c r="X8" s="140"/>
      <c r="Y8" s="140"/>
      <c r="Z8" s="174"/>
      <c r="AA8" s="140"/>
      <c r="AB8" s="140"/>
      <c r="AC8" s="140"/>
      <c r="AD8" s="140"/>
      <c r="AE8" s="140"/>
      <c r="AF8"/>
      <c r="AG8"/>
      <c r="AH8"/>
      <c r="AI8"/>
      <c r="AJ8"/>
      <c r="AK8"/>
      <c r="AL8"/>
      <c r="AM8"/>
      <c r="AN8"/>
      <c r="AO8"/>
      <c r="AP8"/>
      <c r="AQ8"/>
    </row>
    <row r="9" spans="1:44" s="242" customFormat="1">
      <c r="A9" s="241" t="s">
        <v>415</v>
      </c>
      <c r="B9" s="157">
        <v>38</v>
      </c>
      <c r="C9" s="157">
        <v>47</v>
      </c>
      <c r="D9" s="157">
        <v>36</v>
      </c>
      <c r="E9" s="157">
        <v>20</v>
      </c>
      <c r="F9" s="157">
        <v>24</v>
      </c>
      <c r="G9" s="157">
        <v>16</v>
      </c>
      <c r="H9" s="157">
        <v>24</v>
      </c>
      <c r="I9" s="157">
        <v>3</v>
      </c>
      <c r="J9" s="157">
        <v>8</v>
      </c>
      <c r="K9" s="157">
        <v>21</v>
      </c>
      <c r="L9" s="157">
        <v>26</v>
      </c>
      <c r="M9" s="157">
        <v>16</v>
      </c>
      <c r="N9" s="157">
        <v>69</v>
      </c>
      <c r="O9" s="157">
        <v>90</v>
      </c>
      <c r="P9" s="157">
        <v>198</v>
      </c>
      <c r="Q9" s="157">
        <v>125</v>
      </c>
      <c r="R9" s="157">
        <v>136</v>
      </c>
      <c r="S9" s="157">
        <v>105</v>
      </c>
      <c r="T9" s="157">
        <v>94</v>
      </c>
      <c r="U9" s="157">
        <v>146</v>
      </c>
      <c r="V9" s="157">
        <v>130</v>
      </c>
      <c r="W9" s="157">
        <v>183</v>
      </c>
      <c r="X9" s="157">
        <v>130</v>
      </c>
      <c r="Y9" s="157">
        <v>172</v>
      </c>
      <c r="Z9" s="173">
        <v>121</v>
      </c>
      <c r="AA9" s="157">
        <v>132</v>
      </c>
      <c r="AB9" s="157">
        <v>125</v>
      </c>
      <c r="AC9" s="157">
        <v>145</v>
      </c>
      <c r="AD9" s="157">
        <v>132</v>
      </c>
      <c r="AE9" s="157">
        <v>154</v>
      </c>
      <c r="AF9"/>
      <c r="AG9"/>
      <c r="AH9"/>
      <c r="AI9"/>
      <c r="AJ9"/>
      <c r="AK9"/>
      <c r="AL9"/>
      <c r="AM9"/>
      <c r="AN9"/>
      <c r="AO9"/>
      <c r="AP9"/>
      <c r="AQ9"/>
    </row>
    <row r="10" spans="1:44" s="43" customFormat="1">
      <c r="A10" s="243" t="s">
        <v>416</v>
      </c>
      <c r="B10" s="140">
        <v>7527</v>
      </c>
      <c r="C10" s="140">
        <v>6067</v>
      </c>
      <c r="D10" s="140">
        <v>3828</v>
      </c>
      <c r="E10" s="140">
        <v>2966</v>
      </c>
      <c r="F10" s="140">
        <v>3011</v>
      </c>
      <c r="G10" s="140">
        <v>3657</v>
      </c>
      <c r="H10" s="140">
        <v>4100</v>
      </c>
      <c r="I10" s="140">
        <v>196</v>
      </c>
      <c r="J10" s="140">
        <v>1599</v>
      </c>
      <c r="K10" s="140">
        <v>2438</v>
      </c>
      <c r="L10" s="140">
        <v>3598</v>
      </c>
      <c r="M10" s="140">
        <v>3813</v>
      </c>
      <c r="N10" s="140">
        <v>21310</v>
      </c>
      <c r="O10" s="140">
        <v>37762</v>
      </c>
      <c r="P10" s="140">
        <v>237736</v>
      </c>
      <c r="Q10" s="140">
        <v>91639</v>
      </c>
      <c r="R10" s="140">
        <v>91106</v>
      </c>
      <c r="S10" s="140">
        <v>95790</v>
      </c>
      <c r="T10" s="140">
        <v>87496</v>
      </c>
      <c r="U10" s="140">
        <v>125716</v>
      </c>
      <c r="V10" s="140">
        <v>118480</v>
      </c>
      <c r="W10" s="140">
        <v>123713</v>
      </c>
      <c r="X10" s="140">
        <v>151692</v>
      </c>
      <c r="Y10" s="140">
        <v>205156</v>
      </c>
      <c r="Z10" s="174">
        <v>159132</v>
      </c>
      <c r="AA10" s="140">
        <v>169364</v>
      </c>
      <c r="AB10" s="140">
        <v>179703</v>
      </c>
      <c r="AC10" s="140">
        <v>215053</v>
      </c>
      <c r="AD10" s="140">
        <v>178783</v>
      </c>
      <c r="AE10" s="140">
        <v>180366.32</v>
      </c>
      <c r="AF10"/>
      <c r="AG10"/>
      <c r="AH10"/>
      <c r="AI10"/>
      <c r="AJ10"/>
      <c r="AK10"/>
      <c r="AL10"/>
      <c r="AM10"/>
      <c r="AN10"/>
      <c r="AO10"/>
      <c r="AP10"/>
      <c r="AQ10"/>
    </row>
    <row r="11" spans="1:44" s="43" customFormat="1">
      <c r="A11" s="102" t="s">
        <v>420</v>
      </c>
      <c r="B11" s="140"/>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74"/>
      <c r="AA11" s="140"/>
      <c r="AB11" s="140"/>
      <c r="AC11" s="140"/>
      <c r="AD11" s="140"/>
      <c r="AE11" s="140"/>
      <c r="AF11"/>
      <c r="AG11"/>
      <c r="AH11"/>
      <c r="AI11"/>
      <c r="AJ11"/>
      <c r="AK11"/>
      <c r="AL11"/>
      <c r="AM11"/>
      <c r="AN11"/>
      <c r="AO11"/>
      <c r="AP11"/>
      <c r="AQ11"/>
    </row>
    <row r="12" spans="1:44" s="242" customFormat="1">
      <c r="A12" s="241" t="s">
        <v>415</v>
      </c>
      <c r="B12" s="157">
        <v>49</v>
      </c>
      <c r="C12" s="157">
        <v>46</v>
      </c>
      <c r="D12" s="157">
        <v>30</v>
      </c>
      <c r="E12" s="157">
        <v>24</v>
      </c>
      <c r="F12" s="157">
        <v>41</v>
      </c>
      <c r="G12" s="157">
        <v>36</v>
      </c>
      <c r="H12" s="157">
        <v>25</v>
      </c>
      <c r="I12" s="157">
        <v>5</v>
      </c>
      <c r="J12" s="157">
        <v>17</v>
      </c>
      <c r="K12" s="157">
        <v>35</v>
      </c>
      <c r="L12" s="157">
        <v>28</v>
      </c>
      <c r="M12" s="157">
        <v>20</v>
      </c>
      <c r="N12" s="157">
        <v>72</v>
      </c>
      <c r="O12" s="157">
        <v>126</v>
      </c>
      <c r="P12" s="157">
        <v>176</v>
      </c>
      <c r="Q12" s="157">
        <v>179</v>
      </c>
      <c r="R12" s="157">
        <v>185</v>
      </c>
      <c r="S12" s="157">
        <v>185</v>
      </c>
      <c r="T12" s="157">
        <v>145</v>
      </c>
      <c r="U12" s="157">
        <v>231</v>
      </c>
      <c r="V12" s="157">
        <v>171</v>
      </c>
      <c r="W12" s="157">
        <v>207</v>
      </c>
      <c r="X12" s="157">
        <v>237</v>
      </c>
      <c r="Y12" s="157">
        <v>184</v>
      </c>
      <c r="Z12" s="173">
        <v>120</v>
      </c>
      <c r="AA12" s="157">
        <v>139</v>
      </c>
      <c r="AB12" s="157">
        <v>163</v>
      </c>
      <c r="AC12" s="157">
        <v>208</v>
      </c>
      <c r="AD12" s="157">
        <v>189</v>
      </c>
      <c r="AE12" s="157">
        <v>196</v>
      </c>
      <c r="AF12"/>
      <c r="AG12"/>
      <c r="AH12"/>
      <c r="AI12"/>
      <c r="AJ12"/>
      <c r="AK12"/>
      <c r="AL12"/>
      <c r="AM12"/>
      <c r="AN12"/>
      <c r="AO12"/>
      <c r="AP12"/>
      <c r="AQ12"/>
    </row>
    <row r="13" spans="1:44" s="43" customFormat="1">
      <c r="A13" s="243" t="s">
        <v>416</v>
      </c>
      <c r="B13" s="140">
        <v>6457</v>
      </c>
      <c r="C13" s="140">
        <v>6934</v>
      </c>
      <c r="D13" s="140">
        <v>3590</v>
      </c>
      <c r="E13" s="140">
        <v>2575</v>
      </c>
      <c r="F13" s="140">
        <v>5483</v>
      </c>
      <c r="G13" s="140">
        <v>4861</v>
      </c>
      <c r="H13" s="140">
        <v>3284</v>
      </c>
      <c r="I13" s="140">
        <v>573</v>
      </c>
      <c r="J13" s="140">
        <v>3534</v>
      </c>
      <c r="K13" s="140">
        <v>6873</v>
      </c>
      <c r="L13" s="140">
        <v>5736</v>
      </c>
      <c r="M13" s="140">
        <v>5341</v>
      </c>
      <c r="N13" s="140">
        <v>41131</v>
      </c>
      <c r="O13" s="140">
        <v>46816</v>
      </c>
      <c r="P13" s="140">
        <v>160203</v>
      </c>
      <c r="Q13" s="140">
        <v>157434</v>
      </c>
      <c r="R13" s="140">
        <v>167131</v>
      </c>
      <c r="S13" s="140">
        <v>197481</v>
      </c>
      <c r="T13" s="140">
        <v>130115</v>
      </c>
      <c r="U13" s="140">
        <v>216561</v>
      </c>
      <c r="V13" s="140">
        <v>178688</v>
      </c>
      <c r="W13" s="140">
        <v>212290</v>
      </c>
      <c r="X13" s="140">
        <v>284424</v>
      </c>
      <c r="Y13" s="140">
        <v>211218</v>
      </c>
      <c r="Z13" s="174">
        <v>127708</v>
      </c>
      <c r="AA13" s="140">
        <v>160992</v>
      </c>
      <c r="AB13" s="140">
        <v>174064</v>
      </c>
      <c r="AC13" s="140">
        <v>240071</v>
      </c>
      <c r="AD13" s="140">
        <v>250090</v>
      </c>
      <c r="AE13" s="140">
        <v>238813.93</v>
      </c>
      <c r="AF13"/>
      <c r="AG13"/>
      <c r="AH13"/>
      <c r="AI13"/>
      <c r="AJ13"/>
      <c r="AK13"/>
      <c r="AL13"/>
      <c r="AM13"/>
      <c r="AN13"/>
      <c r="AO13"/>
      <c r="AP13"/>
      <c r="AQ13"/>
    </row>
    <row r="14" spans="1:44" s="43" customFormat="1">
      <c r="A14" s="102" t="s">
        <v>421</v>
      </c>
      <c r="B14" s="140"/>
      <c r="C14" s="140"/>
      <c r="D14" s="140"/>
      <c r="E14" s="140"/>
      <c r="F14" s="140"/>
      <c r="G14" s="140"/>
      <c r="H14" s="140"/>
      <c r="I14" s="140"/>
      <c r="J14" s="140"/>
      <c r="K14" s="140"/>
      <c r="L14" s="140"/>
      <c r="M14" s="140"/>
      <c r="N14" s="140"/>
      <c r="O14" s="140"/>
      <c r="P14" s="140"/>
      <c r="Q14" s="140"/>
      <c r="R14" s="140"/>
      <c r="S14" s="140"/>
      <c r="T14" s="140"/>
      <c r="U14" s="140"/>
      <c r="V14" s="140"/>
      <c r="W14" s="140"/>
      <c r="X14" s="140"/>
      <c r="Y14" s="140"/>
      <c r="Z14" s="174"/>
      <c r="AA14" s="140"/>
      <c r="AB14" s="140"/>
      <c r="AC14" s="140"/>
      <c r="AD14" s="140"/>
      <c r="AE14" s="140"/>
      <c r="AF14"/>
      <c r="AG14"/>
      <c r="AH14"/>
      <c r="AI14"/>
      <c r="AJ14"/>
      <c r="AK14"/>
      <c r="AL14"/>
      <c r="AM14"/>
      <c r="AN14"/>
      <c r="AO14"/>
      <c r="AP14"/>
      <c r="AQ14"/>
    </row>
    <row r="15" spans="1:44" s="242" customFormat="1">
      <c r="A15" s="241" t="s">
        <v>415</v>
      </c>
      <c r="B15" s="157">
        <v>100</v>
      </c>
      <c r="C15" s="157">
        <v>58</v>
      </c>
      <c r="D15" s="157">
        <v>230</v>
      </c>
      <c r="E15" s="157">
        <v>212</v>
      </c>
      <c r="F15" s="157">
        <v>63</v>
      </c>
      <c r="G15" s="157">
        <v>37</v>
      </c>
      <c r="H15" s="157">
        <v>31</v>
      </c>
      <c r="I15" s="157">
        <v>3</v>
      </c>
      <c r="J15" s="157">
        <v>15</v>
      </c>
      <c r="K15" s="157">
        <v>37</v>
      </c>
      <c r="L15" s="157">
        <v>7</v>
      </c>
      <c r="M15" s="157">
        <v>40</v>
      </c>
      <c r="N15" s="157">
        <v>74</v>
      </c>
      <c r="O15" s="157">
        <v>78</v>
      </c>
      <c r="P15" s="157">
        <v>149</v>
      </c>
      <c r="Q15" s="157">
        <v>32</v>
      </c>
      <c r="R15" s="157">
        <v>119</v>
      </c>
      <c r="S15" s="157">
        <v>189</v>
      </c>
      <c r="T15" s="157">
        <v>213</v>
      </c>
      <c r="U15" s="157">
        <v>256</v>
      </c>
      <c r="V15" s="157">
        <v>278</v>
      </c>
      <c r="W15" s="157">
        <v>157</v>
      </c>
      <c r="X15" s="157">
        <v>177</v>
      </c>
      <c r="Y15" s="157">
        <v>147</v>
      </c>
      <c r="Z15" s="173">
        <v>134</v>
      </c>
      <c r="AA15" s="157">
        <v>149</v>
      </c>
      <c r="AB15" s="157">
        <v>208</v>
      </c>
      <c r="AC15" s="157">
        <v>218</v>
      </c>
      <c r="AD15" s="157">
        <v>204</v>
      </c>
      <c r="AE15" s="157">
        <v>225</v>
      </c>
      <c r="AF15"/>
      <c r="AG15"/>
      <c r="AH15"/>
      <c r="AI15"/>
      <c r="AJ15"/>
      <c r="AK15"/>
      <c r="AL15"/>
      <c r="AM15"/>
      <c r="AN15"/>
      <c r="AO15"/>
      <c r="AP15"/>
      <c r="AQ15"/>
    </row>
    <row r="16" spans="1:44" s="43" customFormat="1">
      <c r="A16" s="243" t="s">
        <v>416</v>
      </c>
      <c r="B16" s="140">
        <v>6470</v>
      </c>
      <c r="C16" s="140">
        <v>3015</v>
      </c>
      <c r="D16" s="140">
        <v>9130</v>
      </c>
      <c r="E16" s="140">
        <v>14159</v>
      </c>
      <c r="F16" s="140">
        <v>38432</v>
      </c>
      <c r="G16" s="140">
        <v>1983</v>
      </c>
      <c r="H16" s="140">
        <v>2297</v>
      </c>
      <c r="I16" s="140">
        <v>113</v>
      </c>
      <c r="J16" s="140">
        <v>673</v>
      </c>
      <c r="K16" s="140">
        <v>2510</v>
      </c>
      <c r="L16" s="140">
        <v>615</v>
      </c>
      <c r="M16" s="140">
        <v>3393</v>
      </c>
      <c r="N16" s="140">
        <v>14908</v>
      </c>
      <c r="O16" s="140">
        <v>25412</v>
      </c>
      <c r="P16" s="140">
        <v>129841</v>
      </c>
      <c r="Q16" s="140">
        <v>12065</v>
      </c>
      <c r="R16" s="140">
        <v>66572</v>
      </c>
      <c r="S16" s="140">
        <v>157262</v>
      </c>
      <c r="T16" s="140">
        <v>127538</v>
      </c>
      <c r="U16" s="140">
        <v>172302</v>
      </c>
      <c r="V16" s="140">
        <v>189692</v>
      </c>
      <c r="W16" s="140">
        <v>118096</v>
      </c>
      <c r="X16" s="140">
        <v>83184</v>
      </c>
      <c r="Y16" s="140">
        <v>107449</v>
      </c>
      <c r="Z16" s="174">
        <v>106556</v>
      </c>
      <c r="AA16" s="140">
        <v>111199</v>
      </c>
      <c r="AB16" s="140">
        <v>167872</v>
      </c>
      <c r="AC16" s="140">
        <v>174496</v>
      </c>
      <c r="AD16" s="140">
        <v>150182</v>
      </c>
      <c r="AE16" s="140">
        <v>143896.6</v>
      </c>
      <c r="AF16"/>
      <c r="AG16"/>
      <c r="AH16"/>
      <c r="AI16"/>
      <c r="AJ16"/>
      <c r="AK16"/>
      <c r="AL16"/>
      <c r="AM16"/>
      <c r="AN16"/>
      <c r="AO16"/>
      <c r="AP16"/>
      <c r="AQ16"/>
    </row>
    <row r="17" spans="1:43" s="43" customFormat="1">
      <c r="A17" s="102" t="s">
        <v>418</v>
      </c>
      <c r="B17" s="244"/>
      <c r="C17" s="244"/>
      <c r="D17" s="244"/>
      <c r="E17" s="244"/>
      <c r="F17" s="244"/>
      <c r="G17" s="244"/>
      <c r="H17" s="244"/>
      <c r="I17" s="244"/>
      <c r="J17" s="244"/>
      <c r="K17" s="244"/>
      <c r="L17" s="244"/>
      <c r="M17" s="244"/>
      <c r="N17" s="244"/>
      <c r="O17" s="244"/>
      <c r="P17" s="244"/>
      <c r="Q17" s="244"/>
      <c r="R17" s="244"/>
      <c r="S17" s="244"/>
      <c r="T17" s="184"/>
      <c r="U17" s="184"/>
      <c r="V17" s="184"/>
      <c r="W17" s="184"/>
      <c r="X17" s="184"/>
      <c r="Y17" s="184"/>
      <c r="Z17" s="191"/>
      <c r="AA17" s="184"/>
      <c r="AB17" s="184"/>
      <c r="AC17" s="184"/>
      <c r="AD17" s="184"/>
      <c r="AE17" s="184"/>
      <c r="AF17"/>
      <c r="AG17"/>
      <c r="AH17"/>
      <c r="AI17"/>
      <c r="AJ17"/>
      <c r="AK17"/>
      <c r="AL17"/>
      <c r="AM17"/>
      <c r="AN17"/>
      <c r="AO17"/>
      <c r="AP17"/>
      <c r="AQ17"/>
    </row>
    <row r="18" spans="1:43" s="242" customFormat="1">
      <c r="A18" s="241" t="s">
        <v>415</v>
      </c>
      <c r="B18" s="157" t="s">
        <v>381</v>
      </c>
      <c r="C18" s="157" t="s">
        <v>381</v>
      </c>
      <c r="D18" s="157" t="s">
        <v>381</v>
      </c>
      <c r="E18" s="157" t="s">
        <v>381</v>
      </c>
      <c r="F18" s="157">
        <v>0</v>
      </c>
      <c r="G18" s="157">
        <v>0</v>
      </c>
      <c r="H18" s="157">
        <v>0</v>
      </c>
      <c r="I18" s="157">
        <v>0</v>
      </c>
      <c r="J18" s="157">
        <v>0</v>
      </c>
      <c r="K18" s="157">
        <v>0</v>
      </c>
      <c r="L18" s="157">
        <v>19</v>
      </c>
      <c r="M18" s="157">
        <v>21</v>
      </c>
      <c r="N18" s="157">
        <v>79</v>
      </c>
      <c r="O18" s="157">
        <v>99</v>
      </c>
      <c r="P18" s="157">
        <v>68</v>
      </c>
      <c r="Q18" s="157">
        <v>161</v>
      </c>
      <c r="R18" s="157">
        <v>164</v>
      </c>
      <c r="S18" s="157">
        <v>191</v>
      </c>
      <c r="T18" s="157">
        <v>179</v>
      </c>
      <c r="U18" s="157">
        <v>66</v>
      </c>
      <c r="V18" s="157">
        <v>99</v>
      </c>
      <c r="W18" s="157">
        <v>53</v>
      </c>
      <c r="X18" s="157">
        <v>0</v>
      </c>
      <c r="Y18" s="157">
        <v>1</v>
      </c>
      <c r="Z18" s="173">
        <v>0</v>
      </c>
      <c r="AA18" s="157">
        <v>2</v>
      </c>
      <c r="AB18" s="157">
        <v>1</v>
      </c>
      <c r="AC18" s="157">
        <v>1</v>
      </c>
      <c r="AD18" s="157">
        <v>1</v>
      </c>
      <c r="AE18" s="157">
        <v>0</v>
      </c>
      <c r="AF18"/>
      <c r="AG18"/>
      <c r="AH18"/>
      <c r="AI18"/>
      <c r="AJ18"/>
      <c r="AK18"/>
      <c r="AL18"/>
      <c r="AM18"/>
      <c r="AN18"/>
      <c r="AO18"/>
      <c r="AP18"/>
      <c r="AQ18"/>
    </row>
    <row r="19" spans="1:43" s="43" customFormat="1">
      <c r="A19" s="243" t="s">
        <v>416</v>
      </c>
      <c r="B19" s="157" t="s">
        <v>381</v>
      </c>
      <c r="C19" s="157" t="s">
        <v>381</v>
      </c>
      <c r="D19" s="157" t="s">
        <v>381</v>
      </c>
      <c r="E19" s="157" t="s">
        <v>381</v>
      </c>
      <c r="F19" s="245">
        <v>0</v>
      </c>
      <c r="G19" s="245">
        <v>0</v>
      </c>
      <c r="H19" s="245">
        <v>0</v>
      </c>
      <c r="I19" s="245">
        <v>0</v>
      </c>
      <c r="J19" s="245">
        <v>0</v>
      </c>
      <c r="K19" s="245">
        <v>0</v>
      </c>
      <c r="L19" s="140">
        <v>1301</v>
      </c>
      <c r="M19" s="140">
        <v>2435</v>
      </c>
      <c r="N19" s="140">
        <v>19328</v>
      </c>
      <c r="O19" s="140">
        <v>38052</v>
      </c>
      <c r="P19" s="140">
        <v>32093</v>
      </c>
      <c r="Q19" s="140">
        <v>97547</v>
      </c>
      <c r="R19" s="140">
        <v>105546</v>
      </c>
      <c r="S19" s="140">
        <v>137433</v>
      </c>
      <c r="T19" s="140">
        <v>124693</v>
      </c>
      <c r="U19" s="140">
        <v>19491</v>
      </c>
      <c r="V19" s="140">
        <v>83319</v>
      </c>
      <c r="W19" s="140">
        <v>28285</v>
      </c>
      <c r="X19" s="245">
        <v>0</v>
      </c>
      <c r="Y19" s="185">
        <v>1887</v>
      </c>
      <c r="Z19" s="246">
        <v>0</v>
      </c>
      <c r="AA19" s="185">
        <v>1912</v>
      </c>
      <c r="AB19" s="185">
        <v>995</v>
      </c>
      <c r="AC19" s="185">
        <v>1317</v>
      </c>
      <c r="AD19" s="185">
        <v>2988</v>
      </c>
      <c r="AE19" s="185">
        <v>0</v>
      </c>
      <c r="AF19"/>
      <c r="AG19"/>
      <c r="AH19"/>
      <c r="AI19"/>
      <c r="AJ19"/>
      <c r="AK19"/>
      <c r="AL19"/>
      <c r="AM19"/>
      <c r="AN19"/>
      <c r="AO19"/>
      <c r="AP19"/>
      <c r="AQ19"/>
    </row>
    <row r="20" spans="1:43" s="43" customFormat="1">
      <c r="A20" s="247" t="s">
        <v>28</v>
      </c>
      <c r="B20" s="244"/>
      <c r="C20" s="244"/>
      <c r="D20" s="244"/>
      <c r="E20" s="244"/>
      <c r="F20" s="244"/>
      <c r="G20" s="244"/>
      <c r="H20" s="244"/>
      <c r="I20" s="244"/>
      <c r="J20" s="244"/>
      <c r="K20" s="244"/>
      <c r="L20" s="244"/>
      <c r="M20" s="244"/>
      <c r="N20" s="244"/>
      <c r="O20" s="244"/>
      <c r="P20" s="244"/>
      <c r="Q20" s="244"/>
      <c r="R20" s="244"/>
      <c r="S20" s="244"/>
      <c r="T20" s="184"/>
      <c r="U20" s="184"/>
      <c r="V20" s="184"/>
      <c r="W20" s="184"/>
      <c r="X20" s="184"/>
      <c r="Y20" s="184"/>
      <c r="Z20" s="191"/>
      <c r="AA20" s="184"/>
      <c r="AB20" s="184"/>
      <c r="AC20" s="184"/>
      <c r="AD20" s="184"/>
      <c r="AE20" s="184"/>
      <c r="AF20"/>
      <c r="AG20"/>
      <c r="AH20"/>
      <c r="AI20"/>
      <c r="AJ20"/>
      <c r="AK20"/>
      <c r="AL20"/>
      <c r="AM20"/>
      <c r="AN20"/>
      <c r="AO20"/>
      <c r="AP20"/>
      <c r="AQ20"/>
    </row>
    <row r="21" spans="1:43" s="242" customFormat="1">
      <c r="A21" s="241" t="s">
        <v>415</v>
      </c>
      <c r="B21" s="157">
        <v>514</v>
      </c>
      <c r="C21" s="157">
        <v>372</v>
      </c>
      <c r="D21" s="157">
        <v>631</v>
      </c>
      <c r="E21" s="157">
        <v>441</v>
      </c>
      <c r="F21" s="157">
        <v>318</v>
      </c>
      <c r="G21" s="157">
        <v>241</v>
      </c>
      <c r="H21" s="157">
        <v>365</v>
      </c>
      <c r="I21" s="157">
        <v>37</v>
      </c>
      <c r="J21" s="157">
        <v>138</v>
      </c>
      <c r="K21" s="157">
        <v>481</v>
      </c>
      <c r="L21" s="157">
        <v>153</v>
      </c>
      <c r="M21" s="157">
        <v>167</v>
      </c>
      <c r="N21" s="157">
        <v>486</v>
      </c>
      <c r="O21" s="157">
        <v>587</v>
      </c>
      <c r="P21" s="157">
        <v>812</v>
      </c>
      <c r="Q21" s="157">
        <v>675</v>
      </c>
      <c r="R21" s="157">
        <v>755</v>
      </c>
      <c r="S21" s="157">
        <v>821</v>
      </c>
      <c r="T21" s="157">
        <v>728</v>
      </c>
      <c r="U21" s="157">
        <v>828</v>
      </c>
      <c r="V21" s="157">
        <v>766</v>
      </c>
      <c r="W21" s="157">
        <v>716</v>
      </c>
      <c r="X21" s="157">
        <v>670</v>
      </c>
      <c r="Y21" s="157">
        <v>539</v>
      </c>
      <c r="Z21" s="173">
        <v>408</v>
      </c>
      <c r="AA21" s="157">
        <v>453</v>
      </c>
      <c r="AB21" s="157">
        <v>528</v>
      </c>
      <c r="AC21" s="157">
        <v>608</v>
      </c>
      <c r="AD21" s="157">
        <v>550</v>
      </c>
      <c r="AE21" s="157">
        <v>595</v>
      </c>
      <c r="AF21"/>
      <c r="AG21"/>
      <c r="AH21"/>
      <c r="AI21"/>
      <c r="AJ21"/>
      <c r="AK21"/>
      <c r="AL21"/>
      <c r="AM21"/>
      <c r="AN21"/>
      <c r="AO21"/>
      <c r="AP21"/>
      <c r="AQ21"/>
    </row>
    <row r="22" spans="1:43" s="43" customFormat="1">
      <c r="A22" s="243" t="s">
        <v>416</v>
      </c>
      <c r="B22" s="141">
        <v>34839</v>
      </c>
      <c r="C22" s="141">
        <v>22952</v>
      </c>
      <c r="D22" s="141">
        <v>31267</v>
      </c>
      <c r="E22" s="141">
        <v>27754</v>
      </c>
      <c r="F22" s="141">
        <v>55609</v>
      </c>
      <c r="G22" s="141">
        <v>17212</v>
      </c>
      <c r="H22" s="141">
        <v>18651</v>
      </c>
      <c r="I22" s="141">
        <v>2041</v>
      </c>
      <c r="J22" s="141">
        <v>13772</v>
      </c>
      <c r="K22" s="141">
        <v>24404</v>
      </c>
      <c r="L22" s="141">
        <v>16015</v>
      </c>
      <c r="M22" s="141">
        <v>21212</v>
      </c>
      <c r="N22" s="141">
        <v>122976</v>
      </c>
      <c r="O22" s="141">
        <v>175585</v>
      </c>
      <c r="P22" s="141">
        <v>664544</v>
      </c>
      <c r="Q22" s="141">
        <v>427607</v>
      </c>
      <c r="R22" s="141">
        <v>495380</v>
      </c>
      <c r="S22" s="141">
        <v>646175</v>
      </c>
      <c r="T22" s="141">
        <v>511241</v>
      </c>
      <c r="U22" s="141">
        <v>596075</v>
      </c>
      <c r="V22" s="141">
        <v>611992</v>
      </c>
      <c r="W22" s="141">
        <v>545343</v>
      </c>
      <c r="X22" s="141">
        <v>590381</v>
      </c>
      <c r="Y22" s="141">
        <v>559311</v>
      </c>
      <c r="Z22" s="175">
        <v>415055</v>
      </c>
      <c r="AA22" s="141">
        <v>462529</v>
      </c>
      <c r="AB22" s="141">
        <v>543665</v>
      </c>
      <c r="AC22" s="141">
        <v>656116</v>
      </c>
      <c r="AD22" s="141">
        <v>603697</v>
      </c>
      <c r="AE22" s="141">
        <v>571197.85</v>
      </c>
      <c r="AF22"/>
      <c r="AG22"/>
      <c r="AH22"/>
      <c r="AI22"/>
      <c r="AJ22"/>
      <c r="AK22"/>
      <c r="AL22"/>
      <c r="AM22"/>
      <c r="AN22"/>
      <c r="AO22"/>
      <c r="AP22"/>
      <c r="AQ22"/>
    </row>
    <row r="23" spans="1:43" s="43" customFormat="1" ht="9.75" customHeight="1">
      <c r="A23" s="248"/>
      <c r="B23" s="186"/>
      <c r="C23" s="249"/>
      <c r="D23" s="186"/>
      <c r="E23" s="249"/>
      <c r="F23" s="186"/>
      <c r="G23" s="249"/>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c r="AG23"/>
      <c r="AH23"/>
      <c r="AI23"/>
      <c r="AJ23"/>
      <c r="AK23"/>
      <c r="AL23"/>
      <c r="AM23"/>
      <c r="AN23"/>
      <c r="AO23"/>
      <c r="AP23"/>
      <c r="AQ23"/>
    </row>
    <row r="24" spans="1:43" s="239" customFormat="1" ht="24" customHeight="1">
      <c r="A24" s="250" t="s">
        <v>518</v>
      </c>
      <c r="B24" s="187">
        <v>33603</v>
      </c>
      <c r="C24" s="187">
        <v>33969</v>
      </c>
      <c r="D24" s="187">
        <v>34334</v>
      </c>
      <c r="E24" s="187">
        <v>34699</v>
      </c>
      <c r="F24" s="187">
        <v>35064</v>
      </c>
      <c r="G24" s="187">
        <v>35430</v>
      </c>
      <c r="H24" s="187">
        <v>35795</v>
      </c>
      <c r="I24" s="187">
        <v>36160</v>
      </c>
      <c r="J24" s="187">
        <v>36525</v>
      </c>
      <c r="K24" s="187">
        <v>36891</v>
      </c>
      <c r="L24" s="187">
        <v>37256</v>
      </c>
      <c r="M24" s="187">
        <v>37621</v>
      </c>
      <c r="N24" s="187">
        <v>37986</v>
      </c>
      <c r="O24" s="187">
        <v>38352</v>
      </c>
      <c r="P24" s="187">
        <v>38717</v>
      </c>
      <c r="Q24" s="187">
        <v>39082</v>
      </c>
      <c r="R24" s="187">
        <v>39447</v>
      </c>
      <c r="S24" s="187">
        <v>39813</v>
      </c>
      <c r="T24" s="187">
        <v>40178</v>
      </c>
      <c r="U24" s="187">
        <v>40543</v>
      </c>
      <c r="V24" s="187">
        <v>40908</v>
      </c>
      <c r="W24" s="187">
        <v>41274</v>
      </c>
      <c r="X24" s="187">
        <v>41639</v>
      </c>
      <c r="Y24" s="187">
        <v>41640</v>
      </c>
      <c r="Z24" s="251">
        <v>42006</v>
      </c>
      <c r="AA24" s="192">
        <v>42372</v>
      </c>
      <c r="AB24" s="192">
        <v>42736</v>
      </c>
      <c r="AC24" s="192">
        <v>43101</v>
      </c>
      <c r="AD24" s="192">
        <v>43466</v>
      </c>
      <c r="AE24" s="192">
        <v>43831</v>
      </c>
      <c r="AF24"/>
      <c r="AG24"/>
      <c r="AH24"/>
      <c r="AI24"/>
      <c r="AJ24"/>
      <c r="AK24"/>
      <c r="AL24"/>
      <c r="AM24"/>
      <c r="AN24"/>
      <c r="AO24"/>
      <c r="AP24"/>
      <c r="AQ24"/>
    </row>
    <row r="25" spans="1:43" s="43" customFormat="1">
      <c r="A25" s="102" t="s">
        <v>417</v>
      </c>
      <c r="B25" s="21"/>
      <c r="C25" s="240"/>
      <c r="D25" s="21"/>
      <c r="E25" s="240"/>
      <c r="F25" s="21"/>
      <c r="G25" s="240"/>
      <c r="H25" s="21"/>
      <c r="I25" s="21"/>
      <c r="J25" s="21"/>
      <c r="K25" s="21"/>
      <c r="L25" s="21"/>
      <c r="M25" s="21"/>
      <c r="N25" s="21"/>
      <c r="O25" s="21"/>
      <c r="P25" s="21"/>
      <c r="Q25" s="21"/>
      <c r="R25" s="21"/>
      <c r="S25" s="21"/>
      <c r="T25" s="21"/>
      <c r="U25" s="21"/>
      <c r="V25" s="21"/>
      <c r="W25" s="21"/>
      <c r="X25" s="21"/>
      <c r="Y25" s="21"/>
      <c r="Z25" s="193"/>
      <c r="AA25" s="21"/>
      <c r="AB25" s="21"/>
      <c r="AC25" s="21"/>
      <c r="AD25" s="21"/>
      <c r="AE25" s="21"/>
      <c r="AF25"/>
      <c r="AG25"/>
      <c r="AH25"/>
      <c r="AI25"/>
      <c r="AJ25"/>
      <c r="AK25"/>
      <c r="AL25"/>
      <c r="AM25"/>
      <c r="AN25"/>
      <c r="AO25"/>
      <c r="AP25"/>
      <c r="AQ25"/>
    </row>
    <row r="26" spans="1:43" s="242" customFormat="1">
      <c r="A26" s="241" t="s">
        <v>415</v>
      </c>
      <c r="B26" s="157">
        <v>294</v>
      </c>
      <c r="C26" s="157">
        <v>202</v>
      </c>
      <c r="D26" s="157">
        <v>417</v>
      </c>
      <c r="E26" s="157">
        <v>194</v>
      </c>
      <c r="F26" s="157">
        <v>264</v>
      </c>
      <c r="G26" s="157">
        <v>164</v>
      </c>
      <c r="H26" s="157">
        <v>351</v>
      </c>
      <c r="I26" s="157">
        <v>349</v>
      </c>
      <c r="J26" s="157">
        <v>88</v>
      </c>
      <c r="K26" s="157">
        <v>389</v>
      </c>
      <c r="L26" s="157">
        <v>65</v>
      </c>
      <c r="M26" s="157">
        <v>71</v>
      </c>
      <c r="N26" s="157">
        <v>110</v>
      </c>
      <c r="O26" s="157">
        <v>146</v>
      </c>
      <c r="P26" s="157">
        <v>230</v>
      </c>
      <c r="Q26" s="157">
        <v>179</v>
      </c>
      <c r="R26" s="157">
        <v>169</v>
      </c>
      <c r="S26" s="157">
        <v>117</v>
      </c>
      <c r="T26" s="157">
        <v>93</v>
      </c>
      <c r="U26" s="157">
        <v>110</v>
      </c>
      <c r="V26" s="157">
        <v>84</v>
      </c>
      <c r="W26" s="157">
        <v>61</v>
      </c>
      <c r="X26" s="157">
        <v>72</v>
      </c>
      <c r="Y26" s="157">
        <v>130</v>
      </c>
      <c r="Z26" s="173">
        <v>122</v>
      </c>
      <c r="AA26" s="157">
        <v>71</v>
      </c>
      <c r="AB26" s="157">
        <v>103</v>
      </c>
      <c r="AC26" s="157">
        <v>83</v>
      </c>
      <c r="AD26" s="157">
        <v>99</v>
      </c>
      <c r="AE26" s="157">
        <v>116</v>
      </c>
      <c r="AF26"/>
      <c r="AG26"/>
      <c r="AH26"/>
      <c r="AI26"/>
      <c r="AJ26"/>
      <c r="AK26"/>
      <c r="AL26"/>
      <c r="AM26"/>
      <c r="AN26"/>
      <c r="AO26"/>
      <c r="AP26"/>
      <c r="AQ26"/>
    </row>
    <row r="27" spans="1:43" s="43" customFormat="1">
      <c r="A27" s="243" t="s">
        <v>416</v>
      </c>
      <c r="B27" s="140">
        <v>11224</v>
      </c>
      <c r="C27" s="140">
        <v>6023</v>
      </c>
      <c r="D27" s="140">
        <v>17265</v>
      </c>
      <c r="E27" s="140">
        <v>9376</v>
      </c>
      <c r="F27" s="140">
        <v>8832</v>
      </c>
      <c r="G27" s="140">
        <v>6669</v>
      </c>
      <c r="H27" s="140">
        <v>14674</v>
      </c>
      <c r="I27" s="140">
        <v>5432</v>
      </c>
      <c r="J27" s="140">
        <v>7217</v>
      </c>
      <c r="K27" s="140">
        <v>12948</v>
      </c>
      <c r="L27" s="140">
        <v>4704</v>
      </c>
      <c r="M27" s="140">
        <v>6612</v>
      </c>
      <c r="N27" s="140">
        <v>10495</v>
      </c>
      <c r="O27" s="140">
        <v>23420</v>
      </c>
      <c r="P27" s="140">
        <v>423021</v>
      </c>
      <c r="Q27" s="140">
        <v>61651</v>
      </c>
      <c r="R27" s="140">
        <v>66030</v>
      </c>
      <c r="S27" s="140">
        <v>40222</v>
      </c>
      <c r="T27" s="140">
        <v>35606</v>
      </c>
      <c r="U27" s="140">
        <v>44883</v>
      </c>
      <c r="V27" s="140">
        <v>37865</v>
      </c>
      <c r="W27" s="140">
        <v>30976</v>
      </c>
      <c r="X27" s="140">
        <v>50134</v>
      </c>
      <c r="Y27" s="140">
        <v>74522.899999999994</v>
      </c>
      <c r="Z27" s="174">
        <v>59619</v>
      </c>
      <c r="AA27" s="140">
        <v>45144</v>
      </c>
      <c r="AB27" s="140">
        <v>69559</v>
      </c>
      <c r="AC27" s="140">
        <v>59901.25</v>
      </c>
      <c r="AD27" s="140">
        <v>78062</v>
      </c>
      <c r="AE27" s="140">
        <v>31731.7</v>
      </c>
      <c r="AF27"/>
      <c r="AG27"/>
      <c r="AH27"/>
      <c r="AI27"/>
      <c r="AJ27"/>
      <c r="AK27"/>
      <c r="AL27"/>
      <c r="AM27"/>
      <c r="AN27"/>
      <c r="AO27"/>
      <c r="AP27"/>
      <c r="AQ27"/>
    </row>
    <row r="28" spans="1:43" s="43" customFormat="1">
      <c r="A28" s="102" t="s">
        <v>419</v>
      </c>
      <c r="B28" s="14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74"/>
      <c r="AA28" s="140"/>
      <c r="AB28" s="140"/>
      <c r="AC28" s="140"/>
      <c r="AD28" s="140"/>
      <c r="AE28" s="140"/>
      <c r="AF28"/>
      <c r="AG28"/>
      <c r="AH28"/>
      <c r="AI28"/>
      <c r="AJ28"/>
      <c r="AK28"/>
      <c r="AL28"/>
      <c r="AM28"/>
      <c r="AN28"/>
      <c r="AO28"/>
      <c r="AP28"/>
      <c r="AQ28"/>
    </row>
    <row r="29" spans="1:43" s="242" customFormat="1">
      <c r="A29" s="241" t="s">
        <v>415</v>
      </c>
      <c r="B29" s="157">
        <v>46</v>
      </c>
      <c r="C29" s="157">
        <v>36</v>
      </c>
      <c r="D29" s="157">
        <v>34</v>
      </c>
      <c r="E29" s="157">
        <v>28</v>
      </c>
      <c r="F29" s="157">
        <v>31</v>
      </c>
      <c r="G29" s="157">
        <v>19</v>
      </c>
      <c r="H29" s="157">
        <v>39</v>
      </c>
      <c r="I29" s="157">
        <v>15</v>
      </c>
      <c r="J29" s="157">
        <v>8</v>
      </c>
      <c r="K29" s="157">
        <v>21</v>
      </c>
      <c r="L29" s="157">
        <v>20</v>
      </c>
      <c r="M29" s="157">
        <v>22</v>
      </c>
      <c r="N29" s="157">
        <v>33</v>
      </c>
      <c r="O29" s="157">
        <v>67</v>
      </c>
      <c r="P29" s="157">
        <v>262</v>
      </c>
      <c r="Q29" s="157">
        <v>219</v>
      </c>
      <c r="R29" s="157">
        <v>198</v>
      </c>
      <c r="S29" s="157">
        <v>170</v>
      </c>
      <c r="T29" s="157">
        <v>132</v>
      </c>
      <c r="U29" s="157">
        <v>177</v>
      </c>
      <c r="V29" s="157">
        <v>216</v>
      </c>
      <c r="W29" s="157">
        <v>226</v>
      </c>
      <c r="X29" s="157">
        <v>183</v>
      </c>
      <c r="Y29" s="157">
        <v>121</v>
      </c>
      <c r="Z29" s="173">
        <v>115</v>
      </c>
      <c r="AA29" s="157">
        <v>104</v>
      </c>
      <c r="AB29" s="157">
        <v>118</v>
      </c>
      <c r="AC29" s="157">
        <v>132</v>
      </c>
      <c r="AD29" s="157">
        <v>133</v>
      </c>
      <c r="AE29" s="157">
        <v>406</v>
      </c>
      <c r="AF29"/>
      <c r="AG29"/>
      <c r="AH29"/>
      <c r="AI29"/>
      <c r="AJ29"/>
      <c r="AK29"/>
      <c r="AL29"/>
      <c r="AM29"/>
      <c r="AN29"/>
      <c r="AO29"/>
      <c r="AP29"/>
      <c r="AQ29"/>
    </row>
    <row r="30" spans="1:43" s="43" customFormat="1">
      <c r="A30" s="243" t="s">
        <v>416</v>
      </c>
      <c r="B30" s="140">
        <v>7350</v>
      </c>
      <c r="C30" s="140">
        <v>4471</v>
      </c>
      <c r="D30" s="140">
        <v>3966</v>
      </c>
      <c r="E30" s="140">
        <v>3293</v>
      </c>
      <c r="F30" s="140">
        <v>3403</v>
      </c>
      <c r="G30" s="140">
        <v>1861</v>
      </c>
      <c r="H30" s="140">
        <v>6122</v>
      </c>
      <c r="I30" s="140">
        <v>1746</v>
      </c>
      <c r="J30" s="140">
        <v>1504</v>
      </c>
      <c r="K30" s="140">
        <v>2283</v>
      </c>
      <c r="L30" s="140">
        <v>2720</v>
      </c>
      <c r="M30" s="140">
        <v>5260</v>
      </c>
      <c r="N30" s="140">
        <v>13435</v>
      </c>
      <c r="O30" s="140">
        <v>25501</v>
      </c>
      <c r="P30" s="140">
        <v>530786</v>
      </c>
      <c r="Q30" s="140">
        <v>74195</v>
      </c>
      <c r="R30" s="140">
        <v>81980</v>
      </c>
      <c r="S30" s="140">
        <v>64426</v>
      </c>
      <c r="T30" s="140">
        <v>70611</v>
      </c>
      <c r="U30" s="140">
        <v>69342</v>
      </c>
      <c r="V30" s="140">
        <v>104810</v>
      </c>
      <c r="W30" s="140">
        <v>112964</v>
      </c>
      <c r="X30" s="140">
        <v>225386</v>
      </c>
      <c r="Y30" s="140">
        <v>134953</v>
      </c>
      <c r="Z30" s="174">
        <v>119447</v>
      </c>
      <c r="AA30" s="140">
        <v>126003</v>
      </c>
      <c r="AB30" s="140">
        <v>138595</v>
      </c>
      <c r="AC30" s="140">
        <v>137670</v>
      </c>
      <c r="AD30" s="140">
        <v>138582</v>
      </c>
      <c r="AE30" s="140">
        <v>187701.17</v>
      </c>
      <c r="AF30"/>
      <c r="AG30"/>
      <c r="AH30"/>
      <c r="AI30"/>
      <c r="AJ30"/>
      <c r="AK30"/>
      <c r="AL30"/>
      <c r="AM30"/>
      <c r="AN30"/>
      <c r="AO30"/>
      <c r="AP30"/>
      <c r="AQ30"/>
    </row>
    <row r="31" spans="1:43" s="43" customFormat="1">
      <c r="A31" s="102" t="s">
        <v>420</v>
      </c>
      <c r="B31" s="140"/>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74"/>
      <c r="AA31" s="140"/>
      <c r="AB31" s="140"/>
      <c r="AC31" s="140"/>
      <c r="AD31" s="140"/>
      <c r="AE31" s="140"/>
      <c r="AF31"/>
      <c r="AG31"/>
      <c r="AH31"/>
      <c r="AI31"/>
      <c r="AJ31"/>
      <c r="AK31"/>
      <c r="AL31"/>
      <c r="AM31"/>
      <c r="AN31"/>
      <c r="AO31"/>
      <c r="AP31"/>
      <c r="AQ31"/>
    </row>
    <row r="32" spans="1:43" s="242" customFormat="1">
      <c r="A32" s="241" t="s">
        <v>415</v>
      </c>
      <c r="B32" s="157">
        <v>47</v>
      </c>
      <c r="C32" s="157">
        <v>43</v>
      </c>
      <c r="D32" s="157">
        <v>36</v>
      </c>
      <c r="E32" s="157">
        <v>24</v>
      </c>
      <c r="F32" s="157">
        <v>28</v>
      </c>
      <c r="G32" s="157">
        <v>43</v>
      </c>
      <c r="H32" s="157">
        <v>35</v>
      </c>
      <c r="I32" s="157">
        <v>20</v>
      </c>
      <c r="J32" s="157">
        <v>13</v>
      </c>
      <c r="K32" s="157">
        <v>31</v>
      </c>
      <c r="L32" s="157">
        <v>26</v>
      </c>
      <c r="M32" s="157">
        <v>26</v>
      </c>
      <c r="N32" s="157">
        <v>62</v>
      </c>
      <c r="O32" s="157">
        <v>116</v>
      </c>
      <c r="P32" s="157">
        <v>193</v>
      </c>
      <c r="Q32" s="157">
        <v>205</v>
      </c>
      <c r="R32" s="157">
        <v>202</v>
      </c>
      <c r="S32" s="157">
        <v>135</v>
      </c>
      <c r="T32" s="157">
        <v>135</v>
      </c>
      <c r="U32" s="157">
        <v>180</v>
      </c>
      <c r="V32" s="157">
        <v>151</v>
      </c>
      <c r="W32" s="157">
        <v>120</v>
      </c>
      <c r="X32" s="157">
        <v>190</v>
      </c>
      <c r="Y32" s="157">
        <v>300</v>
      </c>
      <c r="Z32" s="173">
        <v>258</v>
      </c>
      <c r="AA32" s="157">
        <v>306</v>
      </c>
      <c r="AB32" s="157">
        <v>323</v>
      </c>
      <c r="AC32" s="157">
        <v>372</v>
      </c>
      <c r="AD32" s="157">
        <v>386</v>
      </c>
      <c r="AE32" s="157">
        <v>628</v>
      </c>
      <c r="AF32"/>
      <c r="AG32"/>
      <c r="AH32"/>
      <c r="AI32"/>
      <c r="AJ32"/>
      <c r="AK32"/>
      <c r="AL32"/>
      <c r="AM32"/>
      <c r="AN32"/>
      <c r="AO32"/>
      <c r="AP32"/>
      <c r="AQ32"/>
    </row>
    <row r="33" spans="1:43" s="43" customFormat="1">
      <c r="A33" s="243" t="s">
        <v>416</v>
      </c>
      <c r="B33" s="140">
        <v>8346</v>
      </c>
      <c r="C33" s="140">
        <v>6178</v>
      </c>
      <c r="D33" s="140">
        <v>4191</v>
      </c>
      <c r="E33" s="140">
        <v>2142</v>
      </c>
      <c r="F33" s="140">
        <v>3597</v>
      </c>
      <c r="G33" s="140">
        <v>6532</v>
      </c>
      <c r="H33" s="140">
        <v>5615</v>
      </c>
      <c r="I33" s="140">
        <v>2177</v>
      </c>
      <c r="J33" s="140">
        <v>3996</v>
      </c>
      <c r="K33" s="140">
        <v>4742</v>
      </c>
      <c r="L33" s="140">
        <v>4397</v>
      </c>
      <c r="M33" s="140">
        <v>5734</v>
      </c>
      <c r="N33" s="140">
        <v>23997</v>
      </c>
      <c r="O33" s="140">
        <v>38422</v>
      </c>
      <c r="P33" s="140">
        <v>356665</v>
      </c>
      <c r="Q33" s="140">
        <v>160643</v>
      </c>
      <c r="R33" s="140">
        <v>194497</v>
      </c>
      <c r="S33" s="140">
        <v>168719</v>
      </c>
      <c r="T33" s="140">
        <v>142197</v>
      </c>
      <c r="U33" s="140">
        <v>233204</v>
      </c>
      <c r="V33" s="140">
        <v>150456</v>
      </c>
      <c r="W33" s="140">
        <v>136689</v>
      </c>
      <c r="X33" s="140">
        <v>215821</v>
      </c>
      <c r="Y33" s="140">
        <v>364090.9</v>
      </c>
      <c r="Z33" s="174">
        <v>319980</v>
      </c>
      <c r="AA33" s="140">
        <v>340726</v>
      </c>
      <c r="AB33" s="140">
        <v>370744</v>
      </c>
      <c r="AC33" s="140">
        <v>452096.44654000003</v>
      </c>
      <c r="AD33" s="140">
        <v>546623</v>
      </c>
      <c r="AE33" s="140">
        <v>391033.88</v>
      </c>
      <c r="AF33"/>
      <c r="AG33"/>
      <c r="AH33"/>
      <c r="AI33"/>
      <c r="AJ33"/>
      <c r="AK33"/>
      <c r="AL33"/>
      <c r="AM33"/>
      <c r="AN33"/>
      <c r="AO33"/>
      <c r="AP33"/>
      <c r="AQ33"/>
    </row>
    <row r="34" spans="1:43" s="43" customFormat="1">
      <c r="A34" s="102" t="s">
        <v>421</v>
      </c>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74"/>
      <c r="AA34" s="140"/>
      <c r="AB34" s="140"/>
      <c r="AC34" s="140"/>
      <c r="AD34" s="140"/>
      <c r="AE34" s="140"/>
      <c r="AF34"/>
      <c r="AG34"/>
      <c r="AH34"/>
      <c r="AI34"/>
      <c r="AJ34"/>
      <c r="AK34"/>
      <c r="AL34"/>
      <c r="AM34"/>
      <c r="AN34"/>
      <c r="AO34"/>
      <c r="AP34"/>
      <c r="AQ34"/>
    </row>
    <row r="35" spans="1:43" s="242" customFormat="1">
      <c r="A35" s="241" t="s">
        <v>415</v>
      </c>
      <c r="B35" s="157">
        <v>82</v>
      </c>
      <c r="C35" s="157">
        <v>58</v>
      </c>
      <c r="D35" s="157">
        <v>90</v>
      </c>
      <c r="E35" s="157">
        <v>49</v>
      </c>
      <c r="F35" s="157">
        <v>46</v>
      </c>
      <c r="G35" s="157">
        <v>43</v>
      </c>
      <c r="H35" s="157">
        <v>49</v>
      </c>
      <c r="I35" s="157">
        <v>51</v>
      </c>
      <c r="J35" s="157">
        <v>12</v>
      </c>
      <c r="K35" s="157">
        <v>31</v>
      </c>
      <c r="L35" s="157">
        <v>9</v>
      </c>
      <c r="M35" s="157">
        <v>28</v>
      </c>
      <c r="N35" s="157">
        <v>41</v>
      </c>
      <c r="O35" s="157">
        <v>48</v>
      </c>
      <c r="P35" s="157">
        <v>91</v>
      </c>
      <c r="Q35" s="157">
        <v>39</v>
      </c>
      <c r="R35" s="157">
        <v>61</v>
      </c>
      <c r="S35" s="157">
        <v>146</v>
      </c>
      <c r="T35" s="157">
        <v>183</v>
      </c>
      <c r="U35" s="157">
        <v>228</v>
      </c>
      <c r="V35" s="157">
        <v>237</v>
      </c>
      <c r="W35" s="157">
        <v>140</v>
      </c>
      <c r="X35" s="157">
        <v>212</v>
      </c>
      <c r="Y35" s="157">
        <v>210</v>
      </c>
      <c r="Z35" s="173">
        <v>219</v>
      </c>
      <c r="AA35" s="157">
        <v>242</v>
      </c>
      <c r="AB35" s="157">
        <v>287</v>
      </c>
      <c r="AC35" s="157">
        <v>310</v>
      </c>
      <c r="AD35" s="157">
        <v>333</v>
      </c>
      <c r="AE35" s="157">
        <v>635</v>
      </c>
      <c r="AF35"/>
      <c r="AG35"/>
      <c r="AH35"/>
      <c r="AI35"/>
      <c r="AJ35"/>
      <c r="AK35"/>
      <c r="AL35"/>
      <c r="AM35"/>
      <c r="AN35"/>
      <c r="AO35"/>
      <c r="AP35"/>
      <c r="AQ35"/>
    </row>
    <row r="36" spans="1:43" s="43" customFormat="1">
      <c r="A36" s="243" t="s">
        <v>416</v>
      </c>
      <c r="B36" s="140">
        <v>4626</v>
      </c>
      <c r="C36" s="140">
        <v>3220</v>
      </c>
      <c r="D36" s="140">
        <v>5386</v>
      </c>
      <c r="E36" s="140">
        <v>4506</v>
      </c>
      <c r="F36" s="140">
        <v>4731</v>
      </c>
      <c r="G36" s="140">
        <v>2009</v>
      </c>
      <c r="H36" s="140">
        <v>3733</v>
      </c>
      <c r="I36" s="140">
        <v>1802</v>
      </c>
      <c r="J36" s="140">
        <v>467</v>
      </c>
      <c r="K36" s="140">
        <v>2088</v>
      </c>
      <c r="L36" s="140">
        <v>262</v>
      </c>
      <c r="M36" s="140">
        <v>1547</v>
      </c>
      <c r="N36" s="140">
        <v>7066</v>
      </c>
      <c r="O36" s="140">
        <v>11850</v>
      </c>
      <c r="P36" s="140">
        <v>503005</v>
      </c>
      <c r="Q36" s="140">
        <v>11746</v>
      </c>
      <c r="R36" s="140">
        <v>39437</v>
      </c>
      <c r="S36" s="140">
        <v>109365</v>
      </c>
      <c r="T36" s="140">
        <v>87648</v>
      </c>
      <c r="U36" s="140">
        <v>138460</v>
      </c>
      <c r="V36" s="140">
        <v>152154</v>
      </c>
      <c r="W36" s="140">
        <v>113717</v>
      </c>
      <c r="X36" s="140">
        <v>103683</v>
      </c>
      <c r="Y36" s="140">
        <v>132464.76</v>
      </c>
      <c r="Z36" s="174">
        <v>114516</v>
      </c>
      <c r="AA36" s="140">
        <v>133399</v>
      </c>
      <c r="AB36" s="140">
        <v>185134</v>
      </c>
      <c r="AC36" s="140">
        <v>206559.32699999999</v>
      </c>
      <c r="AD36" s="140">
        <v>176064</v>
      </c>
      <c r="AE36" s="140">
        <v>172858.91</v>
      </c>
      <c r="AF36"/>
      <c r="AG36"/>
      <c r="AH36"/>
      <c r="AI36"/>
      <c r="AJ36"/>
      <c r="AK36"/>
      <c r="AL36"/>
      <c r="AM36"/>
      <c r="AN36"/>
      <c r="AO36"/>
      <c r="AP36"/>
      <c r="AQ36"/>
    </row>
    <row r="37" spans="1:43" s="43" customFormat="1">
      <c r="A37" s="102" t="s">
        <v>418</v>
      </c>
      <c r="B37" s="244"/>
      <c r="C37" s="244"/>
      <c r="D37" s="244"/>
      <c r="E37" s="244"/>
      <c r="F37" s="244"/>
      <c r="G37" s="244"/>
      <c r="H37" s="244"/>
      <c r="I37" s="244"/>
      <c r="J37" s="244"/>
      <c r="K37" s="244"/>
      <c r="L37" s="244"/>
      <c r="M37" s="244"/>
      <c r="N37" s="244"/>
      <c r="O37" s="244"/>
      <c r="P37" s="244"/>
      <c r="Q37" s="244"/>
      <c r="R37" s="244"/>
      <c r="S37" s="244"/>
      <c r="T37" s="184"/>
      <c r="U37" s="184"/>
      <c r="V37" s="184"/>
      <c r="W37" s="184"/>
      <c r="X37" s="184"/>
      <c r="Y37" s="184"/>
      <c r="Z37" s="191"/>
      <c r="AA37" s="184"/>
      <c r="AB37" s="184"/>
      <c r="AC37" s="184"/>
      <c r="AD37" s="184"/>
      <c r="AE37" s="184"/>
      <c r="AF37"/>
      <c r="AG37"/>
      <c r="AH37"/>
      <c r="AI37"/>
      <c r="AJ37"/>
      <c r="AK37"/>
      <c r="AL37"/>
      <c r="AM37"/>
      <c r="AN37"/>
      <c r="AO37"/>
      <c r="AP37"/>
      <c r="AQ37"/>
    </row>
    <row r="38" spans="1:43" s="242" customFormat="1">
      <c r="A38" s="241" t="s">
        <v>415</v>
      </c>
      <c r="B38" s="157" t="s">
        <v>381</v>
      </c>
      <c r="C38" s="157" t="s">
        <v>381</v>
      </c>
      <c r="D38" s="157" t="s">
        <v>381</v>
      </c>
      <c r="E38" s="157" t="s">
        <v>381</v>
      </c>
      <c r="F38" s="157">
        <v>0</v>
      </c>
      <c r="G38" s="157">
        <v>0</v>
      </c>
      <c r="H38" s="157">
        <v>0</v>
      </c>
      <c r="I38" s="157">
        <v>0</v>
      </c>
      <c r="J38" s="157">
        <v>0</v>
      </c>
      <c r="K38" s="157">
        <v>0</v>
      </c>
      <c r="L38" s="157">
        <v>17</v>
      </c>
      <c r="M38" s="157">
        <v>38</v>
      </c>
      <c r="N38" s="157">
        <v>112</v>
      </c>
      <c r="O38" s="157">
        <v>189</v>
      </c>
      <c r="P38" s="157">
        <v>290</v>
      </c>
      <c r="Q38" s="157">
        <v>675</v>
      </c>
      <c r="R38" s="157">
        <v>761</v>
      </c>
      <c r="S38" s="157">
        <v>382</v>
      </c>
      <c r="T38" s="157">
        <v>482</v>
      </c>
      <c r="U38" s="157">
        <v>460</v>
      </c>
      <c r="V38" s="157">
        <v>169</v>
      </c>
      <c r="W38" s="157">
        <v>199</v>
      </c>
      <c r="X38" s="157">
        <v>25</v>
      </c>
      <c r="Y38" s="157">
        <v>1</v>
      </c>
      <c r="Z38" s="173">
        <v>0</v>
      </c>
      <c r="AA38" s="157">
        <v>2</v>
      </c>
      <c r="AB38" s="157">
        <v>1</v>
      </c>
      <c r="AC38" s="157">
        <v>1</v>
      </c>
      <c r="AD38" s="157">
        <v>1</v>
      </c>
      <c r="AE38" s="157">
        <v>0</v>
      </c>
      <c r="AF38"/>
      <c r="AG38"/>
      <c r="AH38"/>
      <c r="AI38"/>
      <c r="AJ38"/>
      <c r="AK38"/>
      <c r="AL38"/>
      <c r="AM38"/>
      <c r="AN38"/>
      <c r="AO38"/>
      <c r="AP38"/>
      <c r="AQ38"/>
    </row>
    <row r="39" spans="1:43" s="43" customFormat="1">
      <c r="A39" s="243" t="s">
        <v>416</v>
      </c>
      <c r="B39" s="157" t="s">
        <v>381</v>
      </c>
      <c r="C39" s="157" t="s">
        <v>381</v>
      </c>
      <c r="D39" s="157" t="s">
        <v>381</v>
      </c>
      <c r="E39" s="157" t="s">
        <v>381</v>
      </c>
      <c r="F39" s="245">
        <v>0</v>
      </c>
      <c r="G39" s="245">
        <v>0</v>
      </c>
      <c r="H39" s="245">
        <v>0</v>
      </c>
      <c r="I39" s="245">
        <v>0</v>
      </c>
      <c r="J39" s="245">
        <v>0</v>
      </c>
      <c r="K39" s="245">
        <v>0</v>
      </c>
      <c r="L39" s="140">
        <v>992</v>
      </c>
      <c r="M39" s="140">
        <v>4360</v>
      </c>
      <c r="N39" s="140">
        <v>25468</v>
      </c>
      <c r="O39" s="140">
        <v>60958</v>
      </c>
      <c r="P39" s="140">
        <v>131351</v>
      </c>
      <c r="Q39" s="140">
        <v>355216</v>
      </c>
      <c r="R39" s="140">
        <v>435713</v>
      </c>
      <c r="S39" s="140">
        <v>275570</v>
      </c>
      <c r="T39" s="140">
        <v>308205</v>
      </c>
      <c r="U39" s="140">
        <v>276996</v>
      </c>
      <c r="V39" s="140">
        <v>110634</v>
      </c>
      <c r="W39" s="140">
        <v>116530</v>
      </c>
      <c r="X39" s="140">
        <v>16910</v>
      </c>
      <c r="Y39" s="140">
        <v>1887</v>
      </c>
      <c r="Z39" s="174">
        <v>0</v>
      </c>
      <c r="AA39" s="140">
        <v>1912</v>
      </c>
      <c r="AB39" s="140">
        <v>995</v>
      </c>
      <c r="AC39" s="140">
        <v>1317</v>
      </c>
      <c r="AD39" s="140">
        <v>2988</v>
      </c>
      <c r="AE39" s="140">
        <v>0</v>
      </c>
      <c r="AF39"/>
      <c r="AG39"/>
      <c r="AH39"/>
      <c r="AI39"/>
      <c r="AJ39"/>
      <c r="AK39"/>
      <c r="AL39"/>
      <c r="AM39"/>
      <c r="AN39"/>
      <c r="AO39"/>
      <c r="AP39"/>
      <c r="AQ39"/>
    </row>
    <row r="40" spans="1:43" s="43" customFormat="1">
      <c r="A40" s="247" t="s">
        <v>28</v>
      </c>
      <c r="B40" s="244"/>
      <c r="C40" s="244"/>
      <c r="D40" s="244"/>
      <c r="E40" s="244"/>
      <c r="F40" s="244"/>
      <c r="G40" s="244"/>
      <c r="H40" s="244"/>
      <c r="I40" s="244"/>
      <c r="J40" s="244"/>
      <c r="K40" s="244"/>
      <c r="L40" s="244"/>
      <c r="M40" s="244"/>
      <c r="N40" s="244"/>
      <c r="O40" s="244"/>
      <c r="P40" s="244"/>
      <c r="Q40" s="244"/>
      <c r="R40" s="244"/>
      <c r="S40" s="244"/>
      <c r="T40" s="184"/>
      <c r="U40" s="184"/>
      <c r="V40" s="184"/>
      <c r="W40" s="184"/>
      <c r="X40" s="184"/>
      <c r="Y40" s="184"/>
      <c r="Z40" s="191"/>
      <c r="AA40" s="184"/>
      <c r="AB40" s="184"/>
      <c r="AC40" s="184"/>
      <c r="AD40" s="184"/>
      <c r="AE40" s="184"/>
      <c r="AF40"/>
      <c r="AG40"/>
      <c r="AH40"/>
      <c r="AI40"/>
      <c r="AJ40"/>
      <c r="AK40"/>
      <c r="AL40"/>
      <c r="AM40"/>
      <c r="AN40"/>
      <c r="AO40"/>
      <c r="AP40"/>
      <c r="AQ40"/>
    </row>
    <row r="41" spans="1:43" s="242" customFormat="1">
      <c r="A41" s="241" t="s">
        <v>415</v>
      </c>
      <c r="B41" s="157">
        <v>469</v>
      </c>
      <c r="C41" s="157">
        <v>339</v>
      </c>
      <c r="D41" s="157">
        <v>577</v>
      </c>
      <c r="E41" s="157">
        <v>295</v>
      </c>
      <c r="F41" s="157">
        <v>369</v>
      </c>
      <c r="G41" s="157">
        <v>269</v>
      </c>
      <c r="H41" s="157">
        <v>474</v>
      </c>
      <c r="I41" s="157">
        <v>435</v>
      </c>
      <c r="J41" s="157">
        <v>121</v>
      </c>
      <c r="K41" s="157">
        <v>472</v>
      </c>
      <c r="L41" s="157">
        <v>137</v>
      </c>
      <c r="M41" s="157">
        <v>185</v>
      </c>
      <c r="N41" s="157">
        <v>358</v>
      </c>
      <c r="O41" s="157">
        <v>566</v>
      </c>
      <c r="P41" s="157">
        <v>1066</v>
      </c>
      <c r="Q41" s="157">
        <v>1317</v>
      </c>
      <c r="R41" s="157">
        <v>1391</v>
      </c>
      <c r="S41" s="157">
        <v>950</v>
      </c>
      <c r="T41" s="157">
        <v>1025</v>
      </c>
      <c r="U41" s="157">
        <v>1155</v>
      </c>
      <c r="V41" s="157">
        <v>857</v>
      </c>
      <c r="W41" s="157">
        <v>746</v>
      </c>
      <c r="X41" s="157">
        <v>682</v>
      </c>
      <c r="Y41" s="157">
        <v>762</v>
      </c>
      <c r="Z41" s="173">
        <v>714</v>
      </c>
      <c r="AA41" s="157">
        <v>725</v>
      </c>
      <c r="AB41" s="157">
        <v>832</v>
      </c>
      <c r="AC41" s="157">
        <v>898</v>
      </c>
      <c r="AD41" s="157">
        <v>952</v>
      </c>
      <c r="AE41" s="157">
        <v>1785</v>
      </c>
      <c r="AF41"/>
      <c r="AG41"/>
      <c r="AH41"/>
      <c r="AI41"/>
      <c r="AJ41"/>
      <c r="AK41"/>
      <c r="AL41"/>
      <c r="AM41"/>
      <c r="AN41"/>
      <c r="AO41"/>
      <c r="AP41"/>
      <c r="AQ41"/>
    </row>
    <row r="42" spans="1:43" s="43" customFormat="1">
      <c r="A42" s="243" t="s">
        <v>416</v>
      </c>
      <c r="B42" s="141">
        <v>31546</v>
      </c>
      <c r="C42" s="141">
        <v>19892</v>
      </c>
      <c r="D42" s="141">
        <v>30808</v>
      </c>
      <c r="E42" s="141">
        <v>19317</v>
      </c>
      <c r="F42" s="141">
        <v>20563</v>
      </c>
      <c r="G42" s="141">
        <v>17071</v>
      </c>
      <c r="H42" s="141">
        <v>30144</v>
      </c>
      <c r="I42" s="141">
        <v>11157</v>
      </c>
      <c r="J42" s="141">
        <v>13184</v>
      </c>
      <c r="K42" s="141">
        <v>22061</v>
      </c>
      <c r="L42" s="141">
        <v>13075</v>
      </c>
      <c r="M42" s="141">
        <v>23513</v>
      </c>
      <c r="N42" s="141">
        <v>80461</v>
      </c>
      <c r="O42" s="141">
        <v>160151</v>
      </c>
      <c r="P42" s="141">
        <v>1944828</v>
      </c>
      <c r="Q42" s="141">
        <v>663451</v>
      </c>
      <c r="R42" s="141">
        <v>817657</v>
      </c>
      <c r="S42" s="141">
        <v>658302</v>
      </c>
      <c r="T42" s="141">
        <v>644267</v>
      </c>
      <c r="U42" s="141">
        <v>762885</v>
      </c>
      <c r="V42" s="141">
        <v>555919</v>
      </c>
      <c r="W42" s="141">
        <v>510876</v>
      </c>
      <c r="X42" s="141">
        <v>611934</v>
      </c>
      <c r="Y42" s="141">
        <v>707918.56</v>
      </c>
      <c r="Z42" s="175">
        <v>613562</v>
      </c>
      <c r="AA42" s="141">
        <v>647184</v>
      </c>
      <c r="AB42" s="141">
        <v>765027</v>
      </c>
      <c r="AC42" s="141">
        <v>857544.02353999997</v>
      </c>
      <c r="AD42" s="141">
        <v>942319</v>
      </c>
      <c r="AE42" s="141">
        <v>783325.66</v>
      </c>
      <c r="AF42"/>
      <c r="AG42"/>
      <c r="AH42"/>
      <c r="AI42"/>
      <c r="AJ42"/>
      <c r="AK42"/>
      <c r="AL42"/>
      <c r="AM42"/>
      <c r="AN42"/>
      <c r="AO42"/>
      <c r="AP42"/>
      <c r="AQ42"/>
    </row>
    <row r="43" spans="1:43" s="43" customFormat="1">
      <c r="A43" s="248"/>
      <c r="B43" s="21"/>
      <c r="C43" s="252"/>
      <c r="D43" s="21"/>
      <c r="E43" s="252"/>
      <c r="F43" s="21"/>
      <c r="G43" s="252"/>
      <c r="H43" s="21"/>
      <c r="I43" s="21"/>
      <c r="J43" s="21"/>
      <c r="K43" s="21"/>
      <c r="L43" s="21"/>
      <c r="M43" s="21"/>
      <c r="N43" s="21"/>
      <c r="O43" s="21"/>
      <c r="P43" s="21"/>
      <c r="Q43" s="21"/>
      <c r="R43" s="21"/>
      <c r="S43" s="21"/>
      <c r="T43" s="21"/>
      <c r="U43" s="21"/>
      <c r="V43" s="21"/>
      <c r="W43" s="21"/>
      <c r="X43" s="21"/>
      <c r="Y43" s="21"/>
      <c r="Z43" s="186"/>
      <c r="AA43" s="21"/>
      <c r="AB43" s="21"/>
      <c r="AC43" s="21"/>
      <c r="AD43" s="21"/>
      <c r="AE43" s="21"/>
      <c r="AF43"/>
      <c r="AG43"/>
      <c r="AH43"/>
      <c r="AI43"/>
      <c r="AJ43"/>
      <c r="AK43"/>
      <c r="AL43"/>
      <c r="AM43"/>
      <c r="AN43"/>
      <c r="AO43"/>
      <c r="AP43"/>
      <c r="AQ43"/>
    </row>
    <row r="44" spans="1:43" s="239" customFormat="1" ht="27.75" customHeight="1">
      <c r="A44" s="253" t="s">
        <v>519</v>
      </c>
      <c r="B44" s="183">
        <v>33603</v>
      </c>
      <c r="C44" s="183">
        <v>33969</v>
      </c>
      <c r="D44" s="183">
        <v>34334</v>
      </c>
      <c r="E44" s="183">
        <v>34699</v>
      </c>
      <c r="F44" s="183">
        <v>35064</v>
      </c>
      <c r="G44" s="183">
        <v>35430</v>
      </c>
      <c r="H44" s="183">
        <v>35795</v>
      </c>
      <c r="I44" s="183">
        <v>36160</v>
      </c>
      <c r="J44" s="183">
        <v>36525</v>
      </c>
      <c r="K44" s="183">
        <v>36891</v>
      </c>
      <c r="L44" s="183">
        <v>37256</v>
      </c>
      <c r="M44" s="183">
        <v>37621</v>
      </c>
      <c r="N44" s="183">
        <v>37986</v>
      </c>
      <c r="O44" s="183">
        <v>38352</v>
      </c>
      <c r="P44" s="183">
        <v>38717</v>
      </c>
      <c r="Q44" s="183">
        <v>39082</v>
      </c>
      <c r="R44" s="183">
        <v>39447</v>
      </c>
      <c r="S44" s="183">
        <v>39813</v>
      </c>
      <c r="T44" s="183">
        <v>40178</v>
      </c>
      <c r="U44" s="183">
        <v>40543</v>
      </c>
      <c r="V44" s="183">
        <v>40908</v>
      </c>
      <c r="W44" s="183">
        <v>41274</v>
      </c>
      <c r="X44" s="183">
        <v>41639</v>
      </c>
      <c r="Y44" s="183">
        <v>41640</v>
      </c>
      <c r="Z44" s="192">
        <v>42005</v>
      </c>
      <c r="AA44" s="192">
        <v>42372</v>
      </c>
      <c r="AB44" s="192">
        <v>42736</v>
      </c>
      <c r="AC44" s="192">
        <v>43101</v>
      </c>
      <c r="AD44" s="192">
        <v>43466</v>
      </c>
      <c r="AE44" s="305" t="s">
        <v>621</v>
      </c>
      <c r="AF44"/>
      <c r="AG44"/>
      <c r="AH44"/>
      <c r="AI44"/>
      <c r="AJ44"/>
      <c r="AK44"/>
      <c r="AL44"/>
      <c r="AM44"/>
      <c r="AN44"/>
      <c r="AO44"/>
      <c r="AP44"/>
      <c r="AQ44"/>
    </row>
    <row r="45" spans="1:43" s="43" customFormat="1">
      <c r="A45" s="102" t="s">
        <v>417</v>
      </c>
      <c r="B45" s="21"/>
      <c r="C45" s="240"/>
      <c r="D45" s="21"/>
      <c r="E45" s="240"/>
      <c r="F45" s="21"/>
      <c r="G45" s="240"/>
      <c r="H45" s="21"/>
      <c r="I45" s="21"/>
      <c r="J45" s="21"/>
      <c r="K45" s="21"/>
      <c r="L45" s="21"/>
      <c r="M45" s="21"/>
      <c r="N45" s="21"/>
      <c r="O45" s="21"/>
      <c r="P45" s="21"/>
      <c r="Q45" s="21"/>
      <c r="R45" s="21"/>
      <c r="S45" s="21"/>
      <c r="T45" s="21"/>
      <c r="U45" s="21"/>
      <c r="V45" s="21"/>
      <c r="W45" s="21"/>
      <c r="X45" s="21"/>
      <c r="Y45" s="21"/>
      <c r="Z45" s="193"/>
      <c r="AA45" s="193"/>
      <c r="AB45" s="193"/>
      <c r="AC45" s="193"/>
      <c r="AD45" s="193"/>
      <c r="AE45" s="193"/>
      <c r="AF45"/>
      <c r="AG45"/>
      <c r="AH45"/>
      <c r="AI45"/>
      <c r="AJ45"/>
      <c r="AK45"/>
      <c r="AL45"/>
      <c r="AM45"/>
      <c r="AN45"/>
      <c r="AO45"/>
      <c r="AP45"/>
      <c r="AQ45"/>
    </row>
    <row r="46" spans="1:43" s="242" customFormat="1">
      <c r="A46" s="241" t="s">
        <v>415</v>
      </c>
      <c r="B46" s="157">
        <v>3782</v>
      </c>
      <c r="C46" s="157">
        <v>4123</v>
      </c>
      <c r="D46" s="157">
        <v>4035</v>
      </c>
      <c r="E46" s="157">
        <v>4363</v>
      </c>
      <c r="F46" s="157">
        <v>3355</v>
      </c>
      <c r="G46" s="157">
        <v>3870</v>
      </c>
      <c r="H46" s="157">
        <v>4341</v>
      </c>
      <c r="I46" s="157">
        <v>2191</v>
      </c>
      <c r="J46" s="157">
        <v>1744</v>
      </c>
      <c r="K46" s="157">
        <v>2294</v>
      </c>
      <c r="L46" s="157">
        <v>2630</v>
      </c>
      <c r="M46" s="157">
        <v>2843</v>
      </c>
      <c r="N46" s="157">
        <v>2301</v>
      </c>
      <c r="O46" s="157">
        <v>2038</v>
      </c>
      <c r="P46" s="157">
        <v>1988</v>
      </c>
      <c r="Q46" s="157">
        <v>2262</v>
      </c>
      <c r="R46" s="157">
        <v>2484</v>
      </c>
      <c r="S46" s="157">
        <v>2685</v>
      </c>
      <c r="T46" s="157">
        <v>2668</v>
      </c>
      <c r="U46" s="157">
        <v>3011</v>
      </c>
      <c r="V46" s="157">
        <v>2836</v>
      </c>
      <c r="W46" s="157">
        <v>3286</v>
      </c>
      <c r="X46" s="157">
        <v>3068</v>
      </c>
      <c r="Y46" s="157">
        <v>3362</v>
      </c>
      <c r="Z46" s="173">
        <v>3219</v>
      </c>
      <c r="AA46" s="157">
        <v>2981</v>
      </c>
      <c r="AB46" s="157">
        <v>2939</v>
      </c>
      <c r="AC46" s="157">
        <v>2765</v>
      </c>
      <c r="AD46" s="157">
        <v>2714</v>
      </c>
      <c r="AE46" s="306">
        <v>2611</v>
      </c>
      <c r="AF46"/>
      <c r="AG46"/>
      <c r="AH46"/>
      <c r="AI46"/>
      <c r="AJ46"/>
      <c r="AK46"/>
      <c r="AL46"/>
      <c r="AM46"/>
      <c r="AN46"/>
      <c r="AO46"/>
      <c r="AP46"/>
      <c r="AQ46"/>
    </row>
    <row r="47" spans="1:43" s="43" customFormat="1">
      <c r="A47" s="243" t="s">
        <v>416</v>
      </c>
      <c r="B47" s="140">
        <v>128555</v>
      </c>
      <c r="C47" s="140">
        <v>126657</v>
      </c>
      <c r="D47" s="140">
        <v>130796</v>
      </c>
      <c r="E47" s="140">
        <v>140171</v>
      </c>
      <c r="F47" s="140">
        <v>107821</v>
      </c>
      <c r="G47" s="140">
        <v>143509</v>
      </c>
      <c r="H47" s="140">
        <v>146737</v>
      </c>
      <c r="I47" s="140">
        <v>131422</v>
      </c>
      <c r="J47" s="140">
        <v>114541</v>
      </c>
      <c r="K47" s="140">
        <v>145678</v>
      </c>
      <c r="L47" s="140">
        <v>207012</v>
      </c>
      <c r="M47" s="140">
        <v>228584</v>
      </c>
      <c r="N47" s="140">
        <v>212261</v>
      </c>
      <c r="O47" s="140">
        <v>236545</v>
      </c>
      <c r="P47" s="140">
        <v>643667</v>
      </c>
      <c r="Q47" s="140">
        <v>461064</v>
      </c>
      <c r="R47" s="140">
        <v>438268</v>
      </c>
      <c r="S47" s="140">
        <v>525262</v>
      </c>
      <c r="T47" s="140">
        <v>638850</v>
      </c>
      <c r="U47" s="140">
        <v>783203</v>
      </c>
      <c r="V47" s="140">
        <v>816256</v>
      </c>
      <c r="W47" s="140">
        <v>1006517</v>
      </c>
      <c r="X47" s="140">
        <v>1049819</v>
      </c>
      <c r="Y47" s="140">
        <v>1239519.2598999999</v>
      </c>
      <c r="Z47" s="174">
        <v>1180932</v>
      </c>
      <c r="AA47" s="140">
        <v>1228644</v>
      </c>
      <c r="AB47" s="140">
        <v>1307199</v>
      </c>
      <c r="AC47" s="140">
        <v>1223432.3399</v>
      </c>
      <c r="AD47" s="140">
        <v>1288451</v>
      </c>
      <c r="AE47" s="307">
        <v>1304037.21</v>
      </c>
      <c r="AF47"/>
      <c r="AG47"/>
      <c r="AH47"/>
      <c r="AI47"/>
      <c r="AJ47"/>
      <c r="AK47"/>
      <c r="AL47"/>
      <c r="AM47"/>
      <c r="AN47"/>
      <c r="AO47"/>
      <c r="AP47"/>
      <c r="AQ47"/>
    </row>
    <row r="48" spans="1:43" s="43" customFormat="1">
      <c r="A48" s="102" t="s">
        <v>419</v>
      </c>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74"/>
      <c r="AA48" s="140"/>
      <c r="AB48" s="140"/>
      <c r="AC48" s="140"/>
      <c r="AD48" s="140"/>
      <c r="AE48" s="307"/>
      <c r="AF48"/>
      <c r="AG48"/>
      <c r="AH48"/>
      <c r="AI48"/>
      <c r="AJ48"/>
      <c r="AK48"/>
      <c r="AL48"/>
      <c r="AM48"/>
      <c r="AN48"/>
      <c r="AO48"/>
      <c r="AP48"/>
      <c r="AQ48"/>
    </row>
    <row r="49" spans="1:43" s="242" customFormat="1">
      <c r="A49" s="241" t="s">
        <v>415</v>
      </c>
      <c r="B49" s="157">
        <v>1544</v>
      </c>
      <c r="C49" s="157">
        <v>1566</v>
      </c>
      <c r="D49" s="157">
        <v>1575</v>
      </c>
      <c r="E49" s="157">
        <v>1574</v>
      </c>
      <c r="F49" s="157">
        <v>4016</v>
      </c>
      <c r="G49" s="157">
        <v>4317</v>
      </c>
      <c r="H49" s="157">
        <v>3689</v>
      </c>
      <c r="I49" s="157">
        <v>4147</v>
      </c>
      <c r="J49" s="157">
        <v>2616</v>
      </c>
      <c r="K49" s="157">
        <v>3179</v>
      </c>
      <c r="L49" s="157">
        <v>1742</v>
      </c>
      <c r="M49" s="157">
        <v>1666</v>
      </c>
      <c r="N49" s="157">
        <v>1613</v>
      </c>
      <c r="O49" s="157">
        <v>1845</v>
      </c>
      <c r="P49" s="157">
        <v>2004</v>
      </c>
      <c r="Q49" s="157">
        <v>3470</v>
      </c>
      <c r="R49" s="157">
        <v>3557</v>
      </c>
      <c r="S49" s="157">
        <v>3810</v>
      </c>
      <c r="T49" s="157">
        <v>3937</v>
      </c>
      <c r="U49" s="157">
        <v>3920</v>
      </c>
      <c r="V49" s="157">
        <v>3980</v>
      </c>
      <c r="W49" s="157">
        <v>4490</v>
      </c>
      <c r="X49" s="157">
        <v>3541</v>
      </c>
      <c r="Y49" s="157">
        <v>3433</v>
      </c>
      <c r="Z49" s="173">
        <v>3396</v>
      </c>
      <c r="AA49" s="157">
        <v>3420</v>
      </c>
      <c r="AB49" s="157">
        <v>3375</v>
      </c>
      <c r="AC49" s="157">
        <v>3320</v>
      </c>
      <c r="AD49" s="157">
        <v>3380</v>
      </c>
      <c r="AE49" s="306">
        <v>3463</v>
      </c>
      <c r="AF49"/>
      <c r="AG49"/>
      <c r="AH49"/>
      <c r="AI49"/>
      <c r="AJ49"/>
      <c r="AK49"/>
      <c r="AL49"/>
      <c r="AM49"/>
      <c r="AN49"/>
      <c r="AO49"/>
      <c r="AP49"/>
      <c r="AQ49"/>
    </row>
    <row r="50" spans="1:43" s="43" customFormat="1">
      <c r="A50" s="243" t="s">
        <v>416</v>
      </c>
      <c r="B50" s="140">
        <v>138659</v>
      </c>
      <c r="C50" s="140">
        <v>151367</v>
      </c>
      <c r="D50" s="140">
        <v>149604</v>
      </c>
      <c r="E50" s="140">
        <v>151896</v>
      </c>
      <c r="F50" s="140">
        <v>473352</v>
      </c>
      <c r="G50" s="140">
        <v>459139</v>
      </c>
      <c r="H50" s="140">
        <v>453182</v>
      </c>
      <c r="I50" s="140">
        <v>473149</v>
      </c>
      <c r="J50" s="140">
        <v>313550</v>
      </c>
      <c r="K50" s="140">
        <v>273190</v>
      </c>
      <c r="L50" s="140">
        <v>181371</v>
      </c>
      <c r="M50" s="140">
        <v>191596</v>
      </c>
      <c r="N50" s="140">
        <v>197585</v>
      </c>
      <c r="O50" s="140">
        <v>353510</v>
      </c>
      <c r="P50" s="140">
        <v>797255</v>
      </c>
      <c r="Q50" s="140">
        <v>903828</v>
      </c>
      <c r="R50" s="140">
        <v>1073981</v>
      </c>
      <c r="S50" s="140">
        <v>1245021</v>
      </c>
      <c r="T50" s="140">
        <v>1480882</v>
      </c>
      <c r="U50" s="140">
        <v>1597848</v>
      </c>
      <c r="V50" s="140">
        <v>1702850</v>
      </c>
      <c r="W50" s="140">
        <v>2016521</v>
      </c>
      <c r="X50" s="140">
        <v>1814111</v>
      </c>
      <c r="Y50" s="140">
        <v>2154320.8581600003</v>
      </c>
      <c r="Z50" s="174">
        <v>2424466</v>
      </c>
      <c r="AA50" s="140">
        <v>2530670</v>
      </c>
      <c r="AB50" s="140">
        <v>2699543</v>
      </c>
      <c r="AC50" s="140">
        <v>2806778.5504600001</v>
      </c>
      <c r="AD50" s="140">
        <v>3004797</v>
      </c>
      <c r="AE50" s="307">
        <v>3169570.59</v>
      </c>
      <c r="AF50"/>
      <c r="AG50"/>
      <c r="AH50"/>
      <c r="AI50"/>
      <c r="AJ50"/>
      <c r="AK50"/>
      <c r="AL50"/>
      <c r="AM50"/>
      <c r="AN50"/>
      <c r="AO50"/>
      <c r="AP50"/>
      <c r="AQ50"/>
    </row>
    <row r="51" spans="1:43" s="43" customFormat="1">
      <c r="A51" s="102" t="s">
        <v>420</v>
      </c>
      <c r="B51" s="140"/>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74"/>
      <c r="AA51" s="140"/>
      <c r="AB51" s="140"/>
      <c r="AC51" s="140"/>
      <c r="AD51" s="140"/>
      <c r="AE51" s="307"/>
      <c r="AF51"/>
      <c r="AG51"/>
      <c r="AH51"/>
      <c r="AI51"/>
      <c r="AJ51"/>
      <c r="AK51"/>
      <c r="AL51"/>
      <c r="AM51"/>
      <c r="AN51"/>
      <c r="AO51"/>
      <c r="AP51"/>
      <c r="AQ51"/>
    </row>
    <row r="52" spans="1:43" s="242" customFormat="1">
      <c r="A52" s="241" t="s">
        <v>415</v>
      </c>
      <c r="B52" s="157">
        <v>2084</v>
      </c>
      <c r="C52" s="157">
        <v>2050</v>
      </c>
      <c r="D52" s="157">
        <v>5285</v>
      </c>
      <c r="E52" s="157">
        <v>3737</v>
      </c>
      <c r="F52" s="157">
        <v>949</v>
      </c>
      <c r="G52" s="157">
        <v>1004</v>
      </c>
      <c r="H52" s="157">
        <v>906</v>
      </c>
      <c r="I52" s="157">
        <v>819</v>
      </c>
      <c r="J52" s="157">
        <v>329</v>
      </c>
      <c r="K52" s="157">
        <v>924</v>
      </c>
      <c r="L52" s="157">
        <v>1467</v>
      </c>
      <c r="M52" s="157">
        <v>1481</v>
      </c>
      <c r="N52" s="157">
        <v>1436</v>
      </c>
      <c r="O52" s="157">
        <v>2513</v>
      </c>
      <c r="P52" s="157">
        <v>2551</v>
      </c>
      <c r="Q52" s="157">
        <v>4580</v>
      </c>
      <c r="R52" s="157">
        <v>4824</v>
      </c>
      <c r="S52" s="157">
        <v>5274</v>
      </c>
      <c r="T52" s="157">
        <v>6194</v>
      </c>
      <c r="U52" s="157">
        <v>6406</v>
      </c>
      <c r="V52" s="157">
        <v>6637</v>
      </c>
      <c r="W52" s="157">
        <v>6572</v>
      </c>
      <c r="X52" s="157">
        <v>7068</v>
      </c>
      <c r="Y52" s="157">
        <v>7480</v>
      </c>
      <c r="Z52" s="173">
        <v>7754</v>
      </c>
      <c r="AA52" s="157">
        <v>7943</v>
      </c>
      <c r="AB52" s="157">
        <v>8145</v>
      </c>
      <c r="AC52" s="157">
        <v>8362</v>
      </c>
      <c r="AD52" s="157">
        <v>9057</v>
      </c>
      <c r="AE52" s="306">
        <v>9337</v>
      </c>
      <c r="AF52"/>
      <c r="AG52"/>
      <c r="AH52"/>
      <c r="AI52"/>
      <c r="AJ52"/>
      <c r="AK52"/>
      <c r="AL52"/>
      <c r="AM52"/>
      <c r="AN52"/>
      <c r="AO52"/>
      <c r="AP52"/>
      <c r="AQ52"/>
    </row>
    <row r="53" spans="1:43" s="43" customFormat="1">
      <c r="A53" s="243" t="s">
        <v>416</v>
      </c>
      <c r="B53" s="140">
        <v>189604</v>
      </c>
      <c r="C53" s="140">
        <v>184137</v>
      </c>
      <c r="D53" s="140">
        <v>749660</v>
      </c>
      <c r="E53" s="140">
        <v>562792</v>
      </c>
      <c r="F53" s="140">
        <v>212038</v>
      </c>
      <c r="G53" s="140">
        <v>102038</v>
      </c>
      <c r="H53" s="140">
        <v>86851</v>
      </c>
      <c r="I53" s="140">
        <v>98776</v>
      </c>
      <c r="J53" s="140">
        <v>50595</v>
      </c>
      <c r="K53" s="140">
        <v>120551</v>
      </c>
      <c r="L53" s="140">
        <v>188811</v>
      </c>
      <c r="M53" s="140">
        <v>208609</v>
      </c>
      <c r="N53" s="140">
        <v>210829</v>
      </c>
      <c r="O53" s="140">
        <v>719512</v>
      </c>
      <c r="P53" s="140">
        <v>1128817</v>
      </c>
      <c r="Q53" s="140">
        <v>1371083</v>
      </c>
      <c r="R53" s="140">
        <v>1576019</v>
      </c>
      <c r="S53" s="140">
        <v>1775564</v>
      </c>
      <c r="T53" s="140">
        <v>2638349</v>
      </c>
      <c r="U53" s="140">
        <v>2732379</v>
      </c>
      <c r="V53" s="140">
        <v>3054910</v>
      </c>
      <c r="W53" s="140">
        <v>3574971</v>
      </c>
      <c r="X53" s="140">
        <v>4352081</v>
      </c>
      <c r="Y53" s="140">
        <v>5039224.3870000001</v>
      </c>
      <c r="Z53" s="174">
        <v>5705468</v>
      </c>
      <c r="AA53" s="140">
        <v>6089027</v>
      </c>
      <c r="AB53" s="140">
        <v>6702925</v>
      </c>
      <c r="AC53" s="140">
        <v>7230757.4040000001</v>
      </c>
      <c r="AD53" s="140">
        <v>8495065</v>
      </c>
      <c r="AE53" s="307">
        <v>9022544.5299999993</v>
      </c>
      <c r="AF53"/>
      <c r="AG53"/>
      <c r="AH53"/>
      <c r="AI53"/>
      <c r="AJ53"/>
      <c r="AK53"/>
      <c r="AL53"/>
      <c r="AM53"/>
      <c r="AN53"/>
      <c r="AO53"/>
      <c r="AP53"/>
      <c r="AQ53"/>
    </row>
    <row r="54" spans="1:43" s="43" customFormat="1">
      <c r="A54" s="102" t="s">
        <v>421</v>
      </c>
      <c r="B54" s="140"/>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74"/>
      <c r="AA54" s="140"/>
      <c r="AB54" s="140"/>
      <c r="AC54" s="140"/>
      <c r="AD54" s="140"/>
      <c r="AE54" s="307"/>
      <c r="AF54"/>
      <c r="AG54"/>
      <c r="AH54"/>
      <c r="AI54"/>
      <c r="AJ54"/>
      <c r="AK54"/>
      <c r="AL54"/>
      <c r="AM54"/>
      <c r="AN54"/>
      <c r="AO54"/>
      <c r="AP54"/>
      <c r="AQ54"/>
    </row>
    <row r="55" spans="1:43" s="242" customFormat="1">
      <c r="A55" s="241" t="s">
        <v>415</v>
      </c>
      <c r="B55" s="157">
        <v>938</v>
      </c>
      <c r="C55" s="157">
        <v>1080</v>
      </c>
      <c r="D55" s="157">
        <v>1123</v>
      </c>
      <c r="E55" s="157">
        <v>1160</v>
      </c>
      <c r="F55" s="157">
        <v>1102</v>
      </c>
      <c r="G55" s="157">
        <v>1118</v>
      </c>
      <c r="H55" s="157">
        <v>952</v>
      </c>
      <c r="I55" s="157">
        <v>1107</v>
      </c>
      <c r="J55" s="157">
        <v>355</v>
      </c>
      <c r="K55" s="157">
        <v>879</v>
      </c>
      <c r="L55" s="157">
        <v>808</v>
      </c>
      <c r="M55" s="157">
        <v>911</v>
      </c>
      <c r="N55" s="157">
        <v>829</v>
      </c>
      <c r="O55" s="157">
        <v>1323</v>
      </c>
      <c r="P55" s="157">
        <v>1307</v>
      </c>
      <c r="Q55" s="157">
        <v>2519</v>
      </c>
      <c r="R55" s="157">
        <v>2843</v>
      </c>
      <c r="S55" s="157">
        <v>3394</v>
      </c>
      <c r="T55" s="157">
        <v>3599</v>
      </c>
      <c r="U55" s="157">
        <v>3830</v>
      </c>
      <c r="V55" s="157">
        <v>4251</v>
      </c>
      <c r="W55" s="157">
        <v>4390</v>
      </c>
      <c r="X55" s="157">
        <v>4461</v>
      </c>
      <c r="Y55" s="157">
        <v>5171</v>
      </c>
      <c r="Z55" s="173">
        <v>5279</v>
      </c>
      <c r="AA55" s="157">
        <v>5265</v>
      </c>
      <c r="AB55" s="157">
        <v>5292</v>
      </c>
      <c r="AC55" s="157">
        <v>5386</v>
      </c>
      <c r="AD55" s="157">
        <v>5583</v>
      </c>
      <c r="AE55" s="306">
        <v>5478</v>
      </c>
      <c r="AF55"/>
      <c r="AG55"/>
      <c r="AH55"/>
      <c r="AI55"/>
      <c r="AJ55"/>
      <c r="AK55"/>
      <c r="AL55"/>
      <c r="AM55"/>
      <c r="AN55"/>
      <c r="AO55"/>
      <c r="AP55"/>
      <c r="AQ55"/>
    </row>
    <row r="56" spans="1:43" s="43" customFormat="1">
      <c r="A56" s="243" t="s">
        <v>416</v>
      </c>
      <c r="B56" s="140">
        <v>46177</v>
      </c>
      <c r="C56" s="140">
        <v>50504</v>
      </c>
      <c r="D56" s="140">
        <v>53172</v>
      </c>
      <c r="E56" s="140">
        <v>50180</v>
      </c>
      <c r="F56" s="140">
        <v>49595</v>
      </c>
      <c r="G56" s="140">
        <v>57740</v>
      </c>
      <c r="H56" s="140">
        <v>50792</v>
      </c>
      <c r="I56" s="140">
        <v>73170</v>
      </c>
      <c r="J56" s="140">
        <v>25442</v>
      </c>
      <c r="K56" s="140">
        <v>66456</v>
      </c>
      <c r="L56" s="140">
        <v>74769</v>
      </c>
      <c r="M56" s="140">
        <v>87027</v>
      </c>
      <c r="N56" s="140">
        <v>124983</v>
      </c>
      <c r="O56" s="140">
        <v>200967</v>
      </c>
      <c r="P56" s="140">
        <v>600843</v>
      </c>
      <c r="Q56" s="140">
        <v>968920</v>
      </c>
      <c r="R56" s="140">
        <v>1188636</v>
      </c>
      <c r="S56" s="140">
        <v>1526043</v>
      </c>
      <c r="T56" s="140">
        <v>1768535</v>
      </c>
      <c r="U56" s="140">
        <v>1927829</v>
      </c>
      <c r="V56" s="140">
        <v>2213628</v>
      </c>
      <c r="W56" s="140">
        <v>2451490</v>
      </c>
      <c r="X56" s="140">
        <v>2666724</v>
      </c>
      <c r="Y56" s="140">
        <v>2603993.9944000002</v>
      </c>
      <c r="Z56" s="174">
        <v>2642835</v>
      </c>
      <c r="AA56" s="140">
        <v>2650442</v>
      </c>
      <c r="AB56" s="140">
        <v>2688229</v>
      </c>
      <c r="AC56" s="140">
        <v>2790475.1573000001</v>
      </c>
      <c r="AD56" s="140">
        <v>2943431</v>
      </c>
      <c r="AE56" s="307">
        <v>2900661.91</v>
      </c>
      <c r="AF56"/>
      <c r="AG56"/>
      <c r="AH56"/>
      <c r="AI56"/>
      <c r="AJ56"/>
      <c r="AK56"/>
      <c r="AL56"/>
      <c r="AM56"/>
      <c r="AN56"/>
      <c r="AO56"/>
      <c r="AP56"/>
      <c r="AQ56"/>
    </row>
    <row r="57" spans="1:43" s="43" customFormat="1">
      <c r="A57" s="102" t="s">
        <v>418</v>
      </c>
      <c r="B57" s="244"/>
      <c r="C57" s="244"/>
      <c r="D57" s="244"/>
      <c r="E57" s="244"/>
      <c r="F57" s="244"/>
      <c r="G57" s="244"/>
      <c r="H57" s="244"/>
      <c r="I57" s="244"/>
      <c r="J57" s="244"/>
      <c r="K57" s="244"/>
      <c r="L57" s="244"/>
      <c r="M57" s="244"/>
      <c r="N57" s="244"/>
      <c r="O57" s="244"/>
      <c r="P57" s="244"/>
      <c r="Q57" s="244"/>
      <c r="R57" s="244"/>
      <c r="S57" s="244"/>
      <c r="T57" s="184"/>
      <c r="U57" s="184"/>
      <c r="V57" s="184"/>
      <c r="W57" s="184"/>
      <c r="X57" s="184"/>
      <c r="Y57" s="184"/>
      <c r="Z57" s="191"/>
      <c r="AA57" s="184"/>
      <c r="AB57" s="184"/>
      <c r="AC57" s="184"/>
      <c r="AD57" s="184"/>
      <c r="AE57" s="308"/>
      <c r="AF57"/>
      <c r="AG57"/>
      <c r="AH57"/>
      <c r="AI57"/>
      <c r="AJ57"/>
      <c r="AK57"/>
      <c r="AL57"/>
      <c r="AM57"/>
      <c r="AN57"/>
      <c r="AO57"/>
      <c r="AP57"/>
      <c r="AQ57"/>
    </row>
    <row r="58" spans="1:43" s="242" customFormat="1">
      <c r="A58" s="241" t="s">
        <v>415</v>
      </c>
      <c r="B58" s="157" t="s">
        <v>381</v>
      </c>
      <c r="C58" s="157" t="s">
        <v>381</v>
      </c>
      <c r="D58" s="157" t="s">
        <v>381</v>
      </c>
      <c r="E58" s="157" t="s">
        <v>381</v>
      </c>
      <c r="F58" s="157">
        <v>0</v>
      </c>
      <c r="G58" s="157">
        <v>0</v>
      </c>
      <c r="H58" s="157">
        <v>3</v>
      </c>
      <c r="I58" s="157">
        <v>0</v>
      </c>
      <c r="J58" s="157">
        <v>0</v>
      </c>
      <c r="K58" s="157">
        <v>0</v>
      </c>
      <c r="L58" s="157">
        <v>319</v>
      </c>
      <c r="M58" s="157">
        <v>142</v>
      </c>
      <c r="N58" s="157">
        <v>0</v>
      </c>
      <c r="O58" s="157">
        <v>0</v>
      </c>
      <c r="P58" s="157">
        <v>0</v>
      </c>
      <c r="Q58" s="157">
        <v>0</v>
      </c>
      <c r="R58" s="157">
        <v>2</v>
      </c>
      <c r="S58" s="157">
        <v>30</v>
      </c>
      <c r="T58" s="157">
        <v>84</v>
      </c>
      <c r="U58" s="157">
        <v>62</v>
      </c>
      <c r="V58" s="157">
        <v>172</v>
      </c>
      <c r="W58" s="157">
        <v>172</v>
      </c>
      <c r="X58" s="157">
        <v>226</v>
      </c>
      <c r="Y58" s="157">
        <v>3</v>
      </c>
      <c r="Z58" s="173">
        <v>4</v>
      </c>
      <c r="AA58" s="157">
        <v>8</v>
      </c>
      <c r="AB58" s="157">
        <v>8</v>
      </c>
      <c r="AC58" s="157">
        <v>15</v>
      </c>
      <c r="AD58" s="157">
        <v>17</v>
      </c>
      <c r="AE58" s="306">
        <v>19</v>
      </c>
      <c r="AF58"/>
      <c r="AG58"/>
      <c r="AH58"/>
      <c r="AI58"/>
      <c r="AJ58"/>
      <c r="AK58"/>
      <c r="AL58"/>
      <c r="AM58"/>
      <c r="AN58"/>
      <c r="AO58"/>
      <c r="AP58"/>
      <c r="AQ58"/>
    </row>
    <row r="59" spans="1:43" s="43" customFormat="1">
      <c r="A59" s="243" t="s">
        <v>416</v>
      </c>
      <c r="B59" s="157" t="s">
        <v>381</v>
      </c>
      <c r="C59" s="157" t="s">
        <v>381</v>
      </c>
      <c r="D59" s="157" t="s">
        <v>381</v>
      </c>
      <c r="E59" s="157" t="s">
        <v>381</v>
      </c>
      <c r="F59" s="254">
        <v>0</v>
      </c>
      <c r="G59" s="254">
        <v>0</v>
      </c>
      <c r="H59" s="140">
        <v>270</v>
      </c>
      <c r="I59" s="245">
        <v>0</v>
      </c>
      <c r="J59" s="245">
        <v>0</v>
      </c>
      <c r="K59" s="140">
        <v>0</v>
      </c>
      <c r="L59" s="140">
        <v>9334</v>
      </c>
      <c r="M59" s="140">
        <v>10756</v>
      </c>
      <c r="N59" s="140">
        <v>0</v>
      </c>
      <c r="O59" s="140">
        <v>0</v>
      </c>
      <c r="P59" s="245">
        <v>0</v>
      </c>
      <c r="Q59" s="245">
        <v>0</v>
      </c>
      <c r="R59" s="140">
        <v>5490</v>
      </c>
      <c r="S59" s="140">
        <v>43130</v>
      </c>
      <c r="T59" s="140">
        <v>56472</v>
      </c>
      <c r="U59" s="140">
        <v>85538</v>
      </c>
      <c r="V59" s="140">
        <v>135244</v>
      </c>
      <c r="W59" s="140">
        <v>126619</v>
      </c>
      <c r="X59" s="140">
        <v>81118</v>
      </c>
      <c r="Y59" s="140">
        <v>2155</v>
      </c>
      <c r="Z59" s="174">
        <v>5177</v>
      </c>
      <c r="AA59" s="140">
        <v>14563</v>
      </c>
      <c r="AB59" s="140">
        <v>14680</v>
      </c>
      <c r="AC59" s="140">
        <v>36842</v>
      </c>
      <c r="AD59" s="140">
        <v>48224</v>
      </c>
      <c r="AE59" s="307">
        <v>52452</v>
      </c>
      <c r="AF59"/>
      <c r="AG59"/>
      <c r="AH59"/>
      <c r="AI59"/>
      <c r="AJ59"/>
      <c r="AK59"/>
      <c r="AL59"/>
      <c r="AM59"/>
      <c r="AN59"/>
      <c r="AO59"/>
      <c r="AP59"/>
      <c r="AQ59"/>
    </row>
    <row r="60" spans="1:43" s="43" customFormat="1">
      <c r="A60" s="247" t="s">
        <v>28</v>
      </c>
      <c r="B60" s="244"/>
      <c r="C60" s="244"/>
      <c r="D60" s="244"/>
      <c r="E60" s="244"/>
      <c r="F60" s="244"/>
      <c r="G60" s="244"/>
      <c r="H60" s="244"/>
      <c r="I60" s="244"/>
      <c r="J60" s="244"/>
      <c r="K60" s="255"/>
      <c r="L60" s="255"/>
      <c r="M60" s="255"/>
      <c r="N60" s="255"/>
      <c r="O60" s="255"/>
      <c r="P60" s="244"/>
      <c r="Q60" s="244"/>
      <c r="R60" s="255"/>
      <c r="S60" s="255"/>
      <c r="T60" s="140"/>
      <c r="U60" s="140"/>
      <c r="V60" s="140"/>
      <c r="W60" s="140"/>
      <c r="X60" s="140"/>
      <c r="Y60" s="140"/>
      <c r="Z60" s="174"/>
      <c r="AA60" s="140"/>
      <c r="AB60" s="140"/>
      <c r="AC60" s="140"/>
      <c r="AD60" s="140"/>
      <c r="AE60" s="307"/>
      <c r="AF60"/>
      <c r="AG60"/>
      <c r="AH60"/>
      <c r="AI60"/>
      <c r="AJ60"/>
      <c r="AK60"/>
      <c r="AL60"/>
      <c r="AM60"/>
      <c r="AN60"/>
      <c r="AO60"/>
      <c r="AP60"/>
      <c r="AQ60"/>
    </row>
    <row r="61" spans="1:43" s="242" customFormat="1">
      <c r="A61" s="241" t="s">
        <v>415</v>
      </c>
      <c r="B61" s="157">
        <v>8348</v>
      </c>
      <c r="C61" s="157">
        <v>8819</v>
      </c>
      <c r="D61" s="157">
        <v>12018</v>
      </c>
      <c r="E61" s="157">
        <v>10834</v>
      </c>
      <c r="F61" s="157">
        <v>9422</v>
      </c>
      <c r="G61" s="157">
        <v>10309</v>
      </c>
      <c r="H61" s="157">
        <v>9891</v>
      </c>
      <c r="I61" s="157">
        <v>8264</v>
      </c>
      <c r="J61" s="157">
        <v>5044</v>
      </c>
      <c r="K61" s="157">
        <v>7276</v>
      </c>
      <c r="L61" s="157">
        <v>6966</v>
      </c>
      <c r="M61" s="157">
        <v>7043</v>
      </c>
      <c r="N61" s="157">
        <v>6179</v>
      </c>
      <c r="O61" s="157">
        <v>7719</v>
      </c>
      <c r="P61" s="157">
        <v>7850</v>
      </c>
      <c r="Q61" s="157">
        <v>12831</v>
      </c>
      <c r="R61" s="157">
        <v>13710</v>
      </c>
      <c r="S61" s="157">
        <v>15193</v>
      </c>
      <c r="T61" s="157">
        <v>16482</v>
      </c>
      <c r="U61" s="157">
        <v>17229</v>
      </c>
      <c r="V61" s="157">
        <v>17876</v>
      </c>
      <c r="W61" s="157">
        <v>18910</v>
      </c>
      <c r="X61" s="157">
        <v>18364</v>
      </c>
      <c r="Y61" s="157">
        <v>19449</v>
      </c>
      <c r="Z61" s="173">
        <v>19652</v>
      </c>
      <c r="AA61" s="157">
        <v>19617</v>
      </c>
      <c r="AB61" s="157">
        <v>19759</v>
      </c>
      <c r="AC61" s="157">
        <v>19848</v>
      </c>
      <c r="AD61" s="157">
        <v>20751</v>
      </c>
      <c r="AE61" s="306">
        <v>20908</v>
      </c>
      <c r="AF61"/>
      <c r="AG61"/>
      <c r="AH61"/>
      <c r="AI61"/>
      <c r="AJ61"/>
      <c r="AK61"/>
      <c r="AL61"/>
      <c r="AM61"/>
      <c r="AN61"/>
      <c r="AO61"/>
      <c r="AP61"/>
      <c r="AQ61"/>
    </row>
    <row r="62" spans="1:43" s="43" customFormat="1">
      <c r="A62" s="256" t="s">
        <v>416</v>
      </c>
      <c r="B62" s="170">
        <v>502995</v>
      </c>
      <c r="C62" s="170">
        <v>512665</v>
      </c>
      <c r="D62" s="170">
        <v>1083232</v>
      </c>
      <c r="E62" s="170">
        <v>905039</v>
      </c>
      <c r="F62" s="170">
        <v>842806</v>
      </c>
      <c r="G62" s="170">
        <v>762426</v>
      </c>
      <c r="H62" s="170">
        <v>737832</v>
      </c>
      <c r="I62" s="170">
        <v>776517</v>
      </c>
      <c r="J62" s="170">
        <v>504128</v>
      </c>
      <c r="K62" s="170">
        <v>605875</v>
      </c>
      <c r="L62" s="170">
        <v>661297</v>
      </c>
      <c r="M62" s="170">
        <v>726572</v>
      </c>
      <c r="N62" s="170">
        <v>745658</v>
      </c>
      <c r="O62" s="170">
        <v>1510534</v>
      </c>
      <c r="P62" s="170">
        <v>3170582</v>
      </c>
      <c r="Q62" s="170">
        <v>3704895</v>
      </c>
      <c r="R62" s="170">
        <v>4282394</v>
      </c>
      <c r="S62" s="170">
        <v>5115020</v>
      </c>
      <c r="T62" s="170">
        <v>6583088</v>
      </c>
      <c r="U62" s="170">
        <v>7126797</v>
      </c>
      <c r="V62" s="170">
        <v>7922888</v>
      </c>
      <c r="W62" s="170">
        <v>9176118</v>
      </c>
      <c r="X62" s="170">
        <v>9963853</v>
      </c>
      <c r="Y62" s="170">
        <v>11039213.499460001</v>
      </c>
      <c r="Z62" s="176">
        <v>11958878</v>
      </c>
      <c r="AA62" s="170">
        <v>12513346</v>
      </c>
      <c r="AB62" s="170">
        <v>13412576</v>
      </c>
      <c r="AC62" s="170">
        <v>14088285.45166</v>
      </c>
      <c r="AD62" s="170">
        <v>15779968</v>
      </c>
      <c r="AE62" s="309">
        <v>16449266.239999998</v>
      </c>
      <c r="AF62"/>
      <c r="AG62"/>
      <c r="AH62"/>
      <c r="AI62"/>
      <c r="AJ62"/>
      <c r="AK62"/>
      <c r="AL62"/>
      <c r="AM62"/>
      <c r="AN62"/>
      <c r="AO62"/>
      <c r="AP62"/>
      <c r="AQ62"/>
    </row>
    <row r="63" spans="1:43" s="107" customFormat="1" ht="19.5" customHeight="1">
      <c r="A63" s="160" t="s">
        <v>549</v>
      </c>
      <c r="AF63"/>
      <c r="AG63"/>
      <c r="AH63"/>
      <c r="AI63"/>
      <c r="AJ63"/>
      <c r="AK63"/>
      <c r="AL63"/>
      <c r="AM63"/>
      <c r="AN63"/>
      <c r="AO63"/>
      <c r="AP63"/>
      <c r="AQ63"/>
    </row>
    <row r="64" spans="1:43" ht="19.5" customHeight="1">
      <c r="A64" s="164" t="s">
        <v>541</v>
      </c>
    </row>
    <row r="65" spans="1:31">
      <c r="A65" s="257"/>
      <c r="J65" s="218"/>
      <c r="K65" s="218"/>
      <c r="L65" s="218"/>
      <c r="M65" s="218"/>
      <c r="N65" s="218"/>
      <c r="O65" s="218"/>
      <c r="P65" s="218"/>
      <c r="Q65" s="218"/>
      <c r="R65" s="218"/>
      <c r="S65" s="218"/>
      <c r="T65" s="218"/>
      <c r="U65" s="218"/>
      <c r="V65" s="218"/>
      <c r="W65" s="218"/>
      <c r="X65" s="218"/>
      <c r="Y65" s="218"/>
      <c r="Z65" s="218"/>
      <c r="AA65" s="218"/>
      <c r="AB65" s="218"/>
      <c r="AC65" s="218"/>
      <c r="AD65" s="218"/>
      <c r="AE65" s="218"/>
    </row>
    <row r="66" spans="1:31">
      <c r="J66" s="218"/>
      <c r="K66" s="218"/>
      <c r="L66" s="218"/>
      <c r="M66" s="218"/>
      <c r="N66" s="218"/>
      <c r="O66" s="218"/>
      <c r="P66" s="218"/>
      <c r="Q66" s="218"/>
      <c r="R66" s="218"/>
      <c r="S66" s="218"/>
      <c r="T66" s="218"/>
      <c r="U66" s="218"/>
      <c r="V66" s="218"/>
      <c r="W66" s="218"/>
      <c r="X66" s="218"/>
      <c r="Y66" s="218"/>
      <c r="Z66" s="218"/>
      <c r="AA66" s="218"/>
      <c r="AB66" s="218"/>
      <c r="AC66" s="218"/>
      <c r="AD66" s="218"/>
      <c r="AE66" s="218"/>
    </row>
    <row r="67" spans="1:31">
      <c r="J67" s="218"/>
      <c r="K67" s="218"/>
      <c r="L67" s="218"/>
      <c r="M67" s="218"/>
      <c r="N67" s="218"/>
      <c r="O67" s="218"/>
      <c r="P67" s="218"/>
      <c r="Q67" s="218"/>
      <c r="R67" s="218"/>
      <c r="S67" s="218"/>
      <c r="T67" s="218"/>
      <c r="U67" s="218"/>
      <c r="V67" s="218"/>
      <c r="W67" s="218"/>
      <c r="X67" s="218"/>
      <c r="Y67" s="218"/>
      <c r="Z67" s="218"/>
      <c r="AA67" s="218"/>
      <c r="AB67" s="218"/>
      <c r="AC67" s="218"/>
      <c r="AD67" s="218"/>
      <c r="AE67" s="218"/>
    </row>
    <row r="68" spans="1:31">
      <c r="J68" s="218"/>
      <c r="K68" s="218"/>
      <c r="L68" s="218"/>
      <c r="M68" s="218"/>
      <c r="N68" s="218"/>
      <c r="O68" s="218"/>
      <c r="P68" s="218"/>
      <c r="Q68" s="218"/>
      <c r="R68" s="218"/>
      <c r="S68" s="218"/>
      <c r="T68" s="218"/>
      <c r="U68" s="218"/>
      <c r="V68" s="218"/>
      <c r="W68" s="218"/>
      <c r="X68" s="218"/>
      <c r="Y68" s="218"/>
      <c r="Z68" s="218"/>
      <c r="AA68" s="218"/>
      <c r="AB68" s="218"/>
      <c r="AC68" s="218"/>
      <c r="AD68" s="218"/>
      <c r="AE68" s="218"/>
    </row>
    <row r="69" spans="1:31">
      <c r="J69" s="218"/>
      <c r="K69" s="218"/>
      <c r="L69" s="218"/>
      <c r="M69" s="218"/>
      <c r="N69" s="218"/>
      <c r="O69" s="218"/>
      <c r="P69" s="218"/>
      <c r="Q69" s="218"/>
      <c r="R69" s="218"/>
      <c r="S69" s="218"/>
      <c r="T69" s="218"/>
      <c r="U69" s="218"/>
      <c r="V69" s="218"/>
      <c r="W69" s="218"/>
      <c r="X69" s="218"/>
      <c r="Y69" s="218"/>
      <c r="Z69" s="218"/>
      <c r="AA69" s="218"/>
      <c r="AB69" s="218"/>
      <c r="AC69" s="218"/>
      <c r="AD69" s="218"/>
      <c r="AE69" s="218"/>
    </row>
    <row r="70" spans="1:31">
      <c r="J70" s="218"/>
      <c r="K70" s="218"/>
      <c r="L70" s="218"/>
      <c r="M70" s="218"/>
      <c r="N70" s="218"/>
      <c r="O70" s="218"/>
      <c r="P70" s="218"/>
      <c r="Q70" s="218"/>
      <c r="R70" s="218"/>
      <c r="S70" s="218"/>
      <c r="T70" s="218"/>
      <c r="U70" s="218"/>
      <c r="V70" s="218"/>
      <c r="W70" s="218"/>
      <c r="X70" s="218"/>
      <c r="Y70" s="218"/>
      <c r="Z70" s="218"/>
      <c r="AA70" s="218"/>
      <c r="AB70" s="218"/>
      <c r="AC70" s="218"/>
      <c r="AD70" s="218"/>
      <c r="AE70" s="218"/>
    </row>
    <row r="71" spans="1:31">
      <c r="J71" s="218"/>
      <c r="K71" s="218"/>
      <c r="L71" s="218"/>
      <c r="M71" s="218"/>
      <c r="N71" s="218"/>
      <c r="O71" s="218"/>
      <c r="P71" s="218"/>
      <c r="Q71" s="218"/>
      <c r="R71" s="218"/>
      <c r="S71" s="218"/>
      <c r="T71" s="218"/>
      <c r="U71" s="218"/>
      <c r="V71" s="218"/>
      <c r="W71" s="218"/>
      <c r="X71" s="218"/>
      <c r="Y71" s="218"/>
      <c r="Z71" s="218"/>
      <c r="AA71" s="218"/>
      <c r="AB71" s="218"/>
      <c r="AC71" s="218"/>
      <c r="AD71" s="218"/>
      <c r="AE71" s="218"/>
    </row>
    <row r="72" spans="1:31">
      <c r="J72" s="218"/>
      <c r="K72" s="218"/>
      <c r="L72" s="218"/>
      <c r="M72" s="218"/>
      <c r="N72" s="218"/>
      <c r="O72" s="218"/>
      <c r="P72" s="218"/>
      <c r="Q72" s="218"/>
      <c r="R72" s="218"/>
      <c r="S72" s="218"/>
      <c r="T72" s="218"/>
      <c r="U72" s="218"/>
      <c r="V72" s="218"/>
      <c r="W72" s="218"/>
      <c r="X72" s="218"/>
      <c r="Y72" s="218"/>
      <c r="Z72" s="218"/>
      <c r="AA72" s="218"/>
      <c r="AB72" s="218"/>
      <c r="AC72" s="218"/>
      <c r="AD72" s="218"/>
      <c r="AE72" s="218"/>
    </row>
    <row r="73" spans="1:31">
      <c r="J73" s="218"/>
      <c r="K73" s="218"/>
      <c r="L73" s="218"/>
      <c r="M73" s="218"/>
      <c r="N73" s="218"/>
      <c r="O73" s="218"/>
      <c r="P73" s="218"/>
      <c r="Q73" s="218"/>
      <c r="R73" s="218"/>
      <c r="S73" s="218"/>
      <c r="T73" s="218"/>
      <c r="U73" s="218"/>
      <c r="V73" s="218"/>
      <c r="W73" s="218"/>
      <c r="X73" s="218"/>
      <c r="Y73" s="218"/>
      <c r="Z73" s="218"/>
      <c r="AA73" s="218"/>
      <c r="AB73" s="218"/>
      <c r="AC73" s="218"/>
      <c r="AD73" s="218"/>
      <c r="AE73" s="218"/>
    </row>
    <row r="74" spans="1:31">
      <c r="J74" s="218"/>
      <c r="K74" s="218"/>
      <c r="L74" s="218"/>
      <c r="M74" s="218"/>
      <c r="N74" s="218"/>
      <c r="O74" s="218"/>
      <c r="P74" s="218"/>
      <c r="Q74" s="218"/>
      <c r="R74" s="218"/>
      <c r="S74" s="218"/>
      <c r="T74" s="218"/>
      <c r="U74" s="218"/>
      <c r="V74" s="218"/>
      <c r="W74" s="218"/>
      <c r="X74" s="218"/>
      <c r="Y74" s="218"/>
      <c r="Z74" s="218"/>
      <c r="AA74" s="218"/>
      <c r="AB74" s="218"/>
      <c r="AC74" s="218"/>
      <c r="AD74" s="218"/>
      <c r="AE74" s="218"/>
    </row>
    <row r="75" spans="1:31">
      <c r="J75" s="218"/>
      <c r="K75" s="218"/>
      <c r="L75" s="218"/>
      <c r="M75" s="218"/>
      <c r="N75" s="218"/>
      <c r="O75" s="218"/>
      <c r="P75" s="218"/>
      <c r="Q75" s="218"/>
      <c r="R75" s="218"/>
      <c r="S75" s="218"/>
      <c r="T75" s="218"/>
      <c r="U75" s="218"/>
      <c r="V75" s="218"/>
      <c r="W75" s="218"/>
      <c r="X75" s="218"/>
      <c r="Y75" s="218"/>
      <c r="Z75" s="218"/>
      <c r="AA75" s="218"/>
      <c r="AB75" s="218"/>
      <c r="AC75" s="218"/>
      <c r="AD75" s="218"/>
      <c r="AE75" s="218"/>
    </row>
    <row r="76" spans="1:31">
      <c r="J76" s="218"/>
      <c r="K76" s="218"/>
      <c r="L76" s="218"/>
      <c r="M76" s="218"/>
      <c r="N76" s="218"/>
      <c r="O76" s="218"/>
      <c r="P76" s="218"/>
      <c r="Q76" s="218"/>
      <c r="R76" s="218"/>
      <c r="S76" s="218"/>
      <c r="T76" s="218"/>
      <c r="U76" s="218"/>
      <c r="V76" s="218"/>
      <c r="W76" s="218"/>
      <c r="X76" s="218"/>
      <c r="Y76" s="218"/>
      <c r="Z76" s="218"/>
      <c r="AA76" s="218"/>
      <c r="AB76" s="218"/>
      <c r="AC76" s="218"/>
      <c r="AD76" s="218"/>
      <c r="AE76" s="218"/>
    </row>
    <row r="77" spans="1:31">
      <c r="J77" s="218"/>
      <c r="K77" s="218"/>
      <c r="L77" s="218"/>
      <c r="M77" s="218"/>
      <c r="N77" s="218"/>
      <c r="O77" s="218"/>
      <c r="P77" s="218"/>
      <c r="Q77" s="218"/>
      <c r="R77" s="218"/>
      <c r="S77" s="218"/>
      <c r="T77" s="218"/>
      <c r="U77" s="218"/>
      <c r="V77" s="218"/>
      <c r="W77" s="218"/>
      <c r="X77" s="218"/>
      <c r="Y77" s="218"/>
      <c r="Z77" s="218"/>
      <c r="AA77" s="218"/>
      <c r="AB77" s="218"/>
      <c r="AC77" s="218"/>
      <c r="AD77" s="218"/>
      <c r="AE77" s="218"/>
    </row>
    <row r="78" spans="1:31">
      <c r="J78" s="218"/>
      <c r="K78" s="218"/>
      <c r="L78" s="218"/>
      <c r="M78" s="218"/>
      <c r="N78" s="218"/>
      <c r="O78" s="218"/>
      <c r="P78" s="218"/>
      <c r="Q78" s="218"/>
      <c r="R78" s="218"/>
      <c r="S78" s="218"/>
      <c r="T78" s="218"/>
      <c r="U78" s="218"/>
      <c r="V78" s="218"/>
      <c r="W78" s="218"/>
      <c r="X78" s="218"/>
      <c r="Y78" s="218"/>
      <c r="Z78" s="218"/>
      <c r="AA78" s="218"/>
      <c r="AB78" s="218"/>
      <c r="AC78" s="218"/>
      <c r="AD78" s="218"/>
      <c r="AE78" s="218"/>
    </row>
    <row r="79" spans="1:31">
      <c r="J79" s="218"/>
      <c r="K79" s="218"/>
      <c r="L79" s="218"/>
      <c r="M79" s="218"/>
      <c r="N79" s="218"/>
      <c r="O79" s="218"/>
      <c r="P79" s="218"/>
      <c r="Q79" s="218"/>
      <c r="R79" s="218"/>
      <c r="S79" s="218"/>
      <c r="T79" s="218"/>
      <c r="U79" s="218"/>
      <c r="V79" s="218"/>
      <c r="W79" s="218"/>
      <c r="X79" s="218"/>
      <c r="Y79" s="218"/>
      <c r="Z79" s="218"/>
      <c r="AA79" s="218"/>
      <c r="AB79" s="218"/>
      <c r="AC79" s="218"/>
      <c r="AD79" s="218"/>
      <c r="AE79" s="218"/>
    </row>
    <row r="80" spans="1:31">
      <c r="J80" s="218"/>
      <c r="K80" s="218"/>
      <c r="L80" s="218"/>
      <c r="M80" s="218"/>
      <c r="N80" s="218"/>
      <c r="O80" s="218"/>
      <c r="P80" s="218"/>
      <c r="Q80" s="218"/>
      <c r="R80" s="218"/>
      <c r="S80" s="218"/>
      <c r="T80" s="218"/>
      <c r="U80" s="218"/>
      <c r="V80" s="218"/>
      <c r="W80" s="218"/>
      <c r="X80" s="218"/>
      <c r="Y80" s="218"/>
      <c r="Z80" s="218"/>
      <c r="AA80" s="218"/>
      <c r="AB80" s="218"/>
      <c r="AC80" s="218"/>
      <c r="AD80" s="218"/>
      <c r="AE80" s="218"/>
    </row>
    <row r="81" spans="10:31">
      <c r="J81" s="218"/>
      <c r="K81" s="218"/>
      <c r="L81" s="218"/>
      <c r="M81" s="218"/>
      <c r="N81" s="218"/>
      <c r="O81" s="218"/>
      <c r="P81" s="218"/>
      <c r="Q81" s="218"/>
      <c r="R81" s="218"/>
      <c r="S81" s="218"/>
      <c r="T81" s="218"/>
      <c r="U81" s="218"/>
      <c r="V81" s="218"/>
      <c r="W81" s="218"/>
      <c r="X81" s="218"/>
      <c r="Y81" s="218"/>
      <c r="Z81" s="218"/>
      <c r="AA81" s="218"/>
      <c r="AB81" s="218"/>
      <c r="AC81" s="218"/>
      <c r="AD81" s="218"/>
      <c r="AE81" s="218"/>
    </row>
    <row r="82" spans="10:31">
      <c r="J82" s="218"/>
      <c r="K82" s="218"/>
      <c r="L82" s="218"/>
      <c r="M82" s="218"/>
      <c r="N82" s="218"/>
      <c r="O82" s="218"/>
      <c r="P82" s="218"/>
      <c r="Q82" s="218"/>
      <c r="R82" s="218"/>
      <c r="S82" s="218"/>
      <c r="T82" s="218"/>
      <c r="U82" s="218"/>
      <c r="V82" s="218"/>
      <c r="W82" s="218"/>
      <c r="X82" s="218"/>
      <c r="Y82" s="218"/>
      <c r="Z82" s="218"/>
      <c r="AA82" s="218"/>
      <c r="AB82" s="218"/>
      <c r="AC82" s="218"/>
      <c r="AD82" s="218"/>
      <c r="AE82" s="218"/>
    </row>
    <row r="83" spans="10:31">
      <c r="J83" s="218"/>
      <c r="K83" s="218"/>
      <c r="L83" s="218"/>
      <c r="M83" s="218"/>
      <c r="N83" s="218"/>
      <c r="O83" s="218"/>
      <c r="P83" s="218"/>
      <c r="Q83" s="218"/>
      <c r="R83" s="218"/>
      <c r="S83" s="218"/>
      <c r="T83" s="218"/>
      <c r="U83" s="218"/>
      <c r="V83" s="218"/>
      <c r="W83" s="218"/>
      <c r="X83" s="218"/>
      <c r="Y83" s="218"/>
      <c r="Z83" s="218"/>
      <c r="AA83" s="218"/>
      <c r="AB83" s="218"/>
      <c r="AC83" s="218"/>
      <c r="AD83" s="218"/>
      <c r="AE83" s="218"/>
    </row>
    <row r="84" spans="10:31">
      <c r="J84" s="218"/>
      <c r="K84" s="218"/>
      <c r="L84" s="218"/>
      <c r="M84" s="218"/>
      <c r="N84" s="218"/>
      <c r="O84" s="218"/>
      <c r="P84" s="218"/>
      <c r="Q84" s="218"/>
      <c r="R84" s="218"/>
      <c r="S84" s="218"/>
      <c r="T84" s="218"/>
      <c r="U84" s="218"/>
      <c r="V84" s="218"/>
      <c r="W84" s="218"/>
      <c r="X84" s="218"/>
      <c r="Y84" s="218"/>
      <c r="Z84" s="218"/>
      <c r="AA84" s="218"/>
      <c r="AB84" s="218"/>
      <c r="AC84" s="218"/>
      <c r="AD84" s="218"/>
      <c r="AE84" s="218"/>
    </row>
    <row r="85" spans="10:31">
      <c r="J85" s="218"/>
      <c r="K85" s="218"/>
      <c r="L85" s="218"/>
      <c r="M85" s="218"/>
      <c r="N85" s="218"/>
      <c r="O85" s="218"/>
      <c r="P85" s="218"/>
      <c r="Q85" s="218"/>
      <c r="R85" s="218"/>
      <c r="S85" s="218"/>
      <c r="T85" s="218"/>
      <c r="U85" s="218"/>
      <c r="V85" s="218"/>
      <c r="W85" s="218"/>
      <c r="X85" s="218"/>
      <c r="Y85" s="218"/>
      <c r="Z85" s="218"/>
      <c r="AA85" s="218"/>
      <c r="AB85" s="218"/>
      <c r="AC85" s="218"/>
      <c r="AD85" s="218"/>
      <c r="AE85" s="218"/>
    </row>
    <row r="86" spans="10:31">
      <c r="J86" s="218"/>
      <c r="K86" s="218"/>
      <c r="L86" s="218"/>
      <c r="M86" s="218"/>
      <c r="N86" s="218"/>
      <c r="O86" s="218"/>
      <c r="P86" s="218"/>
      <c r="Q86" s="218"/>
      <c r="R86" s="218"/>
      <c r="S86" s="218"/>
      <c r="T86" s="218"/>
      <c r="U86" s="218"/>
      <c r="V86" s="218"/>
      <c r="W86" s="218"/>
      <c r="X86" s="218"/>
      <c r="Y86" s="218"/>
      <c r="Z86" s="218"/>
      <c r="AA86" s="218"/>
      <c r="AB86" s="218"/>
      <c r="AC86" s="218"/>
      <c r="AD86" s="218"/>
      <c r="AE86" s="218"/>
    </row>
    <row r="87" spans="10:31">
      <c r="J87" s="218"/>
      <c r="K87" s="218"/>
      <c r="L87" s="218"/>
      <c r="M87" s="218"/>
      <c r="N87" s="218"/>
      <c r="O87" s="218"/>
      <c r="P87" s="218"/>
      <c r="Q87" s="218"/>
      <c r="R87" s="218"/>
      <c r="S87" s="218"/>
      <c r="T87" s="218"/>
      <c r="U87" s="218"/>
      <c r="V87" s="218"/>
      <c r="W87" s="218"/>
      <c r="X87" s="218"/>
      <c r="Y87" s="218"/>
      <c r="Z87" s="218"/>
      <c r="AA87" s="218"/>
      <c r="AB87" s="218"/>
      <c r="AC87" s="218"/>
      <c r="AD87" s="218"/>
      <c r="AE87" s="218"/>
    </row>
    <row r="88" spans="10:31">
      <c r="J88" s="218"/>
      <c r="K88" s="218"/>
      <c r="L88" s="218"/>
      <c r="M88" s="218"/>
      <c r="N88" s="218"/>
      <c r="O88" s="218"/>
      <c r="P88" s="218"/>
      <c r="Q88" s="218"/>
      <c r="R88" s="218"/>
      <c r="S88" s="218"/>
      <c r="T88" s="218"/>
      <c r="U88" s="218"/>
      <c r="V88" s="218"/>
      <c r="W88" s="218"/>
      <c r="X88" s="218"/>
      <c r="Y88" s="218"/>
      <c r="Z88" s="218"/>
      <c r="AA88" s="218"/>
      <c r="AB88" s="218"/>
      <c r="AC88" s="218"/>
      <c r="AD88" s="218"/>
      <c r="AE88" s="218"/>
    </row>
    <row r="89" spans="10:31">
      <c r="J89" s="218"/>
      <c r="K89" s="218"/>
      <c r="L89" s="218"/>
      <c r="M89" s="218"/>
      <c r="N89" s="218"/>
      <c r="O89" s="218"/>
      <c r="P89" s="218"/>
      <c r="Q89" s="218"/>
      <c r="R89" s="218"/>
      <c r="S89" s="218"/>
      <c r="T89" s="218"/>
      <c r="U89" s="218"/>
      <c r="V89" s="218"/>
      <c r="W89" s="218"/>
      <c r="X89" s="218"/>
      <c r="Y89" s="218"/>
      <c r="Z89" s="218"/>
      <c r="AA89" s="218"/>
      <c r="AB89" s="218"/>
      <c r="AC89" s="218"/>
      <c r="AD89" s="218"/>
      <c r="AE89" s="218"/>
    </row>
    <row r="90" spans="10:31">
      <c r="J90" s="218"/>
      <c r="K90" s="218"/>
      <c r="L90" s="218"/>
      <c r="M90" s="218"/>
      <c r="N90" s="218"/>
      <c r="O90" s="218"/>
      <c r="P90" s="218"/>
      <c r="Q90" s="218"/>
      <c r="R90" s="218"/>
      <c r="S90" s="218"/>
      <c r="T90" s="218"/>
      <c r="U90" s="218"/>
      <c r="V90" s="218"/>
      <c r="W90" s="218"/>
      <c r="X90" s="218"/>
      <c r="Y90" s="218"/>
      <c r="Z90" s="218"/>
      <c r="AA90" s="218"/>
      <c r="AB90" s="218"/>
      <c r="AC90" s="218"/>
      <c r="AD90" s="218"/>
      <c r="AE90" s="218"/>
    </row>
    <row r="91" spans="10:31">
      <c r="J91" s="218"/>
      <c r="K91" s="218"/>
      <c r="L91" s="218"/>
      <c r="M91" s="218"/>
      <c r="N91" s="218"/>
      <c r="O91" s="218"/>
      <c r="P91" s="218"/>
      <c r="Q91" s="218"/>
      <c r="R91" s="218"/>
      <c r="S91" s="218"/>
      <c r="T91" s="218"/>
      <c r="U91" s="218"/>
      <c r="V91" s="218"/>
      <c r="W91" s="218"/>
      <c r="X91" s="218"/>
      <c r="Y91" s="218"/>
      <c r="Z91" s="218"/>
      <c r="AA91" s="218"/>
      <c r="AB91" s="218"/>
      <c r="AC91" s="218"/>
      <c r="AD91" s="218"/>
      <c r="AE91" s="218"/>
    </row>
    <row r="92" spans="10:31">
      <c r="J92" s="218"/>
      <c r="K92" s="218"/>
      <c r="L92" s="218"/>
      <c r="M92" s="218"/>
      <c r="N92" s="218"/>
      <c r="O92" s="218"/>
      <c r="P92" s="218"/>
      <c r="Q92" s="218"/>
      <c r="R92" s="218"/>
      <c r="S92" s="218"/>
      <c r="T92" s="218"/>
      <c r="U92" s="218"/>
      <c r="V92" s="218"/>
      <c r="W92" s="218"/>
      <c r="X92" s="218"/>
      <c r="Y92" s="218"/>
      <c r="Z92" s="218"/>
      <c r="AA92" s="218"/>
      <c r="AB92" s="218"/>
      <c r="AC92" s="218"/>
      <c r="AD92" s="218"/>
      <c r="AE92" s="218"/>
    </row>
    <row r="93" spans="10:31">
      <c r="J93" s="218"/>
      <c r="K93" s="218"/>
      <c r="L93" s="218"/>
      <c r="M93" s="218"/>
      <c r="N93" s="218"/>
      <c r="O93" s="218"/>
      <c r="P93" s="218"/>
      <c r="Q93" s="218"/>
      <c r="R93" s="218"/>
      <c r="S93" s="218"/>
      <c r="T93" s="218"/>
      <c r="U93" s="218"/>
      <c r="V93" s="218"/>
      <c r="W93" s="218"/>
      <c r="X93" s="218"/>
      <c r="Y93" s="218"/>
      <c r="Z93" s="218"/>
      <c r="AA93" s="218"/>
      <c r="AB93" s="218"/>
      <c r="AC93" s="218"/>
      <c r="AD93" s="218"/>
      <c r="AE93" s="218"/>
    </row>
    <row r="94" spans="10:31">
      <c r="J94" s="218"/>
      <c r="K94" s="218"/>
      <c r="L94" s="218"/>
      <c r="M94" s="218"/>
      <c r="N94" s="218"/>
      <c r="O94" s="218"/>
      <c r="P94" s="218"/>
      <c r="Q94" s="218"/>
      <c r="R94" s="218"/>
      <c r="S94" s="218"/>
      <c r="T94" s="218"/>
      <c r="U94" s="218"/>
      <c r="V94" s="218"/>
      <c r="W94" s="218"/>
      <c r="X94" s="218"/>
      <c r="Y94" s="218"/>
      <c r="Z94" s="218"/>
      <c r="AA94" s="218"/>
      <c r="AB94" s="218"/>
      <c r="AC94" s="218"/>
      <c r="AD94" s="218"/>
      <c r="AE94" s="218"/>
    </row>
    <row r="95" spans="10:31">
      <c r="J95" s="218"/>
      <c r="K95" s="218"/>
      <c r="L95" s="218"/>
      <c r="M95" s="218"/>
      <c r="N95" s="218"/>
      <c r="O95" s="218"/>
      <c r="P95" s="218"/>
      <c r="Q95" s="218"/>
      <c r="R95" s="218"/>
      <c r="S95" s="218"/>
      <c r="T95" s="218"/>
      <c r="U95" s="218"/>
      <c r="V95" s="218"/>
      <c r="W95" s="218"/>
      <c r="X95" s="218"/>
      <c r="Y95" s="218"/>
      <c r="Z95" s="218"/>
      <c r="AA95" s="218"/>
      <c r="AB95" s="218"/>
      <c r="AC95" s="218"/>
      <c r="AD95" s="218"/>
      <c r="AE95" s="218"/>
    </row>
    <row r="96" spans="10:31">
      <c r="J96" s="218"/>
      <c r="K96" s="218"/>
      <c r="L96" s="218"/>
      <c r="M96" s="218"/>
      <c r="N96" s="218"/>
      <c r="O96" s="218"/>
      <c r="P96" s="218"/>
      <c r="Q96" s="218"/>
      <c r="R96" s="218"/>
      <c r="S96" s="218"/>
      <c r="T96" s="218"/>
      <c r="U96" s="218"/>
      <c r="V96" s="218"/>
      <c r="W96" s="218"/>
      <c r="X96" s="218"/>
      <c r="Y96" s="218"/>
      <c r="Z96" s="218"/>
      <c r="AA96" s="218"/>
      <c r="AB96" s="218"/>
      <c r="AC96" s="218"/>
      <c r="AD96" s="218"/>
      <c r="AE96" s="218"/>
    </row>
    <row r="97" spans="10:31">
      <c r="J97" s="218"/>
      <c r="K97" s="218"/>
      <c r="L97" s="218"/>
      <c r="M97" s="218"/>
      <c r="N97" s="218"/>
      <c r="O97" s="218"/>
      <c r="P97" s="218"/>
      <c r="Q97" s="218"/>
      <c r="R97" s="218"/>
      <c r="S97" s="218"/>
      <c r="T97" s="218"/>
      <c r="U97" s="218"/>
      <c r="V97" s="218"/>
      <c r="W97" s="218"/>
      <c r="X97" s="218"/>
      <c r="Y97" s="218"/>
      <c r="Z97" s="218"/>
      <c r="AA97" s="218"/>
      <c r="AB97" s="218"/>
      <c r="AC97" s="218"/>
      <c r="AD97" s="218"/>
      <c r="AE97" s="218"/>
    </row>
    <row r="98" spans="10:31">
      <c r="J98" s="218"/>
      <c r="K98" s="218"/>
      <c r="L98" s="218"/>
      <c r="M98" s="218"/>
      <c r="N98" s="218"/>
      <c r="O98" s="218"/>
      <c r="P98" s="218"/>
      <c r="Q98" s="218"/>
      <c r="R98" s="218"/>
      <c r="S98" s="218"/>
      <c r="T98" s="218"/>
      <c r="U98" s="218"/>
      <c r="V98" s="218"/>
      <c r="W98" s="218"/>
      <c r="X98" s="218"/>
      <c r="Y98" s="218"/>
      <c r="Z98" s="218"/>
      <c r="AA98" s="218"/>
      <c r="AB98" s="218"/>
      <c r="AC98" s="218"/>
      <c r="AD98" s="218"/>
      <c r="AE98" s="218"/>
    </row>
    <row r="99" spans="10:31">
      <c r="J99" s="218"/>
      <c r="K99" s="218"/>
      <c r="L99" s="218"/>
      <c r="M99" s="218"/>
      <c r="N99" s="218"/>
      <c r="O99" s="218"/>
      <c r="P99" s="218"/>
      <c r="Q99" s="218"/>
      <c r="R99" s="218"/>
      <c r="S99" s="218"/>
      <c r="T99" s="218"/>
      <c r="U99" s="218"/>
      <c r="V99" s="218"/>
      <c r="W99" s="218"/>
      <c r="X99" s="218"/>
      <c r="Y99" s="218"/>
      <c r="Z99" s="218"/>
      <c r="AA99" s="218"/>
      <c r="AB99" s="218"/>
      <c r="AC99" s="218"/>
      <c r="AD99" s="218"/>
      <c r="AE99" s="218"/>
    </row>
    <row r="100" spans="10:31">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row>
    <row r="101" spans="10:31">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row>
    <row r="102" spans="10:31">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row>
    <row r="103" spans="10:31">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row>
    <row r="104" spans="10:31">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row>
    <row r="105" spans="10:31">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row>
    <row r="106" spans="10:31">
      <c r="J106" s="218"/>
      <c r="K106" s="218"/>
      <c r="L106" s="218"/>
      <c r="M106" s="218"/>
      <c r="N106" s="218"/>
      <c r="O106" s="218"/>
      <c r="P106" s="218"/>
      <c r="Q106" s="218"/>
      <c r="R106" s="218"/>
      <c r="S106" s="218"/>
      <c r="T106" s="218"/>
      <c r="U106" s="218"/>
      <c r="V106" s="218"/>
      <c r="W106" s="218"/>
    </row>
    <row r="107" spans="10:31">
      <c r="J107" s="218"/>
      <c r="K107" s="218"/>
      <c r="L107" s="218"/>
      <c r="M107" s="218"/>
      <c r="N107" s="218"/>
      <c r="O107" s="218"/>
      <c r="P107" s="218"/>
      <c r="Q107" s="218"/>
      <c r="R107" s="218"/>
      <c r="S107" s="218"/>
      <c r="T107" s="218"/>
      <c r="U107" s="218"/>
      <c r="V107" s="218"/>
      <c r="W107" s="218"/>
    </row>
    <row r="108" spans="10:31">
      <c r="J108" s="218"/>
      <c r="K108" s="218"/>
      <c r="L108" s="218"/>
      <c r="M108" s="218"/>
      <c r="N108" s="218"/>
      <c r="O108" s="218"/>
      <c r="P108" s="218"/>
      <c r="Q108" s="218"/>
      <c r="R108" s="218"/>
      <c r="S108" s="218"/>
      <c r="T108" s="218"/>
      <c r="U108" s="218"/>
      <c r="V108" s="218"/>
      <c r="W108" s="218"/>
    </row>
    <row r="109" spans="10:31">
      <c r="J109" s="218"/>
      <c r="K109" s="218"/>
      <c r="L109" s="218"/>
      <c r="M109" s="218"/>
      <c r="N109" s="218"/>
      <c r="O109" s="218"/>
      <c r="P109" s="218"/>
      <c r="Q109" s="218"/>
      <c r="R109" s="218"/>
      <c r="S109" s="218"/>
      <c r="T109" s="218"/>
      <c r="U109" s="218"/>
      <c r="V109" s="218"/>
      <c r="W109" s="218"/>
    </row>
    <row r="110" spans="10:31">
      <c r="J110" s="218"/>
      <c r="K110" s="218"/>
      <c r="L110" s="218"/>
      <c r="M110" s="218"/>
      <c r="N110" s="218"/>
      <c r="O110" s="218"/>
      <c r="P110" s="218"/>
      <c r="Q110" s="218"/>
      <c r="R110" s="218"/>
      <c r="S110" s="218"/>
      <c r="T110" s="218"/>
      <c r="U110" s="218"/>
      <c r="V110" s="218"/>
      <c r="W110" s="218"/>
    </row>
    <row r="111" spans="10:31">
      <c r="J111" s="218"/>
      <c r="K111" s="218"/>
      <c r="L111" s="218"/>
      <c r="M111" s="218"/>
      <c r="N111" s="218"/>
      <c r="O111" s="218"/>
      <c r="P111" s="218"/>
      <c r="Q111" s="218"/>
      <c r="R111" s="218"/>
      <c r="S111" s="218"/>
      <c r="T111" s="218"/>
      <c r="U111" s="218"/>
      <c r="V111" s="218"/>
      <c r="W111" s="218"/>
    </row>
  </sheetData>
  <customSheetViews>
    <customSheetView guid="{53F4D6EC-12E1-4DB1-BD94-F556067D5E0D}" scale="120" topLeftCell="A55">
      <selection activeCell="A3" sqref="A3"/>
      <pageMargins left="0.7" right="0.7" top="0.75" bottom="0.75" header="0.3" footer="0.3"/>
    </customSheetView>
    <customSheetView guid="{4023BE0E-4055-4CAE-B9C2-5A3227F33CD4}">
      <pane xSplit="1" ySplit="5" topLeftCell="B6" activePane="bottomRight" state="frozen"/>
      <selection pane="bottomRight" activeCell="E28" sqref="E28"/>
      <pageMargins left="0.7" right="0.7" top="0.75" bottom="0.75" header="0.3" footer="0.3"/>
    </customSheetView>
    <customSheetView guid="{B9779E5F-F522-4CCF-ABB4-CD42863250F0}">
      <pane xSplit="1" ySplit="5" topLeftCell="B6" activePane="bottomRight" state="frozen"/>
      <selection pane="bottomRight" activeCell="E28" sqref="E28"/>
      <pageMargins left="0.7" right="0.7" top="0.75" bottom="0.75" header="0.3" footer="0.3"/>
    </customSheetView>
    <customSheetView guid="{92830C0B-A680-4516-A5D7-117828B4895A}">
      <pane xSplit="1" ySplit="4" topLeftCell="X11" activePane="bottomRight" state="frozen"/>
      <selection pane="bottomRight" activeCell="AA6" sqref="AA6"/>
      <pageMargins left="0.7" right="0.7" top="0.75" bottom="0.75" header="0.3" footer="0.3"/>
    </customSheetView>
    <customSheetView guid="{5701D505-5BA0-4D96-A5DF-8DCBA1041FD5}" scale="120">
      <pane xSplit="1" ySplit="4" topLeftCell="B5" activePane="bottomRight" state="frozen"/>
      <selection pane="bottomRight" activeCell="D13" sqref="D13"/>
      <pageMargins left="0.7" right="0.7" top="0.75" bottom="0.75" header="0.3" footer="0.3"/>
    </customSheetView>
    <customSheetView guid="{4A29F804-EA6B-4024-99BC-976477754372}" scale="110">
      <pane xSplit="1" ySplit="4" topLeftCell="P5" activePane="bottomRight" state="frozen"/>
      <selection pane="bottomRight" activeCell="P58" sqref="P58:Q59"/>
      <pageMargins left="0.7" right="0.7" top="0.75" bottom="0.75" header="0.3" footer="0.3"/>
    </customSheetView>
    <customSheetView guid="{81E9E895-8097-47A0-8CEF-38F337CB42F5}">
      <pane xSplit="1" ySplit="5" topLeftCell="S51" activePane="bottomRight" state="frozen"/>
      <selection pane="bottomRight" activeCell="AB37" sqref="AB37"/>
      <pageMargins left="0.7" right="0.7" top="0.75" bottom="0.75" header="0.3" footer="0.3"/>
      <pageSetup paperSize="9" orientation="landscape" r:id="rId1"/>
    </customSheetView>
    <customSheetView guid="{5B0973C1-612D-4EF0-8403-D5E17CCF2862}">
      <pane xSplit="1" ySplit="5" topLeftCell="S6" activePane="bottomRight" state="frozen"/>
      <selection pane="bottomRight" activeCell="Z24" sqref="Z24"/>
      <pageMargins left="0.7" right="0.7" top="0.75" bottom="0.75" header="0.3" footer="0.3"/>
      <pageSetup paperSize="9" orientation="landscape" r:id="rId2"/>
    </customSheetView>
    <customSheetView guid="{A661CDB9-E548-449D-9B1F-818C0586C1FA}" scale="120">
      <selection activeCell="A15" sqref="A15"/>
      <pageMargins left="0.7" right="0.7" top="0.75" bottom="0.75" header="0.3" footer="0.3"/>
    </customSheetView>
    <customSheetView guid="{CAA7D209-B0AE-461A-870B-4AEAF26B6763}" scale="120">
      <selection activeCell="A15" sqref="A15"/>
      <pageMargins left="0.7" right="0.7" top="0.75" bottom="0.75" header="0.3" footer="0.3"/>
    </customSheetView>
    <customSheetView guid="{13432D8E-FBC6-4230-A66E-1E41DE97A151}" scale="120">
      <selection activeCell="A15" sqref="A15"/>
      <pageMargins left="0.7" right="0.7" top="0.75" bottom="0.75" header="0.3" footer="0.3"/>
    </customSheetView>
    <customSheetView guid="{30086DB4-D90C-4D70-9492-85B1025334FC}" scale="120">
      <selection activeCell="A15" sqref="A15"/>
      <pageMargins left="0.7" right="0.7" top="0.75" bottom="0.75" header="0.3" footer="0.3"/>
    </customSheetView>
    <customSheetView guid="{4BF1318B-7664-4522-8F8E-8760686D9B62}">
      <pane xSplit="1" ySplit="5" topLeftCell="S6" activePane="bottomRight" state="frozen"/>
      <selection pane="bottomRight" activeCell="Z24" sqref="Z24"/>
      <pageMargins left="0.7" right="0.7" top="0.75" bottom="0.75" header="0.3" footer="0.3"/>
      <pageSetup paperSize="9" orientation="landscape" r:id="rId3"/>
    </customSheetView>
    <customSheetView guid="{EC71CB39-D667-4A5D-BE69-0A89C6A3EC0A}">
      <pane xSplit="1" ySplit="4" topLeftCell="B35" activePane="bottomRight" state="frozen"/>
      <selection pane="bottomRight" activeCell="A3" sqref="A3"/>
      <pageMargins left="0.7" right="0.7" top="0.75" bottom="0.75" header="0.3" footer="0.3"/>
    </customSheetView>
    <customSheetView guid="{A0CDEF39-C1D9-46EF-9F23-37BDBA647367}" scale="120" topLeftCell="A55">
      <selection activeCell="A3" sqref="A3"/>
      <pageMargins left="0.7" right="0.7" top="0.75" bottom="0.75" header="0.3" footer="0.3"/>
    </customSheetView>
    <customSheetView guid="{9758C19F-17C8-4994-AB64-2544F567CDAC}">
      <pane xSplit="1" ySplit="5" topLeftCell="T45" activePane="bottomRight" state="frozen"/>
      <selection pane="bottomRight" activeCell="AE67" sqref="AE67"/>
      <pageMargins left="0.7" right="0.7" top="0.75" bottom="0.75" header="0.3" footer="0.3"/>
      <pageSetup orientation="portrait" r:id="rId4"/>
    </customSheetView>
    <customSheetView guid="{BCE7549A-454A-4A8A-98C7-4BDEDB358CFF}" scale="87">
      <pane xSplit="1" ySplit="4" topLeftCell="Z38" activePane="bottomRight" state="frozen"/>
      <selection pane="bottomRight" activeCell="A64" sqref="A64"/>
      <pageMargins left="0.7" right="0.7" top="0.75" bottom="0.75" header="0.3" footer="0.3"/>
      <pageSetup orientation="portrait" r:id="rId5"/>
    </customSheetView>
    <customSheetView guid="{3D809ADE-44C9-4D97-9F40-4632F1141EB4}" scale="87">
      <pane xSplit="1" ySplit="5" topLeftCell="T39" activePane="bottomRight" state="frozen"/>
      <selection pane="bottomRight" activeCell="X73" sqref="X73"/>
      <pageMargins left="0.7" right="0.7" top="0.75" bottom="0.75" header="0.3" footer="0.3"/>
      <pageSetup orientation="portrait" r:id="rId6"/>
    </customSheetView>
    <customSheetView guid="{D3FE92BD-39BB-4D6C-950E-40B1D101AEA4}" scale="60" showPageBreaks="1">
      <pane xSplit="1" ySplit="4" topLeftCell="Z23" activePane="bottomRight" state="frozen"/>
      <selection pane="bottomRight" activeCell="AE52" sqref="AE52:AE60"/>
      <pageMargins left="0.7" right="0.7" top="0.75" bottom="0.75" header="0.3" footer="0.3"/>
      <pageSetup orientation="portrait" r:id="rId7"/>
    </customSheetView>
  </customSheetViews>
  <pageMargins left="0.7" right="0.7" top="0.75" bottom="0.75" header="0.3" footer="0.3"/>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3"/>
  <sheetViews>
    <sheetView zoomScale="95" zoomScaleNormal="95" workbookViewId="0">
      <pane xSplit="1" ySplit="5" topLeftCell="B36" activePane="bottomRight" state="frozen"/>
      <selection pane="topRight" activeCell="B1" sqref="B1"/>
      <selection pane="bottomLeft" activeCell="A6" sqref="A6"/>
      <selection pane="bottomRight" activeCell="K82" sqref="K82"/>
    </sheetView>
  </sheetViews>
  <sheetFormatPr defaultColWidth="9.140625" defaultRowHeight="12.75"/>
  <cols>
    <col min="1" max="1" width="19.140625" style="154" customWidth="1"/>
    <col min="2" max="2" width="18.85546875" style="154" customWidth="1"/>
    <col min="3" max="3" width="20" style="154" customWidth="1"/>
    <col min="4" max="4" width="16.42578125" style="154" customWidth="1"/>
    <col min="5" max="5" width="14.42578125" style="154" customWidth="1"/>
    <col min="6" max="6" width="15.28515625" style="154" customWidth="1"/>
    <col min="7" max="7" width="16.140625" style="154" customWidth="1"/>
    <col min="8" max="8" width="18" style="154" customWidth="1"/>
    <col min="9" max="9" width="14.140625" style="154" customWidth="1"/>
    <col min="10" max="10" width="15" style="154" customWidth="1"/>
    <col min="11" max="11" width="15.85546875" style="154" customWidth="1"/>
    <col min="12" max="12" width="17.140625" style="154" customWidth="1"/>
    <col min="13" max="13" width="16.28515625" style="154" customWidth="1"/>
    <col min="14" max="14" width="15.5703125" style="154" customWidth="1"/>
    <col min="15" max="16384" width="9.140625" style="154"/>
  </cols>
  <sheetData>
    <row r="1" spans="1:256" s="58" customFormat="1">
      <c r="A1" s="325" t="s">
        <v>297</v>
      </c>
      <c r="B1" s="325"/>
      <c r="C1" s="325"/>
      <c r="D1" s="325"/>
      <c r="E1" s="325"/>
      <c r="F1" s="325"/>
      <c r="G1" s="325"/>
      <c r="H1" s="325"/>
      <c r="I1" s="325"/>
      <c r="J1" s="325"/>
      <c r="K1" s="325"/>
      <c r="L1" s="325"/>
      <c r="M1" s="325"/>
      <c r="N1" s="325"/>
    </row>
    <row r="2" spans="1:256" s="58" customFormat="1">
      <c r="A2" s="325" t="s">
        <v>12</v>
      </c>
      <c r="B2" s="325"/>
      <c r="C2" s="325"/>
      <c r="D2" s="325"/>
      <c r="E2" s="325"/>
      <c r="F2" s="325"/>
      <c r="G2" s="325"/>
      <c r="H2" s="325"/>
      <c r="I2" s="325"/>
      <c r="J2" s="325"/>
      <c r="K2" s="325"/>
      <c r="L2" s="325"/>
      <c r="M2" s="325"/>
      <c r="N2" s="325"/>
    </row>
    <row r="3" spans="1:256" s="58" customFormat="1">
      <c r="A3" s="325" t="s">
        <v>548</v>
      </c>
      <c r="B3" s="325"/>
      <c r="C3" s="325"/>
      <c r="D3" s="325"/>
      <c r="E3" s="325"/>
      <c r="F3" s="325"/>
      <c r="G3" s="325"/>
      <c r="H3" s="325"/>
      <c r="I3" s="325"/>
      <c r="J3" s="325"/>
      <c r="K3" s="325"/>
      <c r="L3" s="325"/>
      <c r="M3" s="325"/>
      <c r="N3" s="325"/>
    </row>
    <row r="4" spans="1:256" ht="13.5" customHeight="1">
      <c r="A4" s="11"/>
      <c r="B4" s="11"/>
      <c r="C4" s="11"/>
      <c r="D4" s="11"/>
      <c r="E4" s="11"/>
      <c r="F4" s="11"/>
      <c r="G4" s="11"/>
      <c r="H4" s="203"/>
      <c r="I4" s="203"/>
      <c r="J4" s="203"/>
      <c r="K4" s="203"/>
      <c r="L4" s="203"/>
      <c r="M4" s="203"/>
      <c r="N4" s="203"/>
    </row>
    <row r="5" spans="1:256" ht="57.75" customHeight="1">
      <c r="A5" s="216" t="s">
        <v>407</v>
      </c>
      <c r="B5" s="216" t="s">
        <v>344</v>
      </c>
      <c r="C5" s="216" t="s">
        <v>345</v>
      </c>
      <c r="D5" s="216" t="s">
        <v>498</v>
      </c>
      <c r="E5" s="216" t="s">
        <v>499</v>
      </c>
      <c r="F5" s="216" t="s">
        <v>500</v>
      </c>
      <c r="G5" s="216" t="s">
        <v>501</v>
      </c>
      <c r="H5" s="216" t="s">
        <v>502</v>
      </c>
      <c r="I5" s="216" t="s">
        <v>503</v>
      </c>
      <c r="J5" s="216" t="s">
        <v>504</v>
      </c>
      <c r="K5" s="216" t="s">
        <v>505</v>
      </c>
      <c r="L5" s="216" t="s">
        <v>506</v>
      </c>
      <c r="M5" s="216" t="s">
        <v>507</v>
      </c>
      <c r="N5" s="216" t="s">
        <v>508</v>
      </c>
      <c r="O5" s="44"/>
      <c r="P5" s="43"/>
      <c r="Q5" s="43"/>
      <c r="R5" s="43"/>
      <c r="S5" s="43"/>
      <c r="T5" s="43"/>
      <c r="U5" s="43"/>
      <c r="V5" s="43"/>
      <c r="W5" s="43"/>
      <c r="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row>
    <row r="6" spans="1:256">
      <c r="A6" s="212">
        <v>1955</v>
      </c>
      <c r="B6" s="71">
        <v>29</v>
      </c>
      <c r="C6" s="16" t="s">
        <v>381</v>
      </c>
      <c r="D6" s="65">
        <v>42.4</v>
      </c>
      <c r="E6" s="65">
        <v>46.8</v>
      </c>
      <c r="F6" s="73">
        <v>4.3</v>
      </c>
      <c r="G6" s="16" t="s">
        <v>381</v>
      </c>
      <c r="H6" s="16" t="s">
        <v>381</v>
      </c>
      <c r="I6" s="73">
        <v>29</v>
      </c>
      <c r="J6" s="65">
        <v>71.400000000000006</v>
      </c>
      <c r="K6" s="65">
        <v>118.2</v>
      </c>
      <c r="L6" s="68">
        <v>122.5</v>
      </c>
      <c r="M6" s="16" t="s">
        <v>381</v>
      </c>
      <c r="N6" s="16" t="s">
        <v>381</v>
      </c>
      <c r="R6" s="43"/>
      <c r="S6" s="43"/>
      <c r="T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row>
    <row r="7" spans="1:256">
      <c r="A7" s="147">
        <v>1956</v>
      </c>
      <c r="B7" s="71">
        <v>21.8</v>
      </c>
      <c r="C7" s="16" t="s">
        <v>381</v>
      </c>
      <c r="D7" s="65">
        <v>45.4</v>
      </c>
      <c r="E7" s="65">
        <v>52.9</v>
      </c>
      <c r="F7" s="74">
        <v>5.8</v>
      </c>
      <c r="G7" s="16" t="s">
        <v>381</v>
      </c>
      <c r="H7" s="16" t="s">
        <v>381</v>
      </c>
      <c r="I7" s="74">
        <v>21.8</v>
      </c>
      <c r="J7" s="65">
        <v>67.2</v>
      </c>
      <c r="K7" s="65">
        <v>120.1</v>
      </c>
      <c r="L7" s="68">
        <v>125.9</v>
      </c>
      <c r="M7" s="16" t="s">
        <v>381</v>
      </c>
      <c r="N7" s="16" t="s">
        <v>381</v>
      </c>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row>
    <row r="8" spans="1:256">
      <c r="A8" s="147">
        <v>1957</v>
      </c>
      <c r="B8" s="71">
        <v>25.1</v>
      </c>
      <c r="C8" s="16" t="s">
        <v>381</v>
      </c>
      <c r="D8" s="65">
        <v>70.099999999999994</v>
      </c>
      <c r="E8" s="65">
        <v>54</v>
      </c>
      <c r="F8" s="65">
        <v>14.6</v>
      </c>
      <c r="G8" s="16" t="s">
        <v>381</v>
      </c>
      <c r="H8" s="16" t="s">
        <v>381</v>
      </c>
      <c r="I8" s="65">
        <v>25.1</v>
      </c>
      <c r="J8" s="65">
        <v>95.2</v>
      </c>
      <c r="K8" s="65">
        <v>149.19999999999999</v>
      </c>
      <c r="L8" s="68">
        <v>163.80000000000001</v>
      </c>
      <c r="M8" s="16" t="s">
        <v>381</v>
      </c>
      <c r="N8" s="16" t="s">
        <v>381</v>
      </c>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row>
    <row r="9" spans="1:256">
      <c r="A9" s="213">
        <v>1958</v>
      </c>
      <c r="B9" s="71">
        <v>29.3</v>
      </c>
      <c r="C9" s="16" t="s">
        <v>381</v>
      </c>
      <c r="D9" s="65">
        <v>65.099999999999994</v>
      </c>
      <c r="E9" s="65">
        <v>69.099999999999994</v>
      </c>
      <c r="F9" s="65">
        <v>15.3</v>
      </c>
      <c r="G9" s="16" t="s">
        <v>381</v>
      </c>
      <c r="H9" s="16" t="s">
        <v>381</v>
      </c>
      <c r="I9" s="65">
        <v>29.3</v>
      </c>
      <c r="J9" s="65">
        <v>94.4</v>
      </c>
      <c r="K9" s="65">
        <v>163.5</v>
      </c>
      <c r="L9" s="68">
        <v>178.8</v>
      </c>
      <c r="M9" s="16" t="s">
        <v>381</v>
      </c>
      <c r="N9" s="16" t="s">
        <v>381</v>
      </c>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row>
    <row r="10" spans="1:256">
      <c r="A10" s="194">
        <v>1959</v>
      </c>
      <c r="B10" s="71">
        <v>31.8</v>
      </c>
      <c r="C10" s="16" t="s">
        <v>381</v>
      </c>
      <c r="D10" s="65">
        <v>73.400000000000006</v>
      </c>
      <c r="E10" s="65">
        <v>78.7</v>
      </c>
      <c r="F10" s="65">
        <v>17.399999999999999</v>
      </c>
      <c r="G10" s="16" t="s">
        <v>381</v>
      </c>
      <c r="H10" s="16" t="s">
        <v>381</v>
      </c>
      <c r="I10" s="65">
        <v>31.8</v>
      </c>
      <c r="J10" s="65">
        <v>97</v>
      </c>
      <c r="K10" s="65">
        <v>175.7</v>
      </c>
      <c r="L10" s="68">
        <v>193.1</v>
      </c>
      <c r="M10" s="16" t="s">
        <v>381</v>
      </c>
      <c r="N10" s="16" t="s">
        <v>381</v>
      </c>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row>
    <row r="11" spans="1:256">
      <c r="A11" s="213">
        <v>1960</v>
      </c>
      <c r="B11" s="71">
        <v>32.700000000000003</v>
      </c>
      <c r="C11" s="16" t="s">
        <v>381</v>
      </c>
      <c r="D11" s="65">
        <v>68.8</v>
      </c>
      <c r="E11" s="65">
        <v>86.4</v>
      </c>
      <c r="F11" s="65">
        <v>24.5</v>
      </c>
      <c r="G11" s="16" t="s">
        <v>381</v>
      </c>
      <c r="H11" s="16" t="s">
        <v>381</v>
      </c>
      <c r="I11" s="65">
        <v>32.700000000000003</v>
      </c>
      <c r="J11" s="65">
        <v>106.1</v>
      </c>
      <c r="K11" s="65">
        <v>192.5</v>
      </c>
      <c r="L11" s="68">
        <v>217</v>
      </c>
      <c r="M11" s="16" t="s">
        <v>381</v>
      </c>
      <c r="N11" s="16" t="s">
        <v>381</v>
      </c>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row>
    <row r="12" spans="1:256">
      <c r="A12" s="194">
        <v>1961</v>
      </c>
      <c r="B12" s="71">
        <v>37.700000000000003</v>
      </c>
      <c r="C12" s="16" t="s">
        <v>381</v>
      </c>
      <c r="D12" s="65">
        <v>74.2</v>
      </c>
      <c r="E12" s="65">
        <v>94.7</v>
      </c>
      <c r="F12" s="65">
        <v>17.100000000000001</v>
      </c>
      <c r="G12" s="16" t="s">
        <v>381</v>
      </c>
      <c r="H12" s="16" t="s">
        <v>381</v>
      </c>
      <c r="I12" s="65">
        <v>37.700000000000003</v>
      </c>
      <c r="J12" s="65">
        <v>106.5</v>
      </c>
      <c r="K12" s="65">
        <v>201.2</v>
      </c>
      <c r="L12" s="68">
        <v>218.3</v>
      </c>
      <c r="M12" s="16" t="s">
        <v>381</v>
      </c>
      <c r="N12" s="16" t="s">
        <v>381</v>
      </c>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row>
    <row r="13" spans="1:256">
      <c r="A13" s="41">
        <v>1962</v>
      </c>
      <c r="B13" s="71">
        <v>32.1</v>
      </c>
      <c r="C13" s="16" t="s">
        <v>381</v>
      </c>
      <c r="D13" s="65">
        <v>94.4</v>
      </c>
      <c r="E13" s="65">
        <v>96.9</v>
      </c>
      <c r="F13" s="65">
        <v>17.600000000000001</v>
      </c>
      <c r="G13" s="16" t="s">
        <v>381</v>
      </c>
      <c r="H13" s="16" t="s">
        <v>381</v>
      </c>
      <c r="I13" s="65">
        <v>32.1</v>
      </c>
      <c r="J13" s="65">
        <v>106.3</v>
      </c>
      <c r="K13" s="65">
        <v>203.2</v>
      </c>
      <c r="L13" s="68">
        <v>220.8</v>
      </c>
      <c r="M13" s="16" t="s">
        <v>381</v>
      </c>
      <c r="N13" s="16" t="s">
        <v>381</v>
      </c>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row>
    <row r="14" spans="1:256">
      <c r="A14" s="194">
        <v>1963</v>
      </c>
      <c r="B14" s="71">
        <v>33.200000000000003</v>
      </c>
      <c r="C14" s="16" t="s">
        <v>381</v>
      </c>
      <c r="D14" s="65">
        <v>91.4</v>
      </c>
      <c r="E14" s="65">
        <v>107</v>
      </c>
      <c r="F14" s="65">
        <v>33.9</v>
      </c>
      <c r="G14" s="16" t="s">
        <v>381</v>
      </c>
      <c r="H14" s="16" t="s">
        <v>381</v>
      </c>
      <c r="I14" s="65">
        <v>33.200000000000003</v>
      </c>
      <c r="J14" s="65">
        <v>127.6</v>
      </c>
      <c r="K14" s="65">
        <v>234.6</v>
      </c>
      <c r="L14" s="68">
        <v>268.5</v>
      </c>
      <c r="M14" s="16" t="s">
        <v>381</v>
      </c>
      <c r="N14" s="16" t="s">
        <v>381</v>
      </c>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row>
    <row r="15" spans="1:256">
      <c r="A15" s="41">
        <v>1964</v>
      </c>
      <c r="B15" s="71">
        <v>37</v>
      </c>
      <c r="C15" s="16" t="s">
        <v>381</v>
      </c>
      <c r="D15" s="65">
        <v>84.6</v>
      </c>
      <c r="E15" s="65">
        <v>114.8</v>
      </c>
      <c r="F15" s="65">
        <v>29.6</v>
      </c>
      <c r="G15" s="16" t="s">
        <v>381</v>
      </c>
      <c r="H15" s="16" t="s">
        <v>381</v>
      </c>
      <c r="I15" s="65">
        <v>37</v>
      </c>
      <c r="J15" s="65">
        <v>128.4</v>
      </c>
      <c r="K15" s="65">
        <v>243.2</v>
      </c>
      <c r="L15" s="68">
        <v>272.8</v>
      </c>
      <c r="M15" s="16" t="s">
        <v>381</v>
      </c>
      <c r="N15" s="16" t="s">
        <v>381</v>
      </c>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row>
    <row r="16" spans="1:256" s="43" customFormat="1">
      <c r="A16" s="41">
        <v>1965</v>
      </c>
      <c r="B16" s="71">
        <v>36.200000000000003</v>
      </c>
      <c r="C16" s="16" t="s">
        <v>381</v>
      </c>
      <c r="D16" s="65">
        <v>64.2</v>
      </c>
      <c r="E16" s="65">
        <v>118.2</v>
      </c>
      <c r="F16" s="65">
        <v>36</v>
      </c>
      <c r="G16" s="16" t="s">
        <v>381</v>
      </c>
      <c r="H16" s="16" t="s">
        <v>381</v>
      </c>
      <c r="I16" s="65">
        <v>36.200000000000003</v>
      </c>
      <c r="J16" s="65">
        <v>120.8</v>
      </c>
      <c r="K16" s="65">
        <v>239</v>
      </c>
      <c r="L16" s="68">
        <v>275</v>
      </c>
      <c r="M16" s="16" t="s">
        <v>381</v>
      </c>
      <c r="N16" s="16" t="s">
        <v>381</v>
      </c>
      <c r="O16" s="194"/>
      <c r="P16" s="17"/>
      <c r="Q16" s="17"/>
      <c r="R16" s="17"/>
      <c r="S16" s="42"/>
      <c r="T16" s="42"/>
      <c r="U16" s="42"/>
      <c r="V16" s="42"/>
      <c r="W16" s="17"/>
      <c r="X16" s="17"/>
      <c r="Y16" s="17"/>
      <c r="Z16" s="17"/>
      <c r="AA16" s="42"/>
      <c r="AB16" s="42"/>
      <c r="AC16" s="194"/>
      <c r="AD16" s="17"/>
      <c r="AE16" s="17"/>
      <c r="AF16" s="17"/>
      <c r="AG16" s="42"/>
      <c r="AH16" s="42"/>
      <c r="AI16" s="42"/>
      <c r="AJ16" s="42"/>
      <c r="AK16" s="17"/>
      <c r="AL16" s="17"/>
      <c r="AM16" s="17"/>
      <c r="AN16" s="17"/>
      <c r="AO16" s="42"/>
      <c r="AP16" s="42"/>
      <c r="AQ16" s="194"/>
      <c r="AR16" s="17"/>
      <c r="AS16" s="17"/>
      <c r="AT16" s="17"/>
      <c r="AU16" s="42"/>
      <c r="AV16" s="42"/>
      <c r="AW16" s="42"/>
      <c r="AX16" s="42"/>
      <c r="AY16" s="17"/>
      <c r="AZ16" s="17"/>
      <c r="BA16" s="17"/>
      <c r="BB16" s="17"/>
      <c r="BC16" s="42"/>
      <c r="BD16" s="42"/>
      <c r="BE16" s="194"/>
      <c r="BF16" s="17"/>
      <c r="BG16" s="17"/>
      <c r="BH16" s="17"/>
      <c r="BI16" s="42"/>
      <c r="BJ16" s="42"/>
      <c r="BK16" s="42"/>
      <c r="BL16" s="42"/>
      <c r="BM16" s="17"/>
      <c r="BN16" s="17"/>
      <c r="BO16" s="17"/>
      <c r="BP16" s="17"/>
      <c r="BQ16" s="42"/>
      <c r="BR16" s="42"/>
      <c r="BS16" s="194"/>
      <c r="BT16" s="17"/>
      <c r="BU16" s="17"/>
      <c r="BV16" s="17"/>
      <c r="BW16" s="42"/>
      <c r="BX16" s="42"/>
      <c r="BY16" s="42"/>
      <c r="BZ16" s="42"/>
      <c r="CA16" s="17"/>
      <c r="CB16" s="17"/>
      <c r="CC16" s="17"/>
      <c r="CD16" s="17"/>
      <c r="CE16" s="42"/>
      <c r="CF16" s="42"/>
      <c r="CG16" s="194"/>
      <c r="CH16" s="17"/>
      <c r="CI16" s="17"/>
      <c r="CJ16" s="17"/>
      <c r="CK16" s="42"/>
      <c r="CL16" s="42"/>
      <c r="CM16" s="42"/>
      <c r="CN16" s="42"/>
      <c r="CO16" s="17"/>
      <c r="CP16" s="17"/>
      <c r="CQ16" s="17"/>
      <c r="CR16" s="17"/>
      <c r="CS16" s="42"/>
      <c r="CT16" s="42"/>
      <c r="CU16" s="194"/>
      <c r="CV16" s="17"/>
      <c r="CW16" s="17"/>
      <c r="CX16" s="17"/>
      <c r="CY16" s="42"/>
      <c r="CZ16" s="42"/>
      <c r="DA16" s="42"/>
      <c r="DB16" s="42"/>
      <c r="DC16" s="17"/>
      <c r="DD16" s="17"/>
      <c r="DE16" s="17"/>
      <c r="DF16" s="17"/>
      <c r="DG16" s="42"/>
      <c r="DH16" s="42"/>
      <c r="DI16" s="194"/>
      <c r="DJ16" s="17"/>
      <c r="DK16" s="17"/>
      <c r="DL16" s="17"/>
      <c r="DM16" s="42"/>
      <c r="DN16" s="42"/>
      <c r="DO16" s="42"/>
      <c r="DP16" s="42"/>
      <c r="DQ16" s="17"/>
      <c r="DR16" s="17"/>
      <c r="DS16" s="17"/>
      <c r="DT16" s="17"/>
      <c r="DU16" s="42"/>
      <c r="DV16" s="42"/>
      <c r="DW16" s="194"/>
      <c r="DX16" s="17"/>
      <c r="DY16" s="17"/>
      <c r="DZ16" s="17"/>
      <c r="EA16" s="42"/>
      <c r="EB16" s="42"/>
      <c r="EC16" s="42"/>
      <c r="ED16" s="42"/>
      <c r="EE16" s="17"/>
      <c r="EF16" s="17"/>
      <c r="EG16" s="17"/>
      <c r="EH16" s="17"/>
      <c r="EI16" s="42"/>
      <c r="EJ16" s="42"/>
      <c r="EK16" s="194"/>
      <c r="EL16" s="17"/>
      <c r="EM16" s="17"/>
      <c r="EN16" s="17"/>
      <c r="EO16" s="42"/>
      <c r="EP16" s="42"/>
      <c r="EQ16" s="42"/>
      <c r="ER16" s="42"/>
      <c r="ES16" s="17"/>
      <c r="ET16" s="17"/>
      <c r="EU16" s="17"/>
      <c r="EV16" s="17"/>
      <c r="EW16" s="42"/>
      <c r="EX16" s="42"/>
      <c r="EY16" s="194"/>
      <c r="EZ16" s="17"/>
      <c r="FA16" s="17"/>
      <c r="FB16" s="17"/>
      <c r="FC16" s="42"/>
      <c r="FD16" s="42"/>
      <c r="FE16" s="42"/>
      <c r="FF16" s="42"/>
      <c r="FG16" s="17"/>
      <c r="FH16" s="17"/>
      <c r="FI16" s="17"/>
      <c r="FJ16" s="17"/>
      <c r="FK16" s="42"/>
      <c r="FL16" s="42"/>
      <c r="FM16" s="194"/>
      <c r="FN16" s="17"/>
      <c r="FO16" s="17"/>
      <c r="FP16" s="17"/>
      <c r="FQ16" s="42"/>
      <c r="FR16" s="42"/>
      <c r="FS16" s="42"/>
      <c r="FT16" s="42"/>
      <c r="FU16" s="17"/>
      <c r="FV16" s="17"/>
      <c r="FW16" s="17"/>
      <c r="FX16" s="17"/>
      <c r="FY16" s="42"/>
      <c r="FZ16" s="42"/>
      <c r="GA16" s="194"/>
      <c r="GB16" s="17"/>
      <c r="GC16" s="17"/>
      <c r="GD16" s="17"/>
      <c r="GE16" s="42"/>
      <c r="GF16" s="42"/>
      <c r="GG16" s="42"/>
      <c r="GH16" s="42"/>
      <c r="GI16" s="17"/>
      <c r="GJ16" s="17"/>
      <c r="GK16" s="17"/>
      <c r="GL16" s="17"/>
      <c r="GM16" s="42"/>
      <c r="GN16" s="42"/>
      <c r="GO16" s="194"/>
      <c r="GP16" s="17"/>
      <c r="GQ16" s="17"/>
      <c r="GR16" s="17"/>
      <c r="GS16" s="42"/>
      <c r="GT16" s="42"/>
      <c r="GU16" s="42"/>
      <c r="GV16" s="42"/>
      <c r="GW16" s="17"/>
      <c r="GX16" s="17"/>
      <c r="GY16" s="17"/>
      <c r="GZ16" s="17"/>
      <c r="HA16" s="42"/>
      <c r="HB16" s="42"/>
      <c r="HC16" s="194"/>
      <c r="HD16" s="17"/>
      <c r="HE16" s="17"/>
      <c r="HF16" s="17"/>
      <c r="HG16" s="42"/>
      <c r="HH16" s="42"/>
      <c r="HI16" s="42"/>
      <c r="HJ16" s="42"/>
      <c r="HK16" s="17"/>
      <c r="HL16" s="17"/>
      <c r="HM16" s="17"/>
      <c r="HN16" s="17"/>
      <c r="HO16" s="42"/>
      <c r="HP16" s="42"/>
      <c r="HQ16" s="194"/>
      <c r="HR16" s="17"/>
      <c r="HS16" s="17"/>
      <c r="HT16" s="17"/>
      <c r="HU16" s="42"/>
      <c r="HV16" s="42"/>
      <c r="HW16" s="42"/>
      <c r="HX16" s="42"/>
      <c r="HY16" s="17"/>
      <c r="HZ16" s="17"/>
      <c r="IA16" s="17"/>
      <c r="IB16" s="17"/>
      <c r="IC16" s="42"/>
      <c r="ID16" s="42"/>
      <c r="IE16" s="194"/>
      <c r="IF16" s="17"/>
      <c r="IG16" s="17"/>
      <c r="IH16" s="17"/>
      <c r="II16" s="42"/>
      <c r="IJ16" s="42"/>
      <c r="IK16" s="42"/>
      <c r="IL16" s="42"/>
      <c r="IM16" s="17"/>
      <c r="IN16" s="17"/>
      <c r="IO16" s="17"/>
      <c r="IP16" s="17"/>
      <c r="IQ16" s="42"/>
      <c r="IR16" s="42"/>
      <c r="IS16" s="194"/>
      <c r="IT16" s="17"/>
      <c r="IU16" s="17"/>
      <c r="IV16" s="17"/>
    </row>
    <row r="17" spans="1:126">
      <c r="A17" s="147">
        <v>1966</v>
      </c>
      <c r="B17" s="71">
        <v>40.700000000000003</v>
      </c>
      <c r="C17" s="71">
        <v>12.2</v>
      </c>
      <c r="D17" s="65">
        <v>64.2</v>
      </c>
      <c r="E17" s="65">
        <v>120.4</v>
      </c>
      <c r="F17" s="65">
        <v>43.6</v>
      </c>
      <c r="G17" s="16" t="s">
        <v>381</v>
      </c>
      <c r="H17" s="16" t="s">
        <v>381</v>
      </c>
      <c r="I17" s="65">
        <v>53.2</v>
      </c>
      <c r="J17" s="65">
        <v>104.9</v>
      </c>
      <c r="K17" s="65">
        <v>225.3</v>
      </c>
      <c r="L17" s="68">
        <v>268.89999999999998</v>
      </c>
      <c r="M17" s="16" t="s">
        <v>381</v>
      </c>
      <c r="N17" s="16" t="s">
        <v>381</v>
      </c>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row>
    <row r="18" spans="1:126">
      <c r="A18" s="147">
        <v>1967</v>
      </c>
      <c r="B18" s="71">
        <v>42.2</v>
      </c>
      <c r="C18" s="71">
        <v>13.6</v>
      </c>
      <c r="D18" s="65">
        <v>64.099999999999994</v>
      </c>
      <c r="E18" s="65">
        <v>133</v>
      </c>
      <c r="F18" s="74">
        <v>53.1</v>
      </c>
      <c r="G18" s="16" t="s">
        <v>381</v>
      </c>
      <c r="H18" s="16" t="s">
        <v>381</v>
      </c>
      <c r="I18" s="74">
        <v>55.5</v>
      </c>
      <c r="J18" s="65">
        <v>106.3</v>
      </c>
      <c r="K18" s="65">
        <v>239.3</v>
      </c>
      <c r="L18" s="68">
        <v>292.39999999999998</v>
      </c>
      <c r="M18" s="45" t="s">
        <v>381</v>
      </c>
      <c r="N18" s="16" t="s">
        <v>381</v>
      </c>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row>
    <row r="19" spans="1:126">
      <c r="A19" s="147">
        <v>1968</v>
      </c>
      <c r="B19" s="71">
        <v>48.4</v>
      </c>
      <c r="C19" s="71">
        <v>15.1</v>
      </c>
      <c r="D19" s="65">
        <v>67.8</v>
      </c>
      <c r="E19" s="65">
        <v>149.1</v>
      </c>
      <c r="F19" s="65">
        <v>74.400000000000006</v>
      </c>
      <c r="G19" s="16" t="s">
        <v>381</v>
      </c>
      <c r="H19" s="16" t="s">
        <v>381</v>
      </c>
      <c r="I19" s="65">
        <v>75.3</v>
      </c>
      <c r="J19" s="65">
        <v>116.2</v>
      </c>
      <c r="K19" s="65">
        <v>265.3</v>
      </c>
      <c r="L19" s="68">
        <v>339.7</v>
      </c>
      <c r="M19" s="16" t="s">
        <v>381</v>
      </c>
      <c r="N19" s="16" t="s">
        <v>381</v>
      </c>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row>
    <row r="20" spans="1:126">
      <c r="A20" s="147">
        <v>1969</v>
      </c>
      <c r="B20" s="71">
        <v>50.5</v>
      </c>
      <c r="C20" s="71">
        <v>17.8</v>
      </c>
      <c r="D20" s="65">
        <v>73</v>
      </c>
      <c r="E20" s="65">
        <v>171.4</v>
      </c>
      <c r="F20" s="65">
        <v>104.4</v>
      </c>
      <c r="G20" s="16" t="s">
        <v>381</v>
      </c>
      <c r="H20" s="16" t="s">
        <v>381</v>
      </c>
      <c r="I20" s="65">
        <v>72.7</v>
      </c>
      <c r="J20" s="65">
        <v>123.5</v>
      </c>
      <c r="K20" s="65">
        <v>294.89999999999998</v>
      </c>
      <c r="L20" s="68">
        <v>399.3</v>
      </c>
      <c r="M20" s="16" t="s">
        <v>381</v>
      </c>
      <c r="N20" s="16" t="s">
        <v>381</v>
      </c>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row>
    <row r="21" spans="1:126">
      <c r="A21" s="147">
        <v>1970</v>
      </c>
      <c r="B21" s="71">
        <v>56.5</v>
      </c>
      <c r="C21" s="71">
        <v>21.4</v>
      </c>
      <c r="D21" s="65">
        <v>87.9</v>
      </c>
      <c r="E21" s="65">
        <v>189.6</v>
      </c>
      <c r="F21" s="65">
        <v>147.9</v>
      </c>
      <c r="G21" s="16" t="s">
        <v>381</v>
      </c>
      <c r="H21" s="16" t="s">
        <v>381</v>
      </c>
      <c r="I21" s="65">
        <v>81.7</v>
      </c>
      <c r="J21" s="65">
        <v>144.4</v>
      </c>
      <c r="K21" s="65">
        <v>334</v>
      </c>
      <c r="L21" s="68">
        <v>481.9</v>
      </c>
      <c r="M21" s="16" t="s">
        <v>381</v>
      </c>
      <c r="N21" s="16" t="s">
        <v>381</v>
      </c>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row>
    <row r="22" spans="1:126">
      <c r="A22" s="147">
        <v>1971</v>
      </c>
      <c r="B22" s="71">
        <v>68.599999999999994</v>
      </c>
      <c r="C22" s="71">
        <v>26.6</v>
      </c>
      <c r="D22" s="65">
        <v>102.3</v>
      </c>
      <c r="E22" s="65">
        <v>236.5</v>
      </c>
      <c r="F22" s="65">
        <v>194</v>
      </c>
      <c r="G22" s="16" t="s">
        <v>381</v>
      </c>
      <c r="H22" s="16" t="s">
        <v>381</v>
      </c>
      <c r="I22" s="73">
        <v>108.4</v>
      </c>
      <c r="J22" s="65">
        <v>170.9</v>
      </c>
      <c r="K22" s="65">
        <v>407.4</v>
      </c>
      <c r="L22" s="68">
        <v>601.4</v>
      </c>
      <c r="M22" s="16" t="s">
        <v>381</v>
      </c>
      <c r="N22" s="16" t="s">
        <v>381</v>
      </c>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row>
    <row r="23" spans="1:126">
      <c r="A23" s="147">
        <v>1972</v>
      </c>
      <c r="B23" s="71">
        <v>81.2</v>
      </c>
      <c r="C23" s="71">
        <v>32</v>
      </c>
      <c r="D23" s="65">
        <v>129.6</v>
      </c>
      <c r="E23" s="65">
        <v>297.2</v>
      </c>
      <c r="F23" s="65">
        <v>222.6</v>
      </c>
      <c r="G23" s="16" t="s">
        <v>381</v>
      </c>
      <c r="H23" s="16" t="s">
        <v>381</v>
      </c>
      <c r="I23" s="65">
        <v>116.1</v>
      </c>
      <c r="J23" s="65">
        <v>210.8</v>
      </c>
      <c r="K23" s="65">
        <v>508</v>
      </c>
      <c r="L23" s="68">
        <v>730.6</v>
      </c>
      <c r="M23" s="16" t="s">
        <v>381</v>
      </c>
      <c r="N23" s="16" t="s">
        <v>381</v>
      </c>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row>
    <row r="24" spans="1:126">
      <c r="A24" s="147">
        <v>1973</v>
      </c>
      <c r="B24" s="71">
        <v>79.7</v>
      </c>
      <c r="C24" s="71">
        <v>51</v>
      </c>
      <c r="D24" s="65">
        <v>115.8</v>
      </c>
      <c r="E24" s="65">
        <v>282.8</v>
      </c>
      <c r="F24" s="65">
        <v>333</v>
      </c>
      <c r="G24" s="16" t="s">
        <v>381</v>
      </c>
      <c r="H24" s="16" t="s">
        <v>381</v>
      </c>
      <c r="I24" s="65">
        <v>131.80000000000001</v>
      </c>
      <c r="J24" s="65">
        <v>195.5</v>
      </c>
      <c r="K24" s="65">
        <v>478.3</v>
      </c>
      <c r="L24" s="68">
        <v>811.3</v>
      </c>
      <c r="M24" s="16" t="s">
        <v>381</v>
      </c>
      <c r="N24" s="16" t="s">
        <v>381</v>
      </c>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row>
    <row r="25" spans="1:126">
      <c r="A25" s="147">
        <v>1974</v>
      </c>
      <c r="B25" s="71">
        <v>98.4</v>
      </c>
      <c r="C25" s="71">
        <v>82.9</v>
      </c>
      <c r="D25" s="65">
        <v>162</v>
      </c>
      <c r="E25" s="65">
        <v>338.7</v>
      </c>
      <c r="F25" s="65">
        <v>478.3</v>
      </c>
      <c r="G25" s="16" t="s">
        <v>381</v>
      </c>
      <c r="H25" s="16" t="s">
        <v>381</v>
      </c>
      <c r="I25" s="65">
        <v>277.5</v>
      </c>
      <c r="J25" s="65">
        <v>260.39999999999998</v>
      </c>
      <c r="K25" s="65">
        <v>599.1</v>
      </c>
      <c r="L25" s="68">
        <v>1077.0999999999999</v>
      </c>
      <c r="M25" s="16" t="s">
        <v>381</v>
      </c>
      <c r="N25" s="16" t="s">
        <v>381</v>
      </c>
    </row>
    <row r="26" spans="1:126">
      <c r="A26" s="147">
        <v>1975</v>
      </c>
      <c r="B26" s="71">
        <v>138.19999999999999</v>
      </c>
      <c r="C26" s="71">
        <v>111</v>
      </c>
      <c r="D26" s="65">
        <v>256.5</v>
      </c>
      <c r="E26" s="65">
        <v>471.9</v>
      </c>
      <c r="F26" s="65">
        <v>549.1</v>
      </c>
      <c r="G26" s="16" t="s">
        <v>381</v>
      </c>
      <c r="H26" s="16" t="s">
        <v>381</v>
      </c>
      <c r="I26" s="65">
        <v>450.5</v>
      </c>
      <c r="J26" s="65">
        <v>394.7</v>
      </c>
      <c r="K26" s="65">
        <v>866.6</v>
      </c>
      <c r="L26" s="68">
        <v>1415.7</v>
      </c>
      <c r="M26" s="16" t="s">
        <v>381</v>
      </c>
      <c r="N26" s="16" t="s">
        <v>381</v>
      </c>
    </row>
    <row r="27" spans="1:126">
      <c r="A27" s="147">
        <v>1976</v>
      </c>
      <c r="B27" s="71">
        <v>177.2</v>
      </c>
      <c r="C27" s="71">
        <v>146.80000000000001</v>
      </c>
      <c r="D27" s="65">
        <v>379.4</v>
      </c>
      <c r="E27" s="65">
        <v>677.1</v>
      </c>
      <c r="F27" s="65">
        <v>636.9</v>
      </c>
      <c r="G27" s="16" t="s">
        <v>381</v>
      </c>
      <c r="H27" s="16" t="s">
        <v>381</v>
      </c>
      <c r="I27" s="65">
        <v>609.70000000000005</v>
      </c>
      <c r="J27" s="65">
        <v>556.6</v>
      </c>
      <c r="K27" s="65">
        <v>1233.7</v>
      </c>
      <c r="L27" s="68">
        <v>1870.6</v>
      </c>
      <c r="M27" s="16" t="s">
        <v>381</v>
      </c>
      <c r="N27" s="16" t="s">
        <v>381</v>
      </c>
    </row>
    <row r="28" spans="1:126">
      <c r="A28" s="147">
        <v>1977</v>
      </c>
      <c r="B28" s="71">
        <v>230.9</v>
      </c>
      <c r="C28" s="71">
        <v>184</v>
      </c>
      <c r="D28" s="65">
        <v>496.4</v>
      </c>
      <c r="E28" s="65">
        <v>804.9</v>
      </c>
      <c r="F28" s="65">
        <v>855.9</v>
      </c>
      <c r="G28" s="16" t="s">
        <v>381</v>
      </c>
      <c r="H28" s="16" t="s">
        <v>381</v>
      </c>
      <c r="I28" s="65">
        <v>617.79999999999995</v>
      </c>
      <c r="J28" s="65">
        <v>727</v>
      </c>
      <c r="K28" s="65">
        <v>1532.2</v>
      </c>
      <c r="L28" s="68">
        <v>2388.1</v>
      </c>
      <c r="M28" s="16" t="s">
        <v>381</v>
      </c>
      <c r="N28" s="16" t="s">
        <v>381</v>
      </c>
    </row>
    <row r="29" spans="1:126">
      <c r="A29" s="147">
        <v>1978</v>
      </c>
      <c r="B29" s="71">
        <v>295.60000000000002</v>
      </c>
      <c r="C29" s="71">
        <v>233.1</v>
      </c>
      <c r="D29" s="65">
        <v>632.5</v>
      </c>
      <c r="E29" s="65">
        <v>973.9</v>
      </c>
      <c r="F29" s="65">
        <v>1053.4000000000001</v>
      </c>
      <c r="G29" s="16" t="s">
        <v>381</v>
      </c>
      <c r="H29" s="16" t="s">
        <v>381</v>
      </c>
      <c r="I29" s="65">
        <v>637.4</v>
      </c>
      <c r="J29" s="65">
        <v>928</v>
      </c>
      <c r="K29" s="65">
        <v>1902</v>
      </c>
      <c r="L29" s="68">
        <v>2955.4</v>
      </c>
      <c r="M29" s="16" t="s">
        <v>381</v>
      </c>
      <c r="N29" s="16" t="s">
        <v>381</v>
      </c>
    </row>
    <row r="30" spans="1:126">
      <c r="A30" s="147">
        <v>1979</v>
      </c>
      <c r="B30" s="71">
        <v>411.7</v>
      </c>
      <c r="C30" s="71">
        <v>306.3</v>
      </c>
      <c r="D30" s="65">
        <v>775.6</v>
      </c>
      <c r="E30" s="65">
        <v>1188.2</v>
      </c>
      <c r="F30" s="65">
        <v>1537.3</v>
      </c>
      <c r="G30" s="16" t="s">
        <v>381</v>
      </c>
      <c r="H30" s="16" t="s">
        <v>381</v>
      </c>
      <c r="I30" s="65">
        <v>1116.8</v>
      </c>
      <c r="J30" s="65">
        <v>1187</v>
      </c>
      <c r="K30" s="65">
        <v>2376</v>
      </c>
      <c r="L30" s="68">
        <v>3912.8</v>
      </c>
      <c r="M30" s="16" t="s">
        <v>381</v>
      </c>
      <c r="N30" s="16" t="s">
        <v>381</v>
      </c>
    </row>
    <row r="31" spans="1:126">
      <c r="A31" s="147">
        <v>1980</v>
      </c>
      <c r="B31" s="71">
        <v>467.3</v>
      </c>
      <c r="C31" s="71">
        <v>439.6</v>
      </c>
      <c r="D31" s="65">
        <v>1011</v>
      </c>
      <c r="E31" s="65">
        <v>1353.5</v>
      </c>
      <c r="F31" s="65">
        <v>1648.3</v>
      </c>
      <c r="G31" s="16" t="s">
        <v>381</v>
      </c>
      <c r="H31" s="16" t="s">
        <v>381</v>
      </c>
      <c r="I31" s="65">
        <v>1240.5</v>
      </c>
      <c r="J31" s="65">
        <v>1478</v>
      </c>
      <c r="K31" s="65">
        <v>2832</v>
      </c>
      <c r="L31" s="68">
        <v>4480.1000000000004</v>
      </c>
      <c r="M31" s="16" t="s">
        <v>381</v>
      </c>
      <c r="N31" s="16" t="s">
        <v>381</v>
      </c>
    </row>
    <row r="32" spans="1:126">
      <c r="A32" s="147">
        <v>1981</v>
      </c>
      <c r="B32" s="71">
        <v>533.29999999999995</v>
      </c>
      <c r="C32" s="71">
        <v>659.2</v>
      </c>
      <c r="D32" s="65">
        <v>1183.3</v>
      </c>
      <c r="E32" s="65">
        <v>1605.4</v>
      </c>
      <c r="F32" s="65">
        <v>2089</v>
      </c>
      <c r="G32" s="16" t="s">
        <v>381</v>
      </c>
      <c r="H32" s="16" t="s">
        <v>381</v>
      </c>
      <c r="I32" s="65">
        <v>1508.9</v>
      </c>
      <c r="J32" s="65">
        <v>1717</v>
      </c>
      <c r="K32" s="65">
        <v>3322</v>
      </c>
      <c r="L32" s="68">
        <v>5409</v>
      </c>
      <c r="M32" s="16" t="s">
        <v>381</v>
      </c>
      <c r="N32" s="16" t="s">
        <v>381</v>
      </c>
    </row>
    <row r="33" spans="1:14">
      <c r="A33" s="147">
        <v>1982</v>
      </c>
      <c r="B33" s="71">
        <v>725.9</v>
      </c>
      <c r="C33" s="71">
        <v>1039</v>
      </c>
      <c r="D33" s="65">
        <v>1739</v>
      </c>
      <c r="E33" s="65">
        <v>2300.8000000000002</v>
      </c>
      <c r="F33" s="65">
        <v>2630</v>
      </c>
      <c r="G33" s="16" t="s">
        <v>381</v>
      </c>
      <c r="H33" s="16" t="s">
        <v>381</v>
      </c>
      <c r="I33" s="65">
        <v>2447.1999999999998</v>
      </c>
      <c r="J33" s="65">
        <v>2465</v>
      </c>
      <c r="K33" s="65">
        <v>4766</v>
      </c>
      <c r="L33" s="68">
        <v>7396.5</v>
      </c>
      <c r="M33" s="16" t="s">
        <v>381</v>
      </c>
      <c r="N33" s="16" t="s">
        <v>381</v>
      </c>
    </row>
    <row r="34" spans="1:14">
      <c r="A34" s="147">
        <v>1983</v>
      </c>
      <c r="B34" s="71">
        <v>809.1</v>
      </c>
      <c r="C34" s="71">
        <v>1189.5999999999999</v>
      </c>
      <c r="D34" s="65">
        <v>1455.5</v>
      </c>
      <c r="E34" s="65">
        <v>2417.4</v>
      </c>
      <c r="F34" s="65">
        <v>3237.6</v>
      </c>
      <c r="G34" s="16" t="s">
        <v>381</v>
      </c>
      <c r="H34" s="16" t="s">
        <v>381</v>
      </c>
      <c r="I34" s="65">
        <v>2291.8000000000002</v>
      </c>
      <c r="J34" s="65">
        <v>2265</v>
      </c>
      <c r="K34" s="65">
        <v>4682</v>
      </c>
      <c r="L34" s="68">
        <v>7919.6</v>
      </c>
      <c r="M34" s="16" t="s">
        <v>381</v>
      </c>
      <c r="N34" s="16" t="s">
        <v>381</v>
      </c>
    </row>
    <row r="35" spans="1:14">
      <c r="A35" s="147">
        <v>1984</v>
      </c>
      <c r="B35" s="71">
        <v>709.7</v>
      </c>
      <c r="C35" s="71">
        <v>1254.0999999999999</v>
      </c>
      <c r="D35" s="65">
        <v>1367.3</v>
      </c>
      <c r="E35" s="65">
        <v>2434</v>
      </c>
      <c r="F35" s="65">
        <v>3792.9</v>
      </c>
      <c r="G35" s="16" t="s">
        <v>381</v>
      </c>
      <c r="H35" s="16" t="s">
        <v>381</v>
      </c>
      <c r="I35" s="65">
        <v>2037.6</v>
      </c>
      <c r="J35" s="65">
        <v>2077</v>
      </c>
      <c r="K35" s="65">
        <v>4511</v>
      </c>
      <c r="L35" s="68">
        <v>8303.9</v>
      </c>
      <c r="M35" s="16" t="s">
        <v>381</v>
      </c>
      <c r="N35" s="16" t="s">
        <v>381</v>
      </c>
    </row>
    <row r="36" spans="1:14" ht="14.25" customHeight="1">
      <c r="A36" s="147">
        <v>1985</v>
      </c>
      <c r="B36" s="71">
        <v>684.7</v>
      </c>
      <c r="C36" s="71">
        <v>1240.2</v>
      </c>
      <c r="D36" s="65">
        <v>1414.9</v>
      </c>
      <c r="E36" s="65">
        <v>2462.3000000000002</v>
      </c>
      <c r="F36" s="65">
        <v>3800</v>
      </c>
      <c r="G36" s="16" t="s">
        <v>381</v>
      </c>
      <c r="H36" s="16" t="s">
        <v>381</v>
      </c>
      <c r="I36" s="65">
        <v>2198.3000000000002</v>
      </c>
      <c r="J36" s="65">
        <v>2100</v>
      </c>
      <c r="K36" s="65">
        <v>4562</v>
      </c>
      <c r="L36" s="68">
        <v>8361.9</v>
      </c>
      <c r="M36" s="16" t="s">
        <v>381</v>
      </c>
      <c r="N36" s="16" t="s">
        <v>381</v>
      </c>
    </row>
    <row r="37" spans="1:14">
      <c r="A37" s="147">
        <v>1986</v>
      </c>
      <c r="B37" s="71">
        <v>723.1</v>
      </c>
      <c r="C37" s="71">
        <v>1063.2</v>
      </c>
      <c r="D37" s="65">
        <v>1135.5</v>
      </c>
      <c r="E37" s="65">
        <v>2592.5</v>
      </c>
      <c r="F37" s="65">
        <v>3612.2</v>
      </c>
      <c r="G37" s="16" t="s">
        <v>381</v>
      </c>
      <c r="H37" s="16" t="s">
        <v>381</v>
      </c>
      <c r="I37" s="65">
        <v>1815</v>
      </c>
      <c r="J37" s="65">
        <v>1859</v>
      </c>
      <c r="K37" s="65">
        <v>4451</v>
      </c>
      <c r="L37" s="68">
        <v>8063.3</v>
      </c>
      <c r="M37" s="16" t="s">
        <v>381</v>
      </c>
      <c r="N37" s="16" t="s">
        <v>381</v>
      </c>
    </row>
    <row r="38" spans="1:14">
      <c r="A38" s="147">
        <v>1987</v>
      </c>
      <c r="B38" s="71">
        <v>702.6</v>
      </c>
      <c r="C38" s="71">
        <v>673.5</v>
      </c>
      <c r="D38" s="65">
        <v>1116.8</v>
      </c>
      <c r="E38" s="65">
        <v>2551.6</v>
      </c>
      <c r="F38" s="65">
        <v>3892.3</v>
      </c>
      <c r="G38" s="16" t="s">
        <v>381</v>
      </c>
      <c r="H38" s="16" t="s">
        <v>381</v>
      </c>
      <c r="I38" s="65">
        <v>1392.2</v>
      </c>
      <c r="J38" s="65">
        <v>1819</v>
      </c>
      <c r="K38" s="65">
        <v>4371</v>
      </c>
      <c r="L38" s="68">
        <v>8263.2999999999993</v>
      </c>
      <c r="M38" s="16" t="s">
        <v>381</v>
      </c>
      <c r="N38" s="16" t="s">
        <v>381</v>
      </c>
    </row>
    <row r="39" spans="1:14">
      <c r="A39" s="147">
        <v>1988</v>
      </c>
      <c r="B39" s="71">
        <v>671.9</v>
      </c>
      <c r="C39" s="71">
        <v>653.20000000000005</v>
      </c>
      <c r="D39" s="65">
        <v>846.9</v>
      </c>
      <c r="E39" s="65">
        <v>2359.4</v>
      </c>
      <c r="F39" s="65">
        <v>4394.6000000000004</v>
      </c>
      <c r="G39" s="16" t="s">
        <v>381</v>
      </c>
      <c r="H39" s="16" t="s">
        <v>381</v>
      </c>
      <c r="I39" s="65">
        <v>1395</v>
      </c>
      <c r="J39" s="65">
        <v>1518</v>
      </c>
      <c r="K39" s="65">
        <v>3878</v>
      </c>
      <c r="L39" s="68">
        <v>8272.7999999999993</v>
      </c>
      <c r="M39" s="16" t="s">
        <v>381</v>
      </c>
      <c r="N39" s="16" t="s">
        <v>381</v>
      </c>
    </row>
    <row r="40" spans="1:14">
      <c r="A40" s="147">
        <v>1989</v>
      </c>
      <c r="B40" s="71">
        <v>693.3</v>
      </c>
      <c r="C40" s="71">
        <v>900.6</v>
      </c>
      <c r="D40" s="65">
        <v>1026.9000000000001</v>
      </c>
      <c r="E40" s="65">
        <v>2678.7</v>
      </c>
      <c r="F40" s="65">
        <v>4397.7</v>
      </c>
      <c r="G40" s="16" t="s">
        <v>381</v>
      </c>
      <c r="H40" s="16" t="s">
        <v>381</v>
      </c>
      <c r="I40" s="65">
        <v>1599.2</v>
      </c>
      <c r="J40" s="65">
        <v>1720</v>
      </c>
      <c r="K40" s="65">
        <v>4399</v>
      </c>
      <c r="L40" s="68">
        <v>8796.6</v>
      </c>
      <c r="M40" s="16" t="s">
        <v>381</v>
      </c>
      <c r="N40" s="16" t="s">
        <v>381</v>
      </c>
    </row>
    <row r="41" spans="1:14">
      <c r="A41" s="147">
        <v>1990</v>
      </c>
      <c r="B41" s="71">
        <v>735.4</v>
      </c>
      <c r="C41" s="71">
        <v>735.4</v>
      </c>
      <c r="D41" s="65">
        <v>1226.5</v>
      </c>
      <c r="E41" s="65">
        <v>3095.7</v>
      </c>
      <c r="F41" s="65">
        <v>4168.3</v>
      </c>
      <c r="G41" s="16" t="s">
        <v>381</v>
      </c>
      <c r="H41" s="16" t="s">
        <v>381</v>
      </c>
      <c r="I41" s="65">
        <v>1706.3</v>
      </c>
      <c r="J41" s="65">
        <v>1962</v>
      </c>
      <c r="K41" s="65">
        <v>5058</v>
      </c>
      <c r="L41" s="68">
        <v>9225.9</v>
      </c>
      <c r="M41" s="16" t="s">
        <v>381</v>
      </c>
      <c r="N41" s="16" t="s">
        <v>381</v>
      </c>
    </row>
    <row r="42" spans="1:14">
      <c r="A42" s="147">
        <v>1991</v>
      </c>
      <c r="B42" s="71">
        <v>747.8</v>
      </c>
      <c r="C42" s="71">
        <v>1321.4</v>
      </c>
      <c r="D42" s="65">
        <v>1310.4000000000001</v>
      </c>
      <c r="E42" s="65">
        <v>3133.4</v>
      </c>
      <c r="F42" s="65">
        <v>4198</v>
      </c>
      <c r="G42" s="16" t="s">
        <v>381</v>
      </c>
      <c r="H42" s="16" t="s">
        <v>381</v>
      </c>
      <c r="I42" s="65">
        <v>1715.2</v>
      </c>
      <c r="J42" s="65">
        <v>2058.1999999999998</v>
      </c>
      <c r="K42" s="65">
        <v>5191.6000000000004</v>
      </c>
      <c r="L42" s="68">
        <v>9389.6</v>
      </c>
      <c r="M42" s="65">
        <v>9389.6</v>
      </c>
      <c r="N42" s="16" t="s">
        <v>381</v>
      </c>
    </row>
    <row r="43" spans="1:14">
      <c r="A43" s="147">
        <v>1992</v>
      </c>
      <c r="B43" s="71">
        <v>697.9</v>
      </c>
      <c r="C43" s="71">
        <v>1148.0999999999999</v>
      </c>
      <c r="D43" s="65">
        <v>1579.5</v>
      </c>
      <c r="E43" s="65">
        <v>3319.5</v>
      </c>
      <c r="F43" s="65">
        <v>3661.5</v>
      </c>
      <c r="G43" s="16" t="s">
        <v>381</v>
      </c>
      <c r="H43" s="16" t="s">
        <v>381</v>
      </c>
      <c r="I43" s="65">
        <v>1664</v>
      </c>
      <c r="J43" s="65">
        <v>2277.4</v>
      </c>
      <c r="K43" s="65">
        <v>5596.9</v>
      </c>
      <c r="L43" s="68">
        <v>9258.4</v>
      </c>
      <c r="M43" s="65">
        <v>9258.4</v>
      </c>
      <c r="N43" s="16" t="s">
        <v>381</v>
      </c>
    </row>
    <row r="44" spans="1:14">
      <c r="A44" s="147">
        <v>1993</v>
      </c>
      <c r="B44" s="71">
        <v>748.5</v>
      </c>
      <c r="C44" s="71">
        <v>1032.0999999999999</v>
      </c>
      <c r="D44" s="65">
        <v>1743.5</v>
      </c>
      <c r="E44" s="65">
        <v>3388.8</v>
      </c>
      <c r="F44" s="65">
        <v>3598.9</v>
      </c>
      <c r="G44" s="68">
        <v>875.3</v>
      </c>
      <c r="H44" s="16" t="s">
        <v>381</v>
      </c>
      <c r="I44" s="65">
        <v>1819.3</v>
      </c>
      <c r="J44" s="65">
        <v>2492</v>
      </c>
      <c r="K44" s="65">
        <v>5880.8</v>
      </c>
      <c r="L44" s="68">
        <v>9479.7000000000007</v>
      </c>
      <c r="M44" s="65">
        <v>10355</v>
      </c>
      <c r="N44" s="65">
        <v>11664.8</v>
      </c>
    </row>
    <row r="45" spans="1:14">
      <c r="A45" s="147">
        <v>1994</v>
      </c>
      <c r="B45" s="71">
        <v>744.6</v>
      </c>
      <c r="C45" s="71">
        <v>2115.5</v>
      </c>
      <c r="D45" s="65">
        <v>2327.6999999999998</v>
      </c>
      <c r="E45" s="65">
        <v>3687.9</v>
      </c>
      <c r="F45" s="65">
        <v>3340.3</v>
      </c>
      <c r="G45" s="68">
        <v>1817.2</v>
      </c>
      <c r="H45" s="16" t="s">
        <v>381</v>
      </c>
      <c r="I45" s="65">
        <v>2860.1</v>
      </c>
      <c r="J45" s="65">
        <v>3072.3</v>
      </c>
      <c r="K45" s="65">
        <v>6760.2</v>
      </c>
      <c r="L45" s="68">
        <v>10100.5</v>
      </c>
      <c r="M45" s="65">
        <v>11917.7</v>
      </c>
      <c r="N45" s="65">
        <v>12311.1</v>
      </c>
    </row>
    <row r="46" spans="1:14">
      <c r="A46" s="147">
        <v>1995</v>
      </c>
      <c r="B46" s="71">
        <v>832.8</v>
      </c>
      <c r="C46" s="71">
        <v>2013.2</v>
      </c>
      <c r="D46" s="65">
        <v>2474.5</v>
      </c>
      <c r="E46" s="65">
        <v>4112.3999999999996</v>
      </c>
      <c r="F46" s="65">
        <v>3033.2</v>
      </c>
      <c r="G46" s="68">
        <v>2194.1</v>
      </c>
      <c r="H46" s="71">
        <v>187.6</v>
      </c>
      <c r="I46" s="65">
        <v>2846</v>
      </c>
      <c r="J46" s="65">
        <v>3307.3</v>
      </c>
      <c r="K46" s="65">
        <v>7419.7</v>
      </c>
      <c r="L46" s="68">
        <v>10453</v>
      </c>
      <c r="M46" s="65">
        <v>12647.1</v>
      </c>
      <c r="N46" s="65">
        <v>13158.4</v>
      </c>
    </row>
    <row r="47" spans="1:14">
      <c r="A47" s="147">
        <v>1996</v>
      </c>
      <c r="B47" s="71">
        <v>909.8</v>
      </c>
      <c r="C47" s="71">
        <v>2122.3000000000002</v>
      </c>
      <c r="D47" s="65">
        <v>2406.4</v>
      </c>
      <c r="E47" s="65">
        <v>4305.3</v>
      </c>
      <c r="F47" s="65">
        <v>2746.8</v>
      </c>
      <c r="G47" s="68">
        <v>2967.8</v>
      </c>
      <c r="H47" s="71">
        <v>295.8</v>
      </c>
      <c r="I47" s="65">
        <v>3032.1</v>
      </c>
      <c r="J47" s="65">
        <v>3316.2</v>
      </c>
      <c r="K47" s="65">
        <v>7621.4</v>
      </c>
      <c r="L47" s="68">
        <v>10368.299999999999</v>
      </c>
      <c r="M47" s="65">
        <v>13336</v>
      </c>
      <c r="N47" s="65">
        <v>12866.4</v>
      </c>
    </row>
    <row r="48" spans="1:14">
      <c r="A48" s="147">
        <v>1997</v>
      </c>
      <c r="B48" s="71">
        <v>1063</v>
      </c>
      <c r="C48" s="71">
        <v>2512.3000000000002</v>
      </c>
      <c r="D48" s="65">
        <v>2835.2</v>
      </c>
      <c r="E48" s="65">
        <v>4903.8</v>
      </c>
      <c r="F48" s="65">
        <v>2765.2</v>
      </c>
      <c r="G48" s="68">
        <v>3351.6</v>
      </c>
      <c r="H48" s="71">
        <v>573.29999999999995</v>
      </c>
      <c r="I48" s="65">
        <v>3575.4</v>
      </c>
      <c r="J48" s="65">
        <v>3898.2</v>
      </c>
      <c r="K48" s="65">
        <v>8802</v>
      </c>
      <c r="L48" s="68">
        <v>11567.2</v>
      </c>
      <c r="M48" s="65">
        <v>14918.8</v>
      </c>
      <c r="N48" s="65">
        <v>14250.8</v>
      </c>
    </row>
    <row r="49" spans="1:15">
      <c r="A49" s="147">
        <v>1998</v>
      </c>
      <c r="B49" s="71">
        <v>1020.1</v>
      </c>
      <c r="C49" s="71">
        <v>2770</v>
      </c>
      <c r="D49" s="65">
        <v>3052.2</v>
      </c>
      <c r="E49" s="65">
        <v>5324.4</v>
      </c>
      <c r="F49" s="65">
        <v>3611.9</v>
      </c>
      <c r="G49" s="68">
        <v>3885.2</v>
      </c>
      <c r="H49" s="71">
        <v>720.6</v>
      </c>
      <c r="I49" s="65">
        <v>3790.1</v>
      </c>
      <c r="J49" s="65">
        <v>4072.4</v>
      </c>
      <c r="K49" s="65">
        <v>9396.7999999999993</v>
      </c>
      <c r="L49" s="68">
        <v>13008.7</v>
      </c>
      <c r="M49" s="65">
        <v>16893.900000000001</v>
      </c>
      <c r="N49" s="65">
        <v>16588.900000000001</v>
      </c>
    </row>
    <row r="50" spans="1:15">
      <c r="A50" s="147">
        <v>1999</v>
      </c>
      <c r="B50" s="71">
        <v>1292.4000000000001</v>
      </c>
      <c r="C50" s="71">
        <v>2557.6999999999998</v>
      </c>
      <c r="D50" s="65">
        <v>2989.5</v>
      </c>
      <c r="E50" s="65">
        <v>5487.1</v>
      </c>
      <c r="F50" s="65">
        <v>3288.4</v>
      </c>
      <c r="G50" s="68">
        <v>4158.3</v>
      </c>
      <c r="H50" s="71">
        <v>1709</v>
      </c>
      <c r="I50" s="65">
        <v>3850.1</v>
      </c>
      <c r="J50" s="65">
        <v>4281.8999999999996</v>
      </c>
      <c r="K50" s="65">
        <v>9769</v>
      </c>
      <c r="L50" s="68">
        <v>13057.5</v>
      </c>
      <c r="M50" s="65">
        <v>17215.8</v>
      </c>
      <c r="N50" s="65">
        <v>17359.8</v>
      </c>
    </row>
    <row r="51" spans="1:15">
      <c r="A51" s="147">
        <v>2000</v>
      </c>
      <c r="B51" s="71">
        <v>1271</v>
      </c>
      <c r="C51" s="71">
        <v>2943</v>
      </c>
      <c r="D51" s="65">
        <v>3616.2</v>
      </c>
      <c r="E51" s="65">
        <v>5796.5</v>
      </c>
      <c r="F51" s="65">
        <v>3281.2</v>
      </c>
      <c r="G51" s="68">
        <v>5253.8</v>
      </c>
      <c r="H51" s="71">
        <v>1601.6</v>
      </c>
      <c r="I51" s="65">
        <v>4214</v>
      </c>
      <c r="J51" s="65">
        <v>4887.2</v>
      </c>
      <c r="K51" s="65">
        <v>10683.7</v>
      </c>
      <c r="L51" s="68">
        <v>13964.9</v>
      </c>
      <c r="M51" s="65">
        <v>19218.7</v>
      </c>
      <c r="N51" s="65">
        <v>17961.3</v>
      </c>
    </row>
    <row r="52" spans="1:15">
      <c r="A52" s="147">
        <v>2001</v>
      </c>
      <c r="B52" s="71">
        <v>1373.5</v>
      </c>
      <c r="C52" s="71">
        <v>3465.8</v>
      </c>
      <c r="D52" s="65">
        <v>5322.1</v>
      </c>
      <c r="E52" s="65">
        <v>6634.3</v>
      </c>
      <c r="F52" s="65">
        <v>3869.7</v>
      </c>
      <c r="G52" s="68">
        <v>4995.3999999999996</v>
      </c>
      <c r="H52" s="71">
        <v>1993.6</v>
      </c>
      <c r="I52" s="65">
        <v>4839.3</v>
      </c>
      <c r="J52" s="65">
        <v>6695.6</v>
      </c>
      <c r="K52" s="65">
        <v>13329.9</v>
      </c>
      <c r="L52" s="68">
        <v>17199.599999999999</v>
      </c>
      <c r="M52" s="65">
        <v>22195.1</v>
      </c>
      <c r="N52" s="65">
        <v>21615.200000000001</v>
      </c>
    </row>
    <row r="53" spans="1:15">
      <c r="A53" s="147">
        <v>2002</v>
      </c>
      <c r="B53" s="71">
        <v>1501.8</v>
      </c>
      <c r="C53" s="71">
        <v>3071.6</v>
      </c>
      <c r="D53" s="65">
        <v>5829.8</v>
      </c>
      <c r="E53" s="65">
        <v>6778.7</v>
      </c>
      <c r="F53" s="65">
        <v>3399.9</v>
      </c>
      <c r="G53" s="68">
        <v>5513.1</v>
      </c>
      <c r="H53" s="71">
        <v>1520.7</v>
      </c>
      <c r="I53" s="65">
        <v>4573.3999999999996</v>
      </c>
      <c r="J53" s="65">
        <v>7331.6</v>
      </c>
      <c r="K53" s="65">
        <v>14110.2</v>
      </c>
      <c r="L53" s="68">
        <v>17510.099999999999</v>
      </c>
      <c r="M53" s="65">
        <v>23023.200000000001</v>
      </c>
      <c r="N53" s="65">
        <v>21495.599999999999</v>
      </c>
    </row>
    <row r="54" spans="1:15">
      <c r="A54" s="147">
        <v>2003</v>
      </c>
      <c r="B54" s="71">
        <v>1708.6</v>
      </c>
      <c r="C54" s="71">
        <v>2955.3</v>
      </c>
      <c r="D54" s="65">
        <v>5600.8</v>
      </c>
      <c r="E54" s="65">
        <v>8264.2000000000007</v>
      </c>
      <c r="F54" s="65">
        <v>3019.6</v>
      </c>
      <c r="G54" s="68">
        <v>4296.1000000000004</v>
      </c>
      <c r="H54" s="71">
        <v>1827</v>
      </c>
      <c r="I54" s="65">
        <v>4663.8</v>
      </c>
      <c r="J54" s="65">
        <v>7309.4</v>
      </c>
      <c r="K54" s="65">
        <v>15573.7</v>
      </c>
      <c r="L54" s="68">
        <v>18593.3</v>
      </c>
      <c r="M54" s="65">
        <v>22889.4</v>
      </c>
      <c r="N54" s="65">
        <v>22619.200000000001</v>
      </c>
    </row>
    <row r="55" spans="1:15">
      <c r="A55" s="12">
        <v>2004</v>
      </c>
      <c r="B55" s="71">
        <v>1957.4</v>
      </c>
      <c r="C55" s="71">
        <v>2782.5</v>
      </c>
      <c r="D55" s="65">
        <v>6420.2</v>
      </c>
      <c r="E55" s="65">
        <v>8952.4</v>
      </c>
      <c r="F55" s="65">
        <v>3511.1</v>
      </c>
      <c r="G55" s="68">
        <v>6987.8</v>
      </c>
      <c r="H55" s="71">
        <v>3621.4</v>
      </c>
      <c r="I55" s="65">
        <v>4739.8999999999996</v>
      </c>
      <c r="J55" s="65">
        <v>8377.6</v>
      </c>
      <c r="K55" s="65">
        <v>17330.099999999999</v>
      </c>
      <c r="L55" s="68">
        <v>20841.2</v>
      </c>
      <c r="M55" s="65">
        <v>27829</v>
      </c>
      <c r="N55" s="65">
        <v>34498.199999999997</v>
      </c>
    </row>
    <row r="56" spans="1:15">
      <c r="A56" s="147">
        <v>2005</v>
      </c>
      <c r="B56" s="71">
        <v>2425.4</v>
      </c>
      <c r="C56" s="71">
        <v>4672.5</v>
      </c>
      <c r="D56" s="65">
        <v>9890.7000000000007</v>
      </c>
      <c r="E56" s="65">
        <v>9967.2999999999993</v>
      </c>
      <c r="F56" s="65">
        <v>5729</v>
      </c>
      <c r="G56" s="68">
        <v>7362.3</v>
      </c>
      <c r="H56" s="71">
        <v>3307.1</v>
      </c>
      <c r="I56" s="65">
        <v>7097.9</v>
      </c>
      <c r="J56" s="65">
        <v>12316.1</v>
      </c>
      <c r="K56" s="65">
        <v>22283.4</v>
      </c>
      <c r="L56" s="68">
        <v>28012.400000000001</v>
      </c>
      <c r="M56" s="65">
        <v>35374.699999999997</v>
      </c>
      <c r="N56" s="65">
        <v>40610.400000000001</v>
      </c>
    </row>
    <row r="57" spans="1:15">
      <c r="A57" s="147">
        <v>2006</v>
      </c>
      <c r="B57" s="71">
        <v>2654.4</v>
      </c>
      <c r="C57" s="71">
        <v>5688</v>
      </c>
      <c r="D57" s="65">
        <v>10853.5</v>
      </c>
      <c r="E57" s="65">
        <v>11523.7</v>
      </c>
      <c r="F57" s="65">
        <v>7828.4</v>
      </c>
      <c r="G57" s="68">
        <v>10505.5</v>
      </c>
      <c r="H57" s="71">
        <v>3684.8</v>
      </c>
      <c r="I57" s="65">
        <v>8342.4</v>
      </c>
      <c r="J57" s="65">
        <v>13507.9</v>
      </c>
      <c r="K57" s="65">
        <v>25031.599999999999</v>
      </c>
      <c r="L57" s="68">
        <v>32859.9</v>
      </c>
      <c r="M57" s="65">
        <v>43365.4</v>
      </c>
      <c r="N57" s="65">
        <v>49459.3</v>
      </c>
    </row>
    <row r="58" spans="1:15">
      <c r="A58" s="147">
        <v>2007</v>
      </c>
      <c r="B58" s="71">
        <v>3182.7579999999998</v>
      </c>
      <c r="C58" s="71">
        <v>6086.5829999999996</v>
      </c>
      <c r="D58" s="65">
        <v>11939.32</v>
      </c>
      <c r="E58" s="65">
        <v>13001.71</v>
      </c>
      <c r="F58" s="65">
        <v>9186.0720000000001</v>
      </c>
      <c r="G58" s="68">
        <v>11923.46</v>
      </c>
      <c r="H58" s="71">
        <v>3516.9070000000002</v>
      </c>
      <c r="I58" s="65">
        <v>9269.3410000000003</v>
      </c>
      <c r="J58" s="65">
        <v>15122.08</v>
      </c>
      <c r="K58" s="65">
        <v>28123.79</v>
      </c>
      <c r="L58" s="68">
        <v>37309.86</v>
      </c>
      <c r="M58" s="65">
        <v>49233.32</v>
      </c>
      <c r="N58" s="65">
        <v>55463.37</v>
      </c>
    </row>
    <row r="59" spans="1:15">
      <c r="A59" s="147">
        <v>2008</v>
      </c>
      <c r="B59" s="71">
        <v>3433.7109999999998</v>
      </c>
      <c r="C59" s="71">
        <v>10605.09</v>
      </c>
      <c r="D59" s="65">
        <v>13225.99</v>
      </c>
      <c r="E59" s="65">
        <v>13830.62</v>
      </c>
      <c r="F59" s="65">
        <v>11680.21</v>
      </c>
      <c r="G59" s="68">
        <v>16112.67</v>
      </c>
      <c r="H59" s="71">
        <v>3428.848</v>
      </c>
      <c r="I59" s="65">
        <v>14038.8</v>
      </c>
      <c r="J59" s="65">
        <v>16659.7</v>
      </c>
      <c r="K59" s="65">
        <v>30490.32</v>
      </c>
      <c r="L59" s="68">
        <v>42170.53</v>
      </c>
      <c r="M59" s="65">
        <v>58283.199999999997</v>
      </c>
      <c r="N59" s="65">
        <v>65307.99</v>
      </c>
    </row>
    <row r="60" spans="1:15">
      <c r="A60" s="147">
        <v>2009</v>
      </c>
      <c r="B60" s="71">
        <v>3849.962</v>
      </c>
      <c r="C60" s="71">
        <v>14558.46</v>
      </c>
      <c r="D60" s="65">
        <v>19310.34</v>
      </c>
      <c r="E60" s="65">
        <v>17702.599999999999</v>
      </c>
      <c r="F60" s="65">
        <v>12681.5</v>
      </c>
      <c r="G60" s="68">
        <v>22930.12</v>
      </c>
      <c r="H60" s="71">
        <v>154.66200000000001</v>
      </c>
      <c r="I60" s="65">
        <v>18408.419999999998</v>
      </c>
      <c r="J60" s="65">
        <v>23160.3</v>
      </c>
      <c r="K60" s="65">
        <v>40862.89</v>
      </c>
      <c r="L60" s="68">
        <v>53544.39</v>
      </c>
      <c r="M60" s="65">
        <v>76474.52</v>
      </c>
      <c r="N60" s="65">
        <v>77578.34</v>
      </c>
    </row>
    <row r="61" spans="1:15">
      <c r="A61" s="147">
        <v>2010</v>
      </c>
      <c r="B61" s="71">
        <v>4242.3609999999999</v>
      </c>
      <c r="C61" s="71">
        <v>16181.02</v>
      </c>
      <c r="D61" s="65">
        <v>21040.69</v>
      </c>
      <c r="E61" s="65">
        <v>19953.259999999998</v>
      </c>
      <c r="F61" s="65">
        <v>10981.36</v>
      </c>
      <c r="G61" s="68">
        <v>18926.330000000002</v>
      </c>
      <c r="H61" s="71">
        <v>790.46600000000001</v>
      </c>
      <c r="I61" s="65">
        <v>20423.38</v>
      </c>
      <c r="J61" s="65">
        <v>25283.05</v>
      </c>
      <c r="K61" s="65">
        <v>45236.31</v>
      </c>
      <c r="L61" s="68">
        <v>56217.67</v>
      </c>
      <c r="M61" s="65">
        <v>75144</v>
      </c>
      <c r="N61" s="65">
        <v>77113.600000000006</v>
      </c>
    </row>
    <row r="62" spans="1:15">
      <c r="A62" s="147">
        <v>2011</v>
      </c>
      <c r="B62" s="71">
        <v>4689.9369999999999</v>
      </c>
      <c r="C62" s="71">
        <v>21077.9</v>
      </c>
      <c r="D62" s="65">
        <v>26494.91</v>
      </c>
      <c r="E62" s="65">
        <v>22468.38</v>
      </c>
      <c r="F62" s="65">
        <v>10355.959999999999</v>
      </c>
      <c r="G62" s="68">
        <v>19510.11</v>
      </c>
      <c r="H62" s="71">
        <v>459.73099999999999</v>
      </c>
      <c r="I62" s="65">
        <v>25767.84</v>
      </c>
      <c r="J62" s="65">
        <v>31184.84</v>
      </c>
      <c r="K62" s="65">
        <v>53653.22</v>
      </c>
      <c r="L62" s="68">
        <v>64009.19</v>
      </c>
      <c r="M62" s="65">
        <v>83519.3</v>
      </c>
      <c r="N62" s="65">
        <v>85272.42</v>
      </c>
      <c r="O62" s="13"/>
    </row>
    <row r="63" spans="1:15">
      <c r="A63" s="147">
        <v>2012</v>
      </c>
      <c r="B63" s="71">
        <v>5395.482</v>
      </c>
      <c r="C63" s="71">
        <v>22144.97</v>
      </c>
      <c r="D63" s="65">
        <v>30285.39</v>
      </c>
      <c r="E63" s="65">
        <v>24748.46</v>
      </c>
      <c r="F63" s="65">
        <v>10391.86</v>
      </c>
      <c r="G63" s="68">
        <v>23457.96</v>
      </c>
      <c r="H63" s="71">
        <v>322.637</v>
      </c>
      <c r="I63" s="65">
        <v>27540.45</v>
      </c>
      <c r="J63" s="65">
        <v>35680.870000000003</v>
      </c>
      <c r="K63" s="65">
        <v>60429.34</v>
      </c>
      <c r="L63" s="68">
        <v>70821.2</v>
      </c>
      <c r="M63" s="65">
        <v>94279.16</v>
      </c>
      <c r="N63" s="65">
        <v>95901.71</v>
      </c>
      <c r="O63" s="13"/>
    </row>
    <row r="64" spans="1:15">
      <c r="A64" s="147">
        <v>2013</v>
      </c>
      <c r="B64" s="71">
        <v>6050.0010000000002</v>
      </c>
      <c r="C64" s="71">
        <v>26094.75</v>
      </c>
      <c r="D64" s="65">
        <v>34073.550000000003</v>
      </c>
      <c r="E64" s="65">
        <v>27437.82</v>
      </c>
      <c r="F64" s="65">
        <v>9473.1859999999997</v>
      </c>
      <c r="G64" s="68">
        <v>21618.89</v>
      </c>
      <c r="H64" s="71">
        <v>592.52949999999998</v>
      </c>
      <c r="I64" s="65">
        <v>32144.75</v>
      </c>
      <c r="J64" s="65">
        <v>40123.550000000003</v>
      </c>
      <c r="K64" s="65">
        <v>67561.38</v>
      </c>
      <c r="L64" s="68">
        <v>77034.559999999998</v>
      </c>
      <c r="M64" s="65">
        <v>98653.45</v>
      </c>
      <c r="N64" s="65">
        <v>100854.7</v>
      </c>
      <c r="O64" s="13"/>
    </row>
    <row r="65" spans="1:16">
      <c r="A65" s="147">
        <v>2014</v>
      </c>
      <c r="B65" s="71">
        <v>6895.1289999999999</v>
      </c>
      <c r="C65" s="71">
        <v>26831.96</v>
      </c>
      <c r="D65" s="65">
        <v>40824.06</v>
      </c>
      <c r="E65" s="65">
        <v>29899.48</v>
      </c>
      <c r="F65" s="65">
        <v>9509.67</v>
      </c>
      <c r="G65" s="68">
        <v>20961.8</v>
      </c>
      <c r="H65" s="71">
        <v>719.68499999999995</v>
      </c>
      <c r="I65" s="65">
        <v>33727.089999999997</v>
      </c>
      <c r="J65" s="65">
        <v>47719.19</v>
      </c>
      <c r="K65" s="65">
        <v>77618.67</v>
      </c>
      <c r="L65" s="68">
        <v>87128.34</v>
      </c>
      <c r="M65" s="65">
        <v>108090.1</v>
      </c>
      <c r="N65" s="65">
        <v>110769.3</v>
      </c>
      <c r="O65" s="13"/>
    </row>
    <row r="66" spans="1:16" s="43" customFormat="1">
      <c r="A66" s="147">
        <v>2015</v>
      </c>
      <c r="B66" s="71">
        <v>7649.8050000000003</v>
      </c>
      <c r="C66" s="71">
        <v>22023.11</v>
      </c>
      <c r="D66" s="65">
        <v>36604.17</v>
      </c>
      <c r="E66" s="65">
        <v>31886.92</v>
      </c>
      <c r="F66" s="65">
        <v>9729.6270000000004</v>
      </c>
      <c r="G66" s="68">
        <v>22249.74</v>
      </c>
      <c r="H66" s="71">
        <v>593.57299999999998</v>
      </c>
      <c r="I66" s="65">
        <v>29672.92</v>
      </c>
      <c r="J66" s="65">
        <v>44253.98</v>
      </c>
      <c r="K66" s="65">
        <v>76140.899999999994</v>
      </c>
      <c r="L66" s="68">
        <v>85870.52</v>
      </c>
      <c r="M66" s="65">
        <v>108120.3</v>
      </c>
      <c r="N66" s="65">
        <v>110367.2</v>
      </c>
      <c r="O66" s="17"/>
      <c r="P66" s="18"/>
    </row>
    <row r="67" spans="1:16" s="43" customFormat="1">
      <c r="A67" s="194">
        <v>2016</v>
      </c>
      <c r="B67" s="71">
        <v>7846.5839999999998</v>
      </c>
      <c r="C67" s="71">
        <v>18772.72</v>
      </c>
      <c r="D67" s="65">
        <v>37537.199999999997</v>
      </c>
      <c r="E67" s="65">
        <v>32630.18</v>
      </c>
      <c r="F67" s="65">
        <v>10622.21</v>
      </c>
      <c r="G67" s="68">
        <v>23866.3</v>
      </c>
      <c r="H67" s="71">
        <v>988.19600000000003</v>
      </c>
      <c r="I67" s="65">
        <v>26619.3</v>
      </c>
      <c r="J67" s="65">
        <v>45383.78</v>
      </c>
      <c r="K67" s="65">
        <v>78013.960000000006</v>
      </c>
      <c r="L67" s="68">
        <v>88636.17</v>
      </c>
      <c r="M67" s="65">
        <v>112502.5</v>
      </c>
      <c r="N67" s="65">
        <v>115386.3</v>
      </c>
      <c r="O67" s="17"/>
      <c r="P67" s="18"/>
    </row>
    <row r="68" spans="1:16" s="43" customFormat="1">
      <c r="A68" s="147">
        <v>2017</v>
      </c>
      <c r="B68" s="71">
        <v>8104.0569999999998</v>
      </c>
      <c r="C68" s="71">
        <v>17092.330000000002</v>
      </c>
      <c r="D68" s="65">
        <v>35908.68</v>
      </c>
      <c r="E68" s="65">
        <v>32578.3</v>
      </c>
      <c r="F68" s="65">
        <v>10163.530000000001</v>
      </c>
      <c r="G68" s="68">
        <v>23986.12</v>
      </c>
      <c r="H68" s="71">
        <v>398.459</v>
      </c>
      <c r="I68" s="65">
        <v>25196.39</v>
      </c>
      <c r="J68" s="65">
        <v>44012.73</v>
      </c>
      <c r="K68" s="65">
        <v>76591.03</v>
      </c>
      <c r="L68" s="68">
        <v>86754.559999999998</v>
      </c>
      <c r="M68" s="65">
        <v>110740.7</v>
      </c>
      <c r="N68" s="65">
        <v>112721.5</v>
      </c>
      <c r="O68" s="17"/>
      <c r="P68" s="18"/>
    </row>
    <row r="69" spans="1:16" s="43" customFormat="1">
      <c r="A69" s="147">
        <v>2018</v>
      </c>
      <c r="B69" s="71">
        <v>7941.2460000000001</v>
      </c>
      <c r="C69" s="71">
        <v>16082.47</v>
      </c>
      <c r="D69" s="65">
        <v>37035.56</v>
      </c>
      <c r="E69" s="65">
        <v>34217.949999999997</v>
      </c>
      <c r="F69" s="65">
        <v>10231.06</v>
      </c>
      <c r="G69" s="68">
        <v>24416.54</v>
      </c>
      <c r="H69" s="71">
        <v>905.97199999999998</v>
      </c>
      <c r="I69" s="65">
        <v>24023.72</v>
      </c>
      <c r="J69" s="65">
        <v>44976.800000000003</v>
      </c>
      <c r="K69" s="65">
        <v>79194.759999999995</v>
      </c>
      <c r="L69" s="68">
        <v>89425.81</v>
      </c>
      <c r="M69" s="65">
        <v>113842.4</v>
      </c>
      <c r="N69" s="65">
        <v>116209</v>
      </c>
      <c r="O69" s="17"/>
      <c r="P69" s="18"/>
    </row>
    <row r="70" spans="1:16" s="43" customFormat="1">
      <c r="A70" s="147">
        <v>2019</v>
      </c>
      <c r="B70" s="71">
        <v>4782.2839999999997</v>
      </c>
      <c r="C70" s="71">
        <v>20862.02</v>
      </c>
      <c r="D70" s="65">
        <v>38254.379999999997</v>
      </c>
      <c r="E70" s="65">
        <v>34967.629999999997</v>
      </c>
      <c r="F70" s="65">
        <v>11470.88</v>
      </c>
      <c r="G70" s="68">
        <v>24223.59</v>
      </c>
      <c r="H70" s="71">
        <v>655.96799999999996</v>
      </c>
      <c r="I70" s="65">
        <v>25644.3</v>
      </c>
      <c r="J70" s="65">
        <v>43036.66</v>
      </c>
      <c r="K70" s="65">
        <v>78004.289999999994</v>
      </c>
      <c r="L70" s="68">
        <v>89475.17</v>
      </c>
      <c r="M70" s="65">
        <v>113698.8</v>
      </c>
      <c r="N70" s="65">
        <v>116131</v>
      </c>
      <c r="O70" s="17"/>
      <c r="P70" s="18"/>
    </row>
    <row r="71" spans="1:16" s="43" customFormat="1">
      <c r="A71" s="10">
        <v>2020</v>
      </c>
      <c r="B71" s="72">
        <v>7318.0950000000003</v>
      </c>
      <c r="C71" s="72">
        <v>18404.810000000001</v>
      </c>
      <c r="D71" s="67">
        <v>44786.559999999998</v>
      </c>
      <c r="E71" s="67">
        <v>36783.57</v>
      </c>
      <c r="F71" s="67">
        <v>10341.6</v>
      </c>
      <c r="G71" s="70">
        <v>24813.14</v>
      </c>
      <c r="H71" s="72">
        <v>676.81820000000005</v>
      </c>
      <c r="I71" s="67">
        <v>25722.91</v>
      </c>
      <c r="J71" s="67">
        <v>52104.66</v>
      </c>
      <c r="K71" s="67">
        <v>88888.23</v>
      </c>
      <c r="L71" s="70">
        <v>99229.84</v>
      </c>
      <c r="M71" s="67">
        <v>124043</v>
      </c>
      <c r="N71" s="67">
        <v>126622.9</v>
      </c>
      <c r="O71" s="17"/>
      <c r="P71" s="18"/>
    </row>
    <row r="72" spans="1:16" s="107" customFormat="1" ht="22.5" customHeight="1">
      <c r="A72" s="217" t="s">
        <v>549</v>
      </c>
      <c r="B72" s="104"/>
      <c r="C72" s="104"/>
      <c r="D72" s="104"/>
      <c r="E72" s="104"/>
      <c r="F72" s="104"/>
      <c r="G72" s="104"/>
      <c r="H72" s="104"/>
      <c r="I72" s="104"/>
      <c r="J72" s="104"/>
      <c r="K72" s="104"/>
      <c r="L72" s="104"/>
      <c r="M72" s="104"/>
      <c r="N72" s="104"/>
      <c r="O72" s="104"/>
      <c r="P72" s="105"/>
    </row>
    <row r="73" spans="1:16" s="218" customFormat="1" ht="15">
      <c r="B73" s="220"/>
      <c r="C73" s="219"/>
      <c r="D73" s="219"/>
      <c r="E73" s="219"/>
      <c r="F73" s="219"/>
      <c r="G73" s="219"/>
      <c r="H73" s="219"/>
      <c r="I73" s="219"/>
      <c r="J73" s="219"/>
      <c r="K73" s="219"/>
      <c r="L73" s="219"/>
      <c r="M73" s="219"/>
      <c r="N73" s="219"/>
    </row>
    <row r="74" spans="1:16" customFormat="1" ht="15"/>
    <row r="75" spans="1:16" customFormat="1" ht="15"/>
    <row r="76" spans="1:16" customFormat="1" ht="15"/>
    <row r="77" spans="1:16" customFormat="1" ht="15"/>
    <row r="78" spans="1:16" customFormat="1" ht="15"/>
    <row r="79" spans="1:16" customFormat="1" ht="15"/>
    <row r="80" spans="1:16" customFormat="1" ht="15"/>
    <row r="81" customFormat="1" ht="15"/>
    <row r="82" customFormat="1" ht="15"/>
    <row r="83" customFormat="1" ht="15"/>
    <row r="84" customFormat="1" ht="15"/>
    <row r="85" customFormat="1" ht="15"/>
    <row r="86" customFormat="1" ht="15"/>
    <row r="87" customFormat="1" ht="15"/>
    <row r="88" customFormat="1" ht="15"/>
    <row r="89" customFormat="1" ht="15"/>
    <row r="90" customFormat="1" ht="15"/>
    <row r="91" customFormat="1" ht="15"/>
    <row r="92" customFormat="1" ht="15"/>
    <row r="93" customFormat="1" ht="15"/>
    <row r="94" customFormat="1" ht="15"/>
    <row r="95" customFormat="1" ht="15"/>
    <row r="96" customFormat="1" ht="15"/>
    <row r="97" spans="2:2" customFormat="1" ht="15.95" customHeight="1"/>
    <row r="98" spans="2:2" customFormat="1" ht="15"/>
    <row r="99" spans="2:2" customFormat="1" ht="15"/>
    <row r="100" spans="2:2" customFormat="1" ht="15"/>
    <row r="101" spans="2:2" customFormat="1" ht="15"/>
    <row r="102" spans="2:2" customFormat="1" ht="15"/>
    <row r="103" spans="2:2" ht="15">
      <c r="B103" s="300"/>
    </row>
  </sheetData>
  <customSheetViews>
    <customSheetView guid="{53F4D6EC-12E1-4DB1-BD94-F556067D5E0D}" showPageBreaks="1" printArea="1">
      <pane xSplit="1" ySplit="5" topLeftCell="B60" activePane="bottomRight" state="frozen"/>
      <selection pane="bottomRight" activeCell="B6" sqref="B6"/>
      <pageMargins left="0.64" right="0.7" top="0.24" bottom="0.22" header="0.17" footer="0.16"/>
      <pageSetup paperSize="5" scale="70" orientation="landscape" cellComments="atEnd" r:id="rId1"/>
    </customSheetView>
    <customSheetView guid="{4023BE0E-4055-4CAE-B9C2-5A3227F33CD4}">
      <pane xSplit="1" ySplit="5" topLeftCell="G57" activePane="bottomRight" state="frozen"/>
      <selection pane="bottomRight" activeCell="I74" sqref="I74"/>
      <pageMargins left="0.64" right="0.7" top="0.24" bottom="0.22" header="0.17" footer="0.16"/>
      <pageSetup paperSize="5" scale="70" orientation="landscape" cellComments="atEnd" r:id="rId2"/>
    </customSheetView>
    <customSheetView guid="{B9779E5F-F522-4CCF-ABB4-CD42863250F0}"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3"/>
    </customSheetView>
    <customSheetView guid="{92830C0B-A680-4516-A5D7-117828B4895A}">
      <pane xSplit="1" ySplit="5" topLeftCell="C42" activePane="bottomRight" state="frozen"/>
      <selection pane="bottomRight" activeCell="F45" sqref="F45"/>
      <pageMargins left="0.64" right="0.7" top="0.24" bottom="0.22" header="0.17" footer="0.16"/>
      <pageSetup paperSize="5" scale="70" orientation="landscape" cellComments="atEnd" r:id="rId4"/>
    </customSheetView>
    <customSheetView guid="{5701D505-5BA0-4D96-A5DF-8DCBA1041FD5}" showPageBreaks="1" printArea="1">
      <pane xSplit="1" ySplit="5" topLeftCell="E48" activePane="bottomRight" state="frozen"/>
      <selection pane="bottomRight" activeCell="F74" sqref="F74"/>
      <pageMargins left="0.64" right="0.7" top="0.24" bottom="0.22" header="0.17" footer="0.16"/>
      <pageSetup paperSize="5" scale="70" orientation="landscape" cellComments="atEnd" r:id="rId5"/>
    </customSheetView>
    <customSheetView guid="{4A29F804-EA6B-4024-99BC-976477754372}">
      <pane xSplit="1" ySplit="5" topLeftCell="B57" activePane="bottomRight" state="frozen"/>
      <selection pane="bottomRight" activeCell="A77" sqref="A77"/>
      <pageMargins left="0.64" right="0.7" top="0.24" bottom="0.22" header="0.17" footer="0.16"/>
      <pageSetup paperSize="5" scale="70" orientation="landscape" cellComments="atEnd" r:id="rId6"/>
    </customSheetView>
    <customSheetView guid="{81E9E895-8097-47A0-8CEF-38F337CB42F5}" scale="110">
      <pane xSplit="1" ySplit="5" topLeftCell="B57" activePane="bottomRight" state="frozen"/>
      <selection pane="bottomRight" activeCell="L73" sqref="L73"/>
      <pageMargins left="0.64" right="0.7" top="0.24" bottom="0.22" header="0.17" footer="0.16"/>
      <pageSetup paperSize="9" scale="70" orientation="landscape" cellComments="atEnd" r:id="rId7"/>
    </customSheetView>
    <customSheetView guid="{5B0973C1-612D-4EF0-8403-D5E17CCF2862}" scale="110">
      <pane xSplit="1" ySplit="5" topLeftCell="B57" activePane="bottomRight" state="frozen"/>
      <selection pane="bottomRight" activeCell="L73" sqref="L73"/>
      <pageMargins left="0.64" right="0.7" top="0.24" bottom="0.22" header="0.17" footer="0.16"/>
      <pageSetup paperSize="9" scale="70" orientation="landscape" cellComments="atEnd" r:id="rId8"/>
    </customSheetView>
    <customSheetView guid="{A661CDB9-E548-449D-9B1F-818C0586C1FA}">
      <pane ySplit="5" topLeftCell="A6" activePane="bottomRight" state="frozen"/>
      <selection pane="bottomRight" activeCell="M14" sqref="M14"/>
      <pageMargins left="0.64" right="0.7" top="0.24" bottom="0.22" header="0.17" footer="0.16"/>
      <pageSetup paperSize="5" scale="70" orientation="landscape" cellComments="atEnd" r:id="rId9"/>
    </customSheetView>
    <customSheetView guid="{CAA7D209-B0AE-461A-870B-4AEAF26B6763}">
      <pane xSplit="1" ySplit="5" topLeftCell="B39" activePane="bottomRight" state="frozen"/>
      <selection pane="bottomRight" activeCell="M14" sqref="M14"/>
      <pageMargins left="0.64" right="0.7" top="0.24" bottom="0.22" header="0.17" footer="0.16"/>
      <pageSetup paperSize="5" scale="70" orientation="landscape" cellComments="atEnd" r:id="rId10"/>
    </customSheetView>
    <customSheetView guid="{13432D8E-FBC6-4230-A66E-1E41DE97A151}">
      <pane ySplit="5" topLeftCell="A6" activePane="bottomRight" state="frozen"/>
      <selection pane="bottomRight" activeCell="M14" sqref="M14"/>
      <pageMargins left="0.64" right="0.7" top="0.24" bottom="0.22" header="0.17" footer="0.16"/>
      <pageSetup paperSize="5" scale="70" orientation="landscape" cellComments="atEnd" r:id="rId11"/>
    </customSheetView>
    <customSheetView guid="{30086DB4-D90C-4D70-9492-85B1025334FC}" showPageBreaks="1" printArea="1">
      <pane ySplit="5" topLeftCell="A6" activePane="bottomRight" state="frozen"/>
      <selection pane="bottomRight" activeCell="M14" sqref="M14"/>
      <pageMargins left="0.64" right="0.7" top="0.24" bottom="0.22" header="0.17" footer="0.16"/>
      <pageSetup paperSize="5" scale="70" orientation="landscape" cellComments="atEnd" r:id="rId12"/>
    </customSheetView>
    <customSheetView guid="{4BF1318B-7664-4522-8F8E-8760686D9B62}" scale="110" showPageBreaks="1" printArea="1">
      <pane xSplit="1" ySplit="5" topLeftCell="B57" activePane="bottomRight" state="frozen"/>
      <selection pane="bottomRight" activeCell="L73" sqref="L73"/>
      <pageMargins left="0.64" right="0.7" top="0.24" bottom="0.22" header="0.17" footer="0.16"/>
      <pageSetup paperSize="9" scale="70" orientation="landscape" cellComments="atEnd" r:id="rId13"/>
    </customSheetView>
    <customSheetView guid="{EC71CB39-D667-4A5D-BE69-0A89C6A3EC0A}" showPageBreaks="1" printArea="1">
      <pane xSplit="1" ySplit="5" topLeftCell="E48" activePane="bottomRight" state="frozen"/>
      <selection pane="bottomRight" activeCell="E86" sqref="E86"/>
      <pageMargins left="0.64" right="0.7" top="0.24" bottom="0.22" header="0.17" footer="0.16"/>
      <pageSetup paperSize="5" scale="70" orientation="landscape" cellComments="atEnd" r:id="rId14"/>
    </customSheetView>
    <customSheetView guid="{A0CDEF39-C1D9-46EF-9F23-37BDBA647367}" showPageBreaks="1" printArea="1">
      <pane xSplit="1" ySplit="5" topLeftCell="B60" activePane="bottomRight" state="frozen"/>
      <selection pane="bottomRight" activeCell="B6" sqref="B6"/>
      <pageMargins left="0.64" right="0.7" top="0.24" bottom="0.22" header="0.17" footer="0.16"/>
      <pageSetup paperSize="5" scale="70" orientation="landscape" cellComments="atEnd" r:id="rId15"/>
    </customSheetView>
    <customSheetView guid="{9758C19F-17C8-4994-AB64-2544F567CDAC}">
      <pane xSplit="1" ySplit="5" topLeftCell="B60" activePane="bottomRight" state="frozen"/>
      <selection pane="bottomRight" activeCell="C76" sqref="C76"/>
      <pageMargins left="0.64" right="0.7" top="0.24" bottom="0.22" header="0.17" footer="0.16"/>
      <pageSetup paperSize="5" scale="70" orientation="landscape" cellComments="atEnd" r:id="rId16"/>
    </customSheetView>
    <customSheetView guid="{BCE7549A-454A-4A8A-98C7-4BDEDB358CFF}" scale="95">
      <pane xSplit="1" ySplit="5" topLeftCell="B48" activePane="bottomRight" state="frozen"/>
      <selection pane="bottomRight" activeCell="H74" sqref="H74"/>
      <pageMargins left="0.64" right="0.7" top="0.24" bottom="0.22" header="0.17" footer="0.16"/>
      <pageSetup paperSize="5" scale="70" orientation="landscape" cellComments="atEnd" r:id="rId17"/>
    </customSheetView>
    <customSheetView guid="{3D809ADE-44C9-4D97-9F40-4632F1141EB4}" showPageBreaks="1" printArea="1">
      <pane xSplit="1" ySplit="5" topLeftCell="B42" activePane="bottomRight" state="frozen"/>
      <selection pane="bottomRight" activeCell="C76" sqref="C76"/>
      <pageMargins left="0.64" right="0.7" top="0.24" bottom="0.22" header="0.17" footer="0.16"/>
      <pageSetup paperSize="5" scale="70" orientation="landscape" cellComments="atEnd" r:id="rId18"/>
    </customSheetView>
    <customSheetView guid="{D3FE92BD-39BB-4D6C-950E-40B1D101AEA4}" scale="70" showPageBreaks="1" printArea="1">
      <pane xSplit="1" ySplit="5" topLeftCell="K40" activePane="bottomRight" state="frozen"/>
      <selection pane="bottomRight" activeCell="G73" sqref="G73"/>
      <pageMargins left="0.64" right="0.7" top="0.24" bottom="0.22" header="0.17" footer="0.16"/>
      <pageSetup paperSize="5" scale="70" orientation="landscape" cellComments="atEnd" r:id="rId19"/>
    </customSheetView>
  </customSheetViews>
  <mergeCells count="3">
    <mergeCell ref="A1:N1"/>
    <mergeCell ref="A2:N2"/>
    <mergeCell ref="A3:N3"/>
  </mergeCells>
  <pageMargins left="0.64" right="0.7" top="0.24" bottom="0.22" header="0.17" footer="0.16"/>
  <pageSetup paperSize="5" scale="70" orientation="landscape" cellComments="atEnd" r:id="rId2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0"/>
  <sheetViews>
    <sheetView zoomScale="95" zoomScaleNormal="95" workbookViewId="0">
      <pane xSplit="1" ySplit="6" topLeftCell="B13" activePane="bottomRight" state="frozen"/>
      <selection pane="topRight" activeCell="B1" sqref="B1"/>
      <selection pane="bottomLeft" activeCell="A8" sqref="A8"/>
      <selection pane="bottomRight" activeCell="N13" sqref="N13"/>
    </sheetView>
  </sheetViews>
  <sheetFormatPr defaultColWidth="9.140625" defaultRowHeight="15"/>
  <cols>
    <col min="1" max="1" width="14.140625" style="218" bestFit="1" customWidth="1"/>
    <col min="2" max="2" width="11.28515625" style="218" customWidth="1"/>
    <col min="3" max="3" width="10.28515625" style="218" bestFit="1" customWidth="1"/>
    <col min="4" max="4" width="10.28515625" style="272" bestFit="1" customWidth="1"/>
    <col min="5" max="5" width="10.85546875" style="218" customWidth="1"/>
    <col min="6" max="6" width="10.28515625" style="218" bestFit="1" customWidth="1"/>
    <col min="7" max="7" width="13.5703125" style="273" customWidth="1"/>
    <col min="8" max="8" width="11.140625" style="218" customWidth="1"/>
    <col min="9" max="9" width="12.7109375" style="218" bestFit="1" customWidth="1"/>
    <col min="10" max="10" width="15.7109375" style="218" customWidth="1"/>
    <col min="11" max="11" width="8.28515625" style="218" bestFit="1" customWidth="1"/>
    <col min="12" max="16384" width="9.140625" style="218"/>
  </cols>
  <sheetData>
    <row r="1" spans="1:15">
      <c r="A1" s="325" t="s">
        <v>298</v>
      </c>
      <c r="B1" s="325"/>
      <c r="C1" s="325"/>
      <c r="D1" s="325"/>
      <c r="E1" s="325"/>
      <c r="F1" s="325"/>
      <c r="G1" s="325"/>
      <c r="H1" s="325"/>
      <c r="I1" s="325"/>
      <c r="J1" s="258"/>
      <c r="K1" s="153"/>
      <c r="L1" s="153"/>
      <c r="M1" s="153"/>
      <c r="N1" s="153"/>
      <c r="O1" s="153"/>
    </row>
    <row r="2" spans="1:15">
      <c r="A2" s="325" t="s">
        <v>19</v>
      </c>
      <c r="B2" s="325"/>
      <c r="C2" s="325"/>
      <c r="D2" s="325"/>
      <c r="E2" s="325"/>
      <c r="F2" s="325"/>
      <c r="G2" s="325"/>
      <c r="H2" s="325"/>
      <c r="I2" s="325"/>
      <c r="J2" s="258"/>
      <c r="K2" s="153"/>
      <c r="L2" s="153"/>
      <c r="M2" s="153"/>
      <c r="N2" s="153"/>
      <c r="O2" s="153"/>
    </row>
    <row r="3" spans="1:15">
      <c r="A3" s="325" t="s">
        <v>548</v>
      </c>
      <c r="B3" s="325"/>
      <c r="C3" s="325"/>
      <c r="D3" s="325"/>
      <c r="E3" s="325"/>
      <c r="F3" s="325"/>
      <c r="G3" s="325"/>
      <c r="H3" s="325"/>
      <c r="I3" s="325"/>
      <c r="J3" s="46"/>
      <c r="K3" s="259"/>
      <c r="L3" s="153"/>
      <c r="M3" s="153"/>
      <c r="N3" s="153"/>
      <c r="O3" s="153"/>
    </row>
    <row r="4" spans="1:15" ht="9" customHeight="1">
      <c r="A4" s="153"/>
      <c r="B4" s="153"/>
      <c r="C4" s="153"/>
      <c r="D4" s="14"/>
      <c r="E4" s="153"/>
      <c r="F4" s="153"/>
      <c r="G4" s="153"/>
      <c r="H4" s="153"/>
      <c r="I4" s="153"/>
      <c r="J4" s="153"/>
      <c r="K4" s="153"/>
      <c r="L4" s="153"/>
      <c r="M4" s="153"/>
      <c r="N4" s="153"/>
      <c r="O4" s="153"/>
    </row>
    <row r="5" spans="1:15">
      <c r="A5" s="330" t="s">
        <v>560</v>
      </c>
      <c r="B5" s="331" t="s">
        <v>0</v>
      </c>
      <c r="C5" s="331"/>
      <c r="D5" s="331"/>
      <c r="E5" s="331"/>
      <c r="F5" s="331" t="s">
        <v>1</v>
      </c>
      <c r="G5" s="331"/>
      <c r="H5" s="331"/>
      <c r="I5" s="331"/>
      <c r="J5" s="194"/>
      <c r="K5" s="153"/>
      <c r="L5" s="153"/>
      <c r="M5" s="153"/>
      <c r="N5" s="153"/>
      <c r="O5" s="153"/>
    </row>
    <row r="6" spans="1:15" ht="38.25">
      <c r="A6" s="330"/>
      <c r="B6" s="260" t="s">
        <v>13</v>
      </c>
      <c r="C6" s="260" t="s">
        <v>14</v>
      </c>
      <c r="D6" s="261" t="s">
        <v>561</v>
      </c>
      <c r="E6" s="260" t="s">
        <v>15</v>
      </c>
      <c r="F6" s="260" t="s">
        <v>562</v>
      </c>
      <c r="G6" s="260" t="s">
        <v>18</v>
      </c>
      <c r="H6" s="260" t="s">
        <v>16</v>
      </c>
      <c r="I6" s="260" t="s">
        <v>17</v>
      </c>
      <c r="J6" s="153"/>
      <c r="K6" s="153"/>
      <c r="L6" s="153"/>
      <c r="M6" s="153"/>
    </row>
    <row r="7" spans="1:15">
      <c r="A7" s="262">
        <v>1965</v>
      </c>
      <c r="B7" s="282">
        <v>53</v>
      </c>
      <c r="C7" s="263">
        <v>45.3</v>
      </c>
      <c r="D7" s="264">
        <v>42.2</v>
      </c>
      <c r="E7" s="60">
        <v>7.7000000000000028</v>
      </c>
      <c r="F7" s="282">
        <v>53</v>
      </c>
      <c r="G7" s="62" t="s">
        <v>482</v>
      </c>
      <c r="H7" s="282">
        <v>48.3</v>
      </c>
      <c r="I7" s="344">
        <v>4.7</v>
      </c>
      <c r="J7" s="153"/>
      <c r="K7" s="153"/>
      <c r="L7" s="153"/>
      <c r="M7" s="153"/>
    </row>
    <row r="8" spans="1:15">
      <c r="A8" s="147">
        <v>1966</v>
      </c>
      <c r="B8" s="60">
        <v>73.3</v>
      </c>
      <c r="C8" s="265">
        <v>49</v>
      </c>
      <c r="D8" s="267">
        <v>42.7</v>
      </c>
      <c r="E8" s="60">
        <v>24.299999999999997</v>
      </c>
      <c r="F8" s="60">
        <v>73.3</v>
      </c>
      <c r="G8" s="62">
        <v>12.5</v>
      </c>
      <c r="H8" s="60">
        <v>49</v>
      </c>
      <c r="I8" s="62">
        <v>11.8</v>
      </c>
      <c r="J8" s="155"/>
      <c r="K8" s="153"/>
      <c r="L8" s="153"/>
      <c r="M8" s="153"/>
    </row>
    <row r="9" spans="1:15">
      <c r="A9" s="147">
        <v>1967</v>
      </c>
      <c r="B9" s="60">
        <v>83.1</v>
      </c>
      <c r="C9" s="265">
        <v>61.1</v>
      </c>
      <c r="D9" s="267">
        <v>32.299999999999997</v>
      </c>
      <c r="E9" s="60">
        <v>21.999999999999993</v>
      </c>
      <c r="F9" s="60">
        <v>83.1</v>
      </c>
      <c r="G9" s="62">
        <v>13.3</v>
      </c>
      <c r="H9" s="60">
        <v>49.6</v>
      </c>
      <c r="I9" s="62">
        <v>20.2</v>
      </c>
      <c r="J9" s="155"/>
      <c r="K9" s="153"/>
      <c r="L9" s="153"/>
      <c r="M9" s="153"/>
    </row>
    <row r="10" spans="1:15">
      <c r="A10" s="147">
        <v>1968</v>
      </c>
      <c r="B10" s="60">
        <v>164.3</v>
      </c>
      <c r="C10" s="265">
        <v>128.19999999999999</v>
      </c>
      <c r="D10" s="267">
        <v>65.400000000000006</v>
      </c>
      <c r="E10" s="60">
        <v>36.100000000000023</v>
      </c>
      <c r="F10" s="60">
        <v>164.3</v>
      </c>
      <c r="G10" s="62">
        <v>26.9</v>
      </c>
      <c r="H10" s="60">
        <v>59</v>
      </c>
      <c r="I10" s="62">
        <v>78.400000000000006</v>
      </c>
      <c r="J10" s="155"/>
      <c r="K10" s="153"/>
      <c r="L10" s="153"/>
      <c r="M10" s="153"/>
    </row>
    <row r="11" spans="1:15">
      <c r="A11" s="147">
        <v>1969</v>
      </c>
      <c r="B11" s="60">
        <v>176.2</v>
      </c>
      <c r="C11" s="265">
        <v>120.8</v>
      </c>
      <c r="D11" s="267">
        <v>47</v>
      </c>
      <c r="E11" s="60">
        <v>55.399999999999991</v>
      </c>
      <c r="F11" s="60">
        <v>176.2</v>
      </c>
      <c r="G11" s="62">
        <v>28.799999999999997</v>
      </c>
      <c r="H11" s="60">
        <v>59.3</v>
      </c>
      <c r="I11" s="62">
        <v>88.100000000000009</v>
      </c>
      <c r="J11" s="155"/>
      <c r="K11" s="153"/>
      <c r="L11" s="153"/>
      <c r="M11" s="153"/>
    </row>
    <row r="12" spans="1:15">
      <c r="A12" s="147">
        <v>1970</v>
      </c>
      <c r="B12" s="60">
        <v>159.80000000000001</v>
      </c>
      <c r="C12" s="265">
        <v>96.2</v>
      </c>
      <c r="D12" s="267">
        <v>45.4</v>
      </c>
      <c r="E12" s="60">
        <v>63.600000000000009</v>
      </c>
      <c r="F12" s="60">
        <v>159.80000000000001</v>
      </c>
      <c r="G12" s="62">
        <v>65.900000000000006</v>
      </c>
      <c r="H12" s="60">
        <v>65.5</v>
      </c>
      <c r="I12" s="62">
        <v>28.4</v>
      </c>
      <c r="J12" s="155"/>
      <c r="K12" s="153"/>
      <c r="L12" s="153"/>
      <c r="M12" s="153"/>
    </row>
    <row r="13" spans="1:15">
      <c r="A13" s="147">
        <v>1971</v>
      </c>
      <c r="B13" s="60">
        <v>176.9</v>
      </c>
      <c r="C13" s="265">
        <v>142.80000000000001</v>
      </c>
      <c r="D13" s="267">
        <v>48.7</v>
      </c>
      <c r="E13" s="60">
        <v>34.099999999999994</v>
      </c>
      <c r="F13" s="60">
        <v>176.9</v>
      </c>
      <c r="G13" s="62">
        <v>53.9</v>
      </c>
      <c r="H13" s="60">
        <v>79.099999999999994</v>
      </c>
      <c r="I13" s="62">
        <v>43.9</v>
      </c>
      <c r="J13" s="155"/>
      <c r="K13" s="153"/>
      <c r="L13" s="153"/>
      <c r="M13" s="153"/>
    </row>
    <row r="14" spans="1:15">
      <c r="A14" s="147">
        <v>1972</v>
      </c>
      <c r="B14" s="60">
        <v>185.2</v>
      </c>
      <c r="C14" s="265">
        <v>117.7</v>
      </c>
      <c r="D14" s="267">
        <v>41.9</v>
      </c>
      <c r="E14" s="60">
        <v>67.499999999999986</v>
      </c>
      <c r="F14" s="60">
        <v>185.2</v>
      </c>
      <c r="G14" s="62">
        <v>45.5</v>
      </c>
      <c r="H14" s="60">
        <v>95.6</v>
      </c>
      <c r="I14" s="62">
        <v>44.1</v>
      </c>
      <c r="J14" s="155"/>
      <c r="K14" s="153"/>
      <c r="L14" s="153"/>
      <c r="M14" s="153"/>
    </row>
    <row r="15" spans="1:15">
      <c r="A15" s="147">
        <v>1973</v>
      </c>
      <c r="B15" s="60">
        <v>218</v>
      </c>
      <c r="C15" s="265">
        <v>120.4</v>
      </c>
      <c r="D15" s="267">
        <v>55.5</v>
      </c>
      <c r="E15" s="60">
        <v>97.6</v>
      </c>
      <c r="F15" s="60">
        <v>218</v>
      </c>
      <c r="G15" s="62">
        <v>60.1</v>
      </c>
      <c r="H15" s="60">
        <v>98.8</v>
      </c>
      <c r="I15" s="62">
        <v>59.1</v>
      </c>
      <c r="J15" s="155"/>
      <c r="K15" s="153"/>
      <c r="L15" s="153"/>
      <c r="M15" s="153"/>
    </row>
    <row r="16" spans="1:15">
      <c r="A16" s="147">
        <v>1974</v>
      </c>
      <c r="B16" s="60">
        <v>842.6</v>
      </c>
      <c r="C16" s="265">
        <v>807.3</v>
      </c>
      <c r="D16" s="267">
        <v>270.8</v>
      </c>
      <c r="E16" s="60">
        <v>35.300000000000068</v>
      </c>
      <c r="F16" s="60">
        <v>842.6</v>
      </c>
      <c r="G16" s="62">
        <v>653</v>
      </c>
      <c r="H16" s="60">
        <v>122.6</v>
      </c>
      <c r="I16" s="62">
        <v>67</v>
      </c>
      <c r="J16" s="155"/>
      <c r="K16" s="153"/>
      <c r="L16" s="153"/>
      <c r="M16" s="153"/>
    </row>
    <row r="17" spans="1:13">
      <c r="A17" s="147">
        <v>1975</v>
      </c>
      <c r="B17" s="60">
        <v>1944.3</v>
      </c>
      <c r="C17" s="265">
        <v>1768.4</v>
      </c>
      <c r="D17" s="267">
        <v>503.2</v>
      </c>
      <c r="E17" s="60">
        <v>175.89999999999986</v>
      </c>
      <c r="F17" s="60">
        <v>1944.3</v>
      </c>
      <c r="G17" s="62">
        <v>1519.3999999999999</v>
      </c>
      <c r="H17" s="60">
        <v>165.6</v>
      </c>
      <c r="I17" s="62">
        <v>259.30000000000007</v>
      </c>
      <c r="J17" s="155"/>
      <c r="K17" s="153"/>
      <c r="L17" s="153"/>
      <c r="M17" s="153"/>
    </row>
    <row r="18" spans="1:13">
      <c r="A18" s="147">
        <v>1976</v>
      </c>
      <c r="B18" s="60">
        <v>2562.9</v>
      </c>
      <c r="C18" s="265">
        <v>2432.1</v>
      </c>
      <c r="D18" s="267">
        <v>990.3</v>
      </c>
      <c r="E18" s="60">
        <v>130.80000000000018</v>
      </c>
      <c r="F18" s="60">
        <v>2562.9</v>
      </c>
      <c r="G18" s="62">
        <v>2089.1</v>
      </c>
      <c r="H18" s="60">
        <v>205.8</v>
      </c>
      <c r="I18" s="62">
        <v>268.00000000000017</v>
      </c>
      <c r="J18" s="155"/>
      <c r="K18" s="153"/>
      <c r="L18" s="153"/>
      <c r="M18" s="153"/>
    </row>
    <row r="19" spans="1:13">
      <c r="A19" s="147">
        <v>1977</v>
      </c>
      <c r="B19" s="60">
        <v>3751.6</v>
      </c>
      <c r="C19" s="265">
        <v>3550.9</v>
      </c>
      <c r="D19" s="267">
        <v>1447.3</v>
      </c>
      <c r="E19" s="60">
        <v>200.69999999999982</v>
      </c>
      <c r="F19" s="60">
        <v>3751.6</v>
      </c>
      <c r="G19" s="62">
        <v>3227</v>
      </c>
      <c r="H19" s="60">
        <v>276.60000000000002</v>
      </c>
      <c r="I19" s="62">
        <v>247.99999999999989</v>
      </c>
      <c r="J19" s="155"/>
      <c r="K19" s="153"/>
      <c r="L19" s="153"/>
      <c r="M19" s="153"/>
    </row>
    <row r="20" spans="1:13">
      <c r="A20" s="147">
        <v>1978</v>
      </c>
      <c r="B20" s="60">
        <v>4656.6000000000004</v>
      </c>
      <c r="C20" s="265">
        <v>4312.1000000000004</v>
      </c>
      <c r="D20" s="267">
        <v>2219.3000000000002</v>
      </c>
      <c r="E20" s="60">
        <v>344.5</v>
      </c>
      <c r="F20" s="60">
        <v>4656.6000000000004</v>
      </c>
      <c r="G20" s="62">
        <v>3714.5</v>
      </c>
      <c r="H20" s="60">
        <v>353</v>
      </c>
      <c r="I20" s="62">
        <v>589.1</v>
      </c>
      <c r="J20" s="155"/>
      <c r="K20" s="153"/>
      <c r="L20" s="153"/>
      <c r="M20" s="153"/>
    </row>
    <row r="21" spans="1:13">
      <c r="A21" s="147">
        <v>1979</v>
      </c>
      <c r="B21" s="60">
        <v>5503</v>
      </c>
      <c r="C21" s="265">
        <v>5089.6000000000004</v>
      </c>
      <c r="D21" s="267">
        <v>2939.3</v>
      </c>
      <c r="E21" s="60">
        <v>413.39999999999964</v>
      </c>
      <c r="F21" s="60">
        <v>5503</v>
      </c>
      <c r="G21" s="62">
        <v>4196.9000000000005</v>
      </c>
      <c r="H21" s="60">
        <v>519.6</v>
      </c>
      <c r="I21" s="62">
        <v>786.5</v>
      </c>
      <c r="J21" s="155"/>
      <c r="K21" s="153"/>
      <c r="L21" s="153"/>
      <c r="M21" s="153"/>
    </row>
    <row r="22" spans="1:13">
      <c r="A22" s="147">
        <v>1980</v>
      </c>
      <c r="B22" s="60">
        <v>7188.6</v>
      </c>
      <c r="C22" s="265">
        <v>6546.5</v>
      </c>
      <c r="D22" s="267">
        <v>2920</v>
      </c>
      <c r="E22" s="60">
        <v>642.10000000000036</v>
      </c>
      <c r="F22" s="60">
        <v>7188.6</v>
      </c>
      <c r="G22" s="62">
        <v>5450.7</v>
      </c>
      <c r="H22" s="60">
        <v>561.79999999999995</v>
      </c>
      <c r="I22" s="62">
        <v>1176.0999999999999</v>
      </c>
      <c r="J22" s="155"/>
      <c r="K22" s="153"/>
      <c r="L22" s="153"/>
      <c r="M22" s="153"/>
    </row>
    <row r="23" spans="1:13">
      <c r="A23" s="147">
        <v>1981</v>
      </c>
      <c r="B23" s="60">
        <v>8570.6</v>
      </c>
      <c r="C23" s="265">
        <v>7886.5</v>
      </c>
      <c r="D23" s="267">
        <v>4514.3999999999996</v>
      </c>
      <c r="E23" s="60">
        <v>684.10000000000036</v>
      </c>
      <c r="F23" s="60">
        <v>8570.6</v>
      </c>
      <c r="G23" s="62">
        <v>6005.2000000000007</v>
      </c>
      <c r="H23" s="60">
        <v>626.70000000000005</v>
      </c>
      <c r="I23" s="62">
        <v>1938.7</v>
      </c>
      <c r="J23" s="155"/>
      <c r="K23" s="153"/>
      <c r="L23" s="153"/>
      <c r="M23" s="153"/>
    </row>
    <row r="24" spans="1:13">
      <c r="A24" s="147">
        <v>1982</v>
      </c>
      <c r="B24" s="60">
        <v>7861.2</v>
      </c>
      <c r="C24" s="265">
        <v>7186.7</v>
      </c>
      <c r="D24" s="267">
        <v>4405.3999999999996</v>
      </c>
      <c r="E24" s="60">
        <v>674.5</v>
      </c>
      <c r="F24" s="60">
        <v>7861.2</v>
      </c>
      <c r="G24" s="62">
        <v>4878</v>
      </c>
      <c r="H24" s="60">
        <v>869.9</v>
      </c>
      <c r="I24" s="62">
        <v>2113.3000000000002</v>
      </c>
      <c r="J24" s="155"/>
      <c r="K24" s="153"/>
      <c r="L24" s="153"/>
      <c r="M24" s="153"/>
    </row>
    <row r="25" spans="1:13">
      <c r="A25" s="147">
        <v>1983</v>
      </c>
      <c r="B25" s="60">
        <v>5952.5</v>
      </c>
      <c r="C25" s="265">
        <v>4814.3999999999996</v>
      </c>
      <c r="D25" s="267">
        <v>3479.2</v>
      </c>
      <c r="E25" s="60">
        <v>1138.1000000000004</v>
      </c>
      <c r="F25" s="60">
        <v>5952.5</v>
      </c>
      <c r="G25" s="62">
        <v>3261.6000000000004</v>
      </c>
      <c r="H25" s="60">
        <v>904.6</v>
      </c>
      <c r="I25" s="62">
        <v>1786.3</v>
      </c>
      <c r="J25" s="155"/>
      <c r="K25" s="153"/>
      <c r="L25" s="153"/>
      <c r="M25" s="153"/>
    </row>
    <row r="26" spans="1:13">
      <c r="A26" s="147">
        <v>1984</v>
      </c>
      <c r="B26" s="60">
        <v>4188.5</v>
      </c>
      <c r="C26" s="265">
        <v>3047.1</v>
      </c>
      <c r="D26" s="267">
        <v>2362.3000000000002</v>
      </c>
      <c r="E26" s="60">
        <v>1141.4000000000001</v>
      </c>
      <c r="F26" s="60">
        <v>4188.5</v>
      </c>
      <c r="G26" s="62">
        <v>2002.4</v>
      </c>
      <c r="H26" s="60">
        <v>879.1</v>
      </c>
      <c r="I26" s="62">
        <v>1307</v>
      </c>
      <c r="J26" s="155"/>
      <c r="K26" s="153"/>
      <c r="L26" s="153"/>
      <c r="M26" s="153"/>
    </row>
    <row r="27" spans="1:13">
      <c r="A27" s="147">
        <v>1985</v>
      </c>
      <c r="B27" s="60">
        <v>5578.2</v>
      </c>
      <c r="C27" s="265">
        <v>3619.8</v>
      </c>
      <c r="D27" s="267">
        <v>2202.3000000000002</v>
      </c>
      <c r="E27" s="60">
        <v>1958.3999999999996</v>
      </c>
      <c r="F27" s="60">
        <v>5578.2</v>
      </c>
      <c r="G27" s="62">
        <v>1865.1999999999998</v>
      </c>
      <c r="H27" s="60">
        <v>844.3</v>
      </c>
      <c r="I27" s="62">
        <v>2868.7</v>
      </c>
      <c r="J27" s="155"/>
      <c r="K27" s="153"/>
      <c r="L27" s="153"/>
      <c r="M27" s="153"/>
    </row>
    <row r="28" spans="1:13">
      <c r="A28" s="147">
        <v>1986</v>
      </c>
      <c r="B28" s="60">
        <v>4621.1000000000004</v>
      </c>
      <c r="C28" s="265">
        <v>3415.1</v>
      </c>
      <c r="D28" s="267">
        <v>434.5</v>
      </c>
      <c r="E28" s="60">
        <v>1206.0000000000005</v>
      </c>
      <c r="F28" s="60">
        <v>4621.1000000000004</v>
      </c>
      <c r="G28" s="62">
        <v>1241.5</v>
      </c>
      <c r="H28" s="60">
        <v>873.1</v>
      </c>
      <c r="I28" s="62">
        <v>2506.5</v>
      </c>
      <c r="J28" s="155"/>
      <c r="K28" s="153"/>
      <c r="L28" s="153"/>
      <c r="M28" s="153"/>
    </row>
    <row r="29" spans="1:13">
      <c r="A29" s="147">
        <v>1987</v>
      </c>
      <c r="B29" s="60">
        <v>4058.9</v>
      </c>
      <c r="C29" s="265">
        <v>1353.8</v>
      </c>
      <c r="D29" s="267">
        <v>234.5</v>
      </c>
      <c r="E29" s="60">
        <v>2705.1000000000004</v>
      </c>
      <c r="F29" s="60">
        <v>4058.9</v>
      </c>
      <c r="G29" s="62">
        <v>847</v>
      </c>
      <c r="H29" s="60">
        <v>818.7</v>
      </c>
      <c r="I29" s="62">
        <v>2393.1999999999998</v>
      </c>
      <c r="J29" s="155"/>
      <c r="K29" s="153"/>
      <c r="L29" s="153"/>
      <c r="M29" s="153"/>
    </row>
    <row r="30" spans="1:13">
      <c r="A30" s="147">
        <v>1988</v>
      </c>
      <c r="B30" s="60">
        <v>5069.7</v>
      </c>
      <c r="C30" s="265">
        <v>1610</v>
      </c>
      <c r="D30" s="267">
        <v>287.2</v>
      </c>
      <c r="E30" s="60">
        <v>3459.7</v>
      </c>
      <c r="F30" s="60">
        <v>5069.7</v>
      </c>
      <c r="G30" s="62">
        <v>846.5</v>
      </c>
      <c r="H30" s="60">
        <v>805.7</v>
      </c>
      <c r="I30" s="62">
        <v>3417.5</v>
      </c>
      <c r="J30" s="155"/>
      <c r="K30" s="153"/>
      <c r="L30" s="153"/>
      <c r="M30" s="153"/>
    </row>
    <row r="31" spans="1:13">
      <c r="A31" s="147">
        <v>1989</v>
      </c>
      <c r="B31" s="60">
        <v>5872.5</v>
      </c>
      <c r="C31" s="265">
        <v>2374.1</v>
      </c>
      <c r="D31" s="267">
        <v>551.29999999999995</v>
      </c>
      <c r="E31" s="60">
        <v>3498.4</v>
      </c>
      <c r="F31" s="60">
        <v>5872.5</v>
      </c>
      <c r="G31" s="62">
        <v>1006</v>
      </c>
      <c r="H31" s="60">
        <v>852.5</v>
      </c>
      <c r="I31" s="62">
        <v>4014</v>
      </c>
      <c r="J31" s="155"/>
      <c r="K31" s="153"/>
      <c r="L31" s="153"/>
      <c r="M31" s="153"/>
    </row>
    <row r="32" spans="1:13">
      <c r="A32" s="147">
        <v>1990</v>
      </c>
      <c r="B32" s="60">
        <v>7010.6</v>
      </c>
      <c r="C32" s="265">
        <v>3551.1</v>
      </c>
      <c r="D32" s="267">
        <v>151.69999999999999</v>
      </c>
      <c r="E32" s="60">
        <v>3459.5000000000005</v>
      </c>
      <c r="F32" s="60">
        <v>7010.6</v>
      </c>
      <c r="G32" s="62">
        <v>1050.5</v>
      </c>
      <c r="H32" s="60">
        <v>967.7</v>
      </c>
      <c r="I32" s="62">
        <v>4992.3999999999996</v>
      </c>
      <c r="J32" s="155"/>
      <c r="K32" s="153"/>
      <c r="L32" s="153"/>
      <c r="M32" s="153"/>
    </row>
    <row r="33" spans="1:13">
      <c r="A33" s="147">
        <v>1991</v>
      </c>
      <c r="B33" s="60">
        <v>7338.3</v>
      </c>
      <c r="C33" s="265">
        <v>2989.6</v>
      </c>
      <c r="D33" s="267">
        <v>157.69999999999999</v>
      </c>
      <c r="E33" s="60">
        <v>4348.7000000000007</v>
      </c>
      <c r="F33" s="60">
        <v>7338.3</v>
      </c>
      <c r="G33" s="62">
        <v>1433.3000000000002</v>
      </c>
      <c r="H33" s="60">
        <v>973.1</v>
      </c>
      <c r="I33" s="62">
        <v>4931.8999999999996</v>
      </c>
      <c r="J33" s="155"/>
      <c r="K33" s="153"/>
      <c r="L33" s="153"/>
      <c r="M33" s="153"/>
    </row>
    <row r="34" spans="1:13">
      <c r="A34" s="147">
        <v>1992</v>
      </c>
      <c r="B34" s="60">
        <v>7109.2</v>
      </c>
      <c r="C34" s="265">
        <v>2768.5</v>
      </c>
      <c r="D34" s="267">
        <v>149</v>
      </c>
      <c r="E34" s="60">
        <v>4340.7</v>
      </c>
      <c r="F34" s="60">
        <v>7109.2</v>
      </c>
      <c r="G34" s="62">
        <v>1247.5</v>
      </c>
      <c r="H34" s="60">
        <v>904.7</v>
      </c>
      <c r="I34" s="62">
        <v>4957</v>
      </c>
      <c r="J34" s="155"/>
      <c r="K34" s="153"/>
      <c r="L34" s="153"/>
      <c r="M34" s="153"/>
    </row>
    <row r="35" spans="1:13">
      <c r="A35" s="147">
        <v>1993</v>
      </c>
      <c r="B35" s="60">
        <v>7321.5</v>
      </c>
      <c r="C35" s="265">
        <v>3676.8</v>
      </c>
      <c r="D35" s="267">
        <v>254.3</v>
      </c>
      <c r="E35" s="60">
        <v>3644.7</v>
      </c>
      <c r="F35" s="60">
        <v>7321.5</v>
      </c>
      <c r="G35" s="62">
        <v>1208</v>
      </c>
      <c r="H35" s="60">
        <v>866.3</v>
      </c>
      <c r="I35" s="62">
        <v>5247.2</v>
      </c>
      <c r="J35" s="155"/>
      <c r="K35" s="153"/>
      <c r="L35" s="153"/>
      <c r="M35" s="153"/>
    </row>
    <row r="36" spans="1:13">
      <c r="A36" s="147">
        <v>1994</v>
      </c>
      <c r="B36" s="60">
        <v>8407.9</v>
      </c>
      <c r="C36" s="265">
        <v>4635.2</v>
      </c>
      <c r="D36" s="267">
        <v>41.6</v>
      </c>
      <c r="E36" s="60">
        <v>3772.7</v>
      </c>
      <c r="F36" s="60">
        <v>8407.9</v>
      </c>
      <c r="G36" s="62">
        <v>2431.9</v>
      </c>
      <c r="H36" s="60">
        <v>954.1</v>
      </c>
      <c r="I36" s="62">
        <v>5021.8999999999996</v>
      </c>
      <c r="J36" s="155"/>
      <c r="K36" s="153"/>
      <c r="L36" s="153"/>
      <c r="M36" s="153"/>
    </row>
    <row r="37" spans="1:13">
      <c r="A37" s="147">
        <v>1995</v>
      </c>
      <c r="B37" s="60">
        <v>7646</v>
      </c>
      <c r="C37" s="265">
        <v>4683.7</v>
      </c>
      <c r="D37" s="267">
        <v>39.200000000000003</v>
      </c>
      <c r="E37" s="60">
        <v>2962.3</v>
      </c>
      <c r="F37" s="60">
        <v>7646</v>
      </c>
      <c r="G37" s="62">
        <v>2682.9</v>
      </c>
      <c r="H37" s="60">
        <v>1071.0999999999999</v>
      </c>
      <c r="I37" s="62">
        <v>3892</v>
      </c>
      <c r="J37" s="155"/>
      <c r="K37" s="153"/>
      <c r="L37" s="153"/>
      <c r="M37" s="153"/>
    </row>
    <row r="38" spans="1:13">
      <c r="A38" s="147">
        <v>1996</v>
      </c>
      <c r="B38" s="60">
        <v>6802.4</v>
      </c>
      <c r="C38" s="265">
        <v>4381.6000000000004</v>
      </c>
      <c r="D38" s="267">
        <v>1055.5</v>
      </c>
      <c r="E38" s="60">
        <v>2420.7999999999993</v>
      </c>
      <c r="F38" s="60">
        <v>6802.4</v>
      </c>
      <c r="G38" s="62">
        <v>3572.2000000000003</v>
      </c>
      <c r="H38" s="60">
        <v>1170.9000000000001</v>
      </c>
      <c r="I38" s="62">
        <v>2059.3000000000002</v>
      </c>
      <c r="J38" s="155"/>
      <c r="K38" s="153"/>
      <c r="L38" s="153"/>
      <c r="M38" s="153"/>
    </row>
    <row r="39" spans="1:13">
      <c r="A39" s="147">
        <v>1997</v>
      </c>
      <c r="B39" s="60">
        <v>8507.2999999999993</v>
      </c>
      <c r="C39" s="265">
        <v>5447.4</v>
      </c>
      <c r="D39" s="267">
        <v>1596.8</v>
      </c>
      <c r="E39" s="60">
        <v>3059.8999999999996</v>
      </c>
      <c r="F39" s="60">
        <v>8507.2999999999993</v>
      </c>
      <c r="G39" s="62">
        <v>4642.3999999999996</v>
      </c>
      <c r="H39" s="60">
        <v>1331.2</v>
      </c>
      <c r="I39" s="62">
        <v>2533.6999999999998</v>
      </c>
      <c r="J39" s="155"/>
      <c r="K39" s="153"/>
      <c r="L39" s="153"/>
      <c r="M39" s="153"/>
    </row>
    <row r="40" spans="1:13">
      <c r="A40" s="147">
        <v>1998</v>
      </c>
      <c r="B40" s="60">
        <v>8556.2000000000007</v>
      </c>
      <c r="C40" s="265">
        <v>5904.5</v>
      </c>
      <c r="D40" s="267">
        <v>3207.6</v>
      </c>
      <c r="E40" s="60">
        <v>2651.7000000000007</v>
      </c>
      <c r="F40" s="60">
        <v>8556.2000000000007</v>
      </c>
      <c r="G40" s="62">
        <v>4220.1000000000004</v>
      </c>
      <c r="H40" s="60">
        <v>1341.7</v>
      </c>
      <c r="I40" s="62">
        <v>2994.4</v>
      </c>
      <c r="J40" s="155"/>
      <c r="K40" s="155"/>
      <c r="L40" s="153"/>
      <c r="M40" s="153"/>
    </row>
    <row r="41" spans="1:13">
      <c r="A41" s="147">
        <v>1999</v>
      </c>
      <c r="B41" s="60">
        <v>9715.7000000000007</v>
      </c>
      <c r="C41" s="265">
        <v>6937</v>
      </c>
      <c r="D41" s="267">
        <v>3217.4</v>
      </c>
      <c r="E41" s="60">
        <v>2778.7000000000007</v>
      </c>
      <c r="F41" s="60">
        <v>9715.7000000000007</v>
      </c>
      <c r="G41" s="62">
        <v>4976.0999999999995</v>
      </c>
      <c r="H41" s="60">
        <v>1763.8</v>
      </c>
      <c r="I41" s="62">
        <v>2975.8000000000011</v>
      </c>
      <c r="J41" s="155"/>
      <c r="K41" s="153"/>
      <c r="L41" s="153"/>
      <c r="M41" s="153"/>
    </row>
    <row r="42" spans="1:13">
      <c r="A42" s="147">
        <v>2000</v>
      </c>
      <c r="B42" s="60">
        <v>12481</v>
      </c>
      <c r="C42" s="265">
        <v>9706.9</v>
      </c>
      <c r="D42" s="267">
        <v>4475.3999999999996</v>
      </c>
      <c r="E42" s="60">
        <v>2774.1000000000004</v>
      </c>
      <c r="F42" s="60">
        <v>12481</v>
      </c>
      <c r="G42" s="62">
        <v>7291.8</v>
      </c>
      <c r="H42" s="60">
        <v>1704.3</v>
      </c>
      <c r="I42" s="62">
        <v>3484.9</v>
      </c>
      <c r="J42" s="155"/>
      <c r="K42" s="153"/>
      <c r="L42" s="153"/>
      <c r="M42" s="153"/>
    </row>
    <row r="43" spans="1:13">
      <c r="A43" s="147">
        <v>2001</v>
      </c>
      <c r="B43" s="60">
        <v>15591.7</v>
      </c>
      <c r="C43" s="265">
        <v>12603.2</v>
      </c>
      <c r="D43" s="267">
        <v>3047.6</v>
      </c>
      <c r="E43" s="60">
        <v>2988.5</v>
      </c>
      <c r="F43" s="60">
        <v>15591.7</v>
      </c>
      <c r="G43" s="62">
        <v>8729.5</v>
      </c>
      <c r="H43" s="60">
        <v>1847.5</v>
      </c>
      <c r="I43" s="62">
        <v>5014.7</v>
      </c>
      <c r="J43" s="155"/>
      <c r="K43" s="153"/>
      <c r="L43" s="153"/>
      <c r="M43" s="153"/>
    </row>
    <row r="44" spans="1:13">
      <c r="A44" s="147">
        <v>2002</v>
      </c>
      <c r="B44" s="60">
        <v>16135.9</v>
      </c>
      <c r="C44" s="265">
        <v>13008.5</v>
      </c>
      <c r="D44" s="267">
        <v>3211.5</v>
      </c>
      <c r="E44" s="60">
        <v>3127.3999999999996</v>
      </c>
      <c r="F44" s="60">
        <v>16135.9</v>
      </c>
      <c r="G44" s="62">
        <v>8501.2000000000007</v>
      </c>
      <c r="H44" s="60">
        <v>2009.1</v>
      </c>
      <c r="I44" s="62">
        <v>5625.6</v>
      </c>
      <c r="J44" s="155"/>
      <c r="K44" s="153"/>
      <c r="L44" s="153"/>
      <c r="M44" s="153"/>
    </row>
    <row r="45" spans="1:13">
      <c r="A45" s="147">
        <v>2003</v>
      </c>
      <c r="B45" s="60">
        <v>17232.599999999999</v>
      </c>
      <c r="C45" s="265">
        <v>14300.5</v>
      </c>
      <c r="D45" s="267">
        <v>6557.7</v>
      </c>
      <c r="E45" s="60">
        <v>2932.0999999999985</v>
      </c>
      <c r="F45" s="60">
        <v>17232.599999999999</v>
      </c>
      <c r="G45" s="62">
        <v>8656</v>
      </c>
      <c r="H45" s="60">
        <v>2301.1999999999998</v>
      </c>
      <c r="I45" s="62">
        <v>6275.3999999999987</v>
      </c>
      <c r="J45" s="155"/>
      <c r="K45" s="153"/>
      <c r="L45" s="153"/>
      <c r="M45" s="153"/>
    </row>
    <row r="46" spans="1:13">
      <c r="A46" s="147">
        <v>2004</v>
      </c>
      <c r="B46" s="60">
        <v>20964.8</v>
      </c>
      <c r="C46" s="265">
        <v>19796.400000000001</v>
      </c>
      <c r="D46" s="267">
        <v>6015.7</v>
      </c>
      <c r="E46" s="60">
        <v>1168.3999999999978</v>
      </c>
      <c r="F46" s="60">
        <v>20964.8</v>
      </c>
      <c r="G46" s="62">
        <v>10387</v>
      </c>
      <c r="H46" s="60">
        <v>2554.4</v>
      </c>
      <c r="I46" s="62">
        <v>8023.4</v>
      </c>
      <c r="J46" s="155"/>
      <c r="K46" s="153"/>
      <c r="L46" s="153"/>
      <c r="M46" s="153"/>
    </row>
    <row r="47" spans="1:13">
      <c r="A47" s="147">
        <v>2005</v>
      </c>
      <c r="B47" s="60">
        <v>32948.699999999997</v>
      </c>
      <c r="C47" s="265">
        <v>31564.5</v>
      </c>
      <c r="D47" s="267">
        <v>11888</v>
      </c>
      <c r="E47" s="60">
        <v>1384.1999999999971</v>
      </c>
      <c r="F47" s="60">
        <v>32948.699999999997</v>
      </c>
      <c r="G47" s="62">
        <v>20143.099999999999</v>
      </c>
      <c r="H47" s="60">
        <v>2999.1</v>
      </c>
      <c r="I47" s="62">
        <v>9806.4999999999964</v>
      </c>
      <c r="J47" s="155"/>
      <c r="K47" s="153"/>
      <c r="L47" s="153"/>
      <c r="M47" s="153"/>
    </row>
    <row r="48" spans="1:13">
      <c r="A48" s="147">
        <v>2006</v>
      </c>
      <c r="B48" s="60">
        <v>41995.199999999997</v>
      </c>
      <c r="C48" s="265">
        <v>40653</v>
      </c>
      <c r="D48" s="267">
        <v>17188.7</v>
      </c>
      <c r="E48" s="60">
        <v>1342.1999999999971</v>
      </c>
      <c r="F48" s="60">
        <v>41995.199999999997</v>
      </c>
      <c r="G48" s="62">
        <v>27262</v>
      </c>
      <c r="H48" s="60">
        <v>3560.4</v>
      </c>
      <c r="I48" s="62">
        <v>11172.799999999997</v>
      </c>
      <c r="J48" s="155"/>
      <c r="K48" s="153"/>
      <c r="L48" s="153"/>
      <c r="M48" s="153"/>
    </row>
    <row r="49" spans="1:15">
      <c r="A49" s="147">
        <v>2007</v>
      </c>
      <c r="B49" s="60">
        <v>45157.9</v>
      </c>
      <c r="C49" s="265">
        <v>42979.6</v>
      </c>
      <c r="D49" s="267">
        <v>20945.3</v>
      </c>
      <c r="E49" s="60">
        <v>2178.3000000000029</v>
      </c>
      <c r="F49" s="60">
        <v>45157.9</v>
      </c>
      <c r="G49" s="62">
        <v>18145.019999999997</v>
      </c>
      <c r="H49" s="60">
        <v>4212</v>
      </c>
      <c r="I49" s="62">
        <v>22800.880000000008</v>
      </c>
      <c r="J49" s="155"/>
      <c r="K49" s="153"/>
      <c r="L49" s="153"/>
      <c r="M49" s="153"/>
    </row>
    <row r="50" spans="1:15">
      <c r="A50" s="147">
        <v>2008</v>
      </c>
      <c r="B50" s="60">
        <v>62577.9</v>
      </c>
      <c r="C50" s="265">
        <v>61005.3</v>
      </c>
      <c r="D50" s="267">
        <v>29926.400000000001</v>
      </c>
      <c r="E50" s="60">
        <v>1572.5999999999985</v>
      </c>
      <c r="F50" s="60">
        <v>62577.9</v>
      </c>
      <c r="G50" s="62">
        <v>27333</v>
      </c>
      <c r="H50" s="60">
        <v>4494.2</v>
      </c>
      <c r="I50" s="62">
        <v>30750.7</v>
      </c>
      <c r="J50" s="155"/>
      <c r="K50" s="153"/>
      <c r="L50" s="153"/>
      <c r="M50" s="153"/>
    </row>
    <row r="51" spans="1:15">
      <c r="A51" s="147">
        <v>2009</v>
      </c>
      <c r="B51" s="60">
        <v>71302.585000000006</v>
      </c>
      <c r="C51" s="265">
        <v>65653.039999999994</v>
      </c>
      <c r="D51" s="267">
        <v>34526.33</v>
      </c>
      <c r="E51" s="60">
        <v>5649.5450000000128</v>
      </c>
      <c r="F51" s="60">
        <v>71302.585000000006</v>
      </c>
      <c r="G51" s="283">
        <v>25285.525999999998</v>
      </c>
      <c r="H51" s="60">
        <v>4320.1989999999996</v>
      </c>
      <c r="I51" s="62">
        <v>41696.860000000008</v>
      </c>
      <c r="J51" s="155"/>
      <c r="K51" s="153"/>
      <c r="L51" s="153"/>
      <c r="M51" s="153"/>
    </row>
    <row r="52" spans="1:15">
      <c r="A52" s="147">
        <v>2010</v>
      </c>
      <c r="B52" s="60">
        <v>73544.027000000002</v>
      </c>
      <c r="C52" s="268">
        <v>69485.248999999996</v>
      </c>
      <c r="D52" s="269">
        <v>37990.892</v>
      </c>
      <c r="E52" s="60">
        <v>4058.7780000000057</v>
      </c>
      <c r="F52" s="60">
        <v>73544.027000000002</v>
      </c>
      <c r="G52" s="283">
        <v>24152.219000000001</v>
      </c>
      <c r="H52" s="205">
        <v>4734.7839999999997</v>
      </c>
      <c r="I52" s="283">
        <v>44657.024000000005</v>
      </c>
      <c r="J52" s="155"/>
      <c r="K52" s="153"/>
      <c r="L52" s="153"/>
      <c r="M52" s="153"/>
    </row>
    <row r="53" spans="1:15">
      <c r="A53" s="147">
        <v>2011</v>
      </c>
      <c r="B53" s="205">
        <v>74920.705000000002</v>
      </c>
      <c r="C53" s="268">
        <v>70073.111000000004</v>
      </c>
      <c r="D53" s="269">
        <v>30686.917000000001</v>
      </c>
      <c r="E53" s="60">
        <v>4847.5939999999973</v>
      </c>
      <c r="F53" s="205">
        <v>74920.705000000002</v>
      </c>
      <c r="G53" s="283">
        <v>25960.58</v>
      </c>
      <c r="H53" s="205">
        <v>5202.1469999999999</v>
      </c>
      <c r="I53" s="283">
        <v>43757.978000000003</v>
      </c>
      <c r="J53" s="155"/>
      <c r="K53" s="153"/>
      <c r="L53" s="153"/>
      <c r="M53" s="153"/>
    </row>
    <row r="54" spans="1:15">
      <c r="A54" s="147">
        <v>2012</v>
      </c>
      <c r="B54" s="205">
        <v>76178.702999999994</v>
      </c>
      <c r="C54" s="268">
        <v>71311.451000000001</v>
      </c>
      <c r="D54" s="269">
        <v>26842.735000000001</v>
      </c>
      <c r="E54" s="60">
        <v>4867.2519999999931</v>
      </c>
      <c r="F54" s="205">
        <v>76178.702999999994</v>
      </c>
      <c r="G54" s="283">
        <v>27937.368999999999</v>
      </c>
      <c r="H54" s="205">
        <v>5831.1030000000001</v>
      </c>
      <c r="I54" s="283">
        <v>42410.230999999985</v>
      </c>
      <c r="J54" s="155"/>
      <c r="K54" s="153"/>
      <c r="L54" s="153"/>
      <c r="M54" s="153"/>
    </row>
    <row r="55" spans="1:15">
      <c r="A55" s="147">
        <v>2013</v>
      </c>
      <c r="B55" s="205">
        <v>76410.112999999998</v>
      </c>
      <c r="C55" s="268">
        <v>70284.808000000005</v>
      </c>
      <c r="D55" s="269">
        <v>27663.771000000001</v>
      </c>
      <c r="E55" s="60">
        <v>6125.304999999993</v>
      </c>
      <c r="F55" s="205">
        <v>76410.112999999998</v>
      </c>
      <c r="G55" s="283">
        <v>27542.647000000001</v>
      </c>
      <c r="H55" s="205">
        <v>6568.1139999999996</v>
      </c>
      <c r="I55" s="283">
        <v>42299.351999999992</v>
      </c>
      <c r="J55" s="155"/>
      <c r="K55" s="153"/>
      <c r="L55" s="153"/>
      <c r="M55" s="153"/>
    </row>
    <row r="56" spans="1:15">
      <c r="A56" s="147">
        <v>2014</v>
      </c>
      <c r="B56" s="205">
        <v>79667.217000000004</v>
      </c>
      <c r="C56" s="268">
        <v>74719.576000000001</v>
      </c>
      <c r="D56" s="269">
        <v>28746.15</v>
      </c>
      <c r="E56" s="60">
        <v>4947.6410000000033</v>
      </c>
      <c r="F56" s="205">
        <v>79667.217000000004</v>
      </c>
      <c r="G56" s="283">
        <v>27393.10903367</v>
      </c>
      <c r="H56" s="205">
        <v>7418.6045426900009</v>
      </c>
      <c r="I56" s="283">
        <v>44855.503423639995</v>
      </c>
      <c r="J56" s="155"/>
      <c r="K56" s="153"/>
      <c r="L56" s="153"/>
      <c r="M56" s="153"/>
    </row>
    <row r="57" spans="1:15">
      <c r="A57" s="147">
        <v>2015</v>
      </c>
      <c r="B57" s="205">
        <v>82431.618949700001</v>
      </c>
      <c r="C57" s="268">
        <v>73431.639695749996</v>
      </c>
      <c r="D57" s="269">
        <v>26374.73015757</v>
      </c>
      <c r="E57" s="60">
        <v>8999.9792539500049</v>
      </c>
      <c r="F57" s="205">
        <v>82431.618949700001</v>
      </c>
      <c r="G57" s="283">
        <v>19892.104538480002</v>
      </c>
      <c r="H57" s="205">
        <v>8489.0747776900007</v>
      </c>
      <c r="I57" s="283">
        <v>54050.439633530004</v>
      </c>
      <c r="J57" s="155"/>
      <c r="K57" s="153"/>
      <c r="L57" s="153"/>
      <c r="M57" s="153"/>
    </row>
    <row r="58" spans="1:15">
      <c r="A58" s="147">
        <v>2016</v>
      </c>
      <c r="B58" s="205">
        <v>81121.793979369992</v>
      </c>
      <c r="C58" s="268">
        <v>76498.755883670005</v>
      </c>
      <c r="D58" s="269">
        <v>25923.904930590001</v>
      </c>
      <c r="E58" s="60">
        <v>4623.038095699987</v>
      </c>
      <c r="F58" s="205">
        <v>81121.793979369992</v>
      </c>
      <c r="G58" s="283">
        <v>21795.741999999998</v>
      </c>
      <c r="H58" s="205">
        <v>8630.2469999999994</v>
      </c>
      <c r="I58" s="283">
        <v>50695.80497936999</v>
      </c>
      <c r="J58" s="155"/>
      <c r="K58" s="153"/>
      <c r="L58" s="153"/>
      <c r="M58" s="153"/>
    </row>
    <row r="59" spans="1:15">
      <c r="A59" s="147">
        <v>2017</v>
      </c>
      <c r="B59" s="60">
        <v>71666.904976120015</v>
      </c>
      <c r="C59" s="265">
        <v>67731.363411190003</v>
      </c>
      <c r="D59" s="267">
        <v>25746.397461839995</v>
      </c>
      <c r="E59" s="60">
        <v>3935.5415649300121</v>
      </c>
      <c r="F59" s="60">
        <v>71666.904976120015</v>
      </c>
      <c r="G59" s="62">
        <v>17585.95895995</v>
      </c>
      <c r="H59" s="60">
        <v>8895.0085130000007</v>
      </c>
      <c r="I59" s="62">
        <v>45185.937503170004</v>
      </c>
      <c r="J59" s="155"/>
      <c r="K59" s="153"/>
      <c r="L59" s="153"/>
      <c r="M59" s="153"/>
    </row>
    <row r="60" spans="1:15">
      <c r="A60" s="147">
        <v>2018</v>
      </c>
      <c r="B60" s="60">
        <v>64898.508055450009</v>
      </c>
      <c r="C60" s="265">
        <v>61102.959798260003</v>
      </c>
      <c r="D60" s="267">
        <v>20685.203168450003</v>
      </c>
      <c r="E60" s="60">
        <v>3795.5482571900066</v>
      </c>
      <c r="F60" s="60">
        <v>64898.508055450009</v>
      </c>
      <c r="G60" s="62">
        <v>14966.343999999999</v>
      </c>
      <c r="H60" s="60">
        <v>8756.3119999999999</v>
      </c>
      <c r="I60" s="62">
        <v>41175.852055450006</v>
      </c>
      <c r="J60" s="155"/>
      <c r="K60" s="153"/>
      <c r="L60" s="153"/>
      <c r="M60" s="153"/>
    </row>
    <row r="61" spans="1:15">
      <c r="A61" s="147">
        <v>2019</v>
      </c>
      <c r="B61" s="60">
        <v>61790.079976540001</v>
      </c>
      <c r="C61" s="265">
        <v>57815.376292369998</v>
      </c>
      <c r="D61" s="267">
        <v>21966.200638369999</v>
      </c>
      <c r="E61" s="60">
        <v>3974.7036841700028</v>
      </c>
      <c r="F61" s="60">
        <v>61790.079976540001</v>
      </c>
      <c r="G61" s="62">
        <v>11270.956565000002</v>
      </c>
      <c r="H61" s="60">
        <v>8878.3400507299993</v>
      </c>
      <c r="I61" s="62">
        <v>37377.086517740012</v>
      </c>
      <c r="J61" s="155"/>
      <c r="K61" s="153"/>
      <c r="L61" s="153"/>
      <c r="M61" s="153"/>
    </row>
    <row r="62" spans="1:15">
      <c r="A62" s="10">
        <v>2020</v>
      </c>
      <c r="B62" s="206">
        <v>61918.904000000002</v>
      </c>
      <c r="C62" s="270">
        <v>58671.612000000001</v>
      </c>
      <c r="D62" s="271">
        <v>22054.236000000001</v>
      </c>
      <c r="E62" s="206">
        <v>3247.2920000000013</v>
      </c>
      <c r="F62" s="206">
        <v>61918.904000000002</v>
      </c>
      <c r="G62" s="64">
        <v>19765.043024149996</v>
      </c>
      <c r="H62" s="206">
        <v>8201.77</v>
      </c>
      <c r="I62" s="64">
        <v>33952.090975850006</v>
      </c>
      <c r="J62" s="155"/>
      <c r="K62" s="153"/>
      <c r="L62" s="153"/>
      <c r="M62" s="153"/>
    </row>
    <row r="63" spans="1:15" ht="18" customHeight="1">
      <c r="A63" s="278" t="s">
        <v>549</v>
      </c>
      <c r="B63" s="155"/>
      <c r="C63" s="155"/>
      <c r="D63" s="15"/>
      <c r="E63" s="155"/>
      <c r="F63" s="155"/>
      <c r="G63" s="155"/>
      <c r="H63" s="155"/>
      <c r="I63" s="155"/>
      <c r="J63" s="266"/>
      <c r="L63" s="155"/>
      <c r="M63" s="153"/>
      <c r="N63" s="153"/>
      <c r="O63" s="153"/>
    </row>
    <row r="64" spans="1:15" ht="6.75" customHeight="1">
      <c r="A64" s="281"/>
      <c r="B64" s="155"/>
      <c r="C64" s="155"/>
      <c r="D64" s="15"/>
      <c r="E64" s="155"/>
      <c r="F64" s="155"/>
      <c r="G64" s="155"/>
      <c r="H64" s="155"/>
      <c r="I64" s="155"/>
      <c r="J64" s="266"/>
      <c r="L64" s="155"/>
      <c r="M64" s="153"/>
      <c r="N64" s="153"/>
      <c r="O64" s="153"/>
    </row>
    <row r="65" spans="1:15">
      <c r="A65" s="279" t="s">
        <v>563</v>
      </c>
      <c r="B65" s="155"/>
      <c r="C65" s="155"/>
      <c r="D65" s="15"/>
      <c r="E65" s="155"/>
      <c r="F65" s="155"/>
      <c r="G65" s="155"/>
      <c r="H65" s="155"/>
      <c r="I65" s="155"/>
      <c r="J65" s="266"/>
      <c r="K65" s="155"/>
      <c r="L65" s="155"/>
      <c r="M65" s="153"/>
      <c r="N65" s="153"/>
      <c r="O65" s="153"/>
    </row>
    <row r="66" spans="1:15">
      <c r="A66" s="153"/>
      <c r="B66" s="155"/>
      <c r="C66" s="155"/>
      <c r="D66" s="15"/>
      <c r="E66" s="155"/>
      <c r="F66" s="155"/>
      <c r="G66" s="155"/>
      <c r="H66" s="155"/>
      <c r="I66" s="155"/>
      <c r="J66" s="266"/>
      <c r="L66" s="155"/>
      <c r="M66" s="153"/>
      <c r="N66" s="153"/>
      <c r="O66" s="153"/>
    </row>
    <row r="67" spans="1:15">
      <c r="A67" s="153"/>
      <c r="B67" s="155"/>
      <c r="C67" s="155"/>
      <c r="D67" s="15"/>
      <c r="E67" s="155"/>
      <c r="F67" s="155"/>
      <c r="G67" s="155"/>
      <c r="H67" s="155"/>
      <c r="I67" s="155"/>
      <c r="J67" s="266"/>
      <c r="K67" s="155"/>
      <c r="L67" s="155"/>
      <c r="M67" s="153"/>
      <c r="N67" s="153"/>
      <c r="O67" s="153"/>
    </row>
    <row r="68" spans="1:15">
      <c r="A68" s="153"/>
      <c r="B68" s="155"/>
      <c r="C68" s="155"/>
      <c r="D68" s="15"/>
      <c r="E68" s="155"/>
      <c r="F68" s="155"/>
      <c r="G68" s="155"/>
      <c r="H68" s="155"/>
      <c r="I68" s="155"/>
      <c r="J68" s="266"/>
      <c r="K68" s="155"/>
      <c r="L68" s="155"/>
      <c r="M68" s="153"/>
      <c r="N68" s="153"/>
      <c r="O68" s="153"/>
    </row>
    <row r="69" spans="1:15">
      <c r="A69" s="153"/>
      <c r="B69" s="155"/>
      <c r="C69" s="155"/>
      <c r="D69" s="15"/>
      <c r="E69" s="155"/>
      <c r="F69" s="155"/>
      <c r="G69" s="155"/>
      <c r="H69" s="155"/>
      <c r="I69" s="155"/>
      <c r="J69" s="266"/>
      <c r="K69" s="155"/>
      <c r="L69" s="155"/>
      <c r="M69" s="153"/>
      <c r="N69" s="153"/>
      <c r="O69" s="153"/>
    </row>
    <row r="70" spans="1:15">
      <c r="A70" s="153"/>
      <c r="B70" s="155"/>
      <c r="C70" s="155"/>
      <c r="D70" s="15"/>
      <c r="E70" s="155"/>
      <c r="F70" s="155"/>
      <c r="G70" s="155"/>
      <c r="H70" s="155"/>
      <c r="I70" s="155"/>
      <c r="J70" s="266"/>
      <c r="K70" s="155"/>
      <c r="L70" s="155"/>
      <c r="M70" s="153"/>
      <c r="N70" s="153"/>
      <c r="O70" s="153"/>
    </row>
    <row r="71" spans="1:15">
      <c r="A71" s="153"/>
      <c r="B71" s="155"/>
      <c r="C71" s="155"/>
      <c r="D71" s="15"/>
      <c r="E71" s="155"/>
      <c r="F71" s="155"/>
      <c r="G71" s="155"/>
      <c r="H71" s="155"/>
      <c r="I71" s="155"/>
      <c r="J71" s="266"/>
      <c r="K71" s="155"/>
      <c r="L71" s="155"/>
      <c r="M71" s="153"/>
      <c r="N71" s="153"/>
      <c r="O71" s="153"/>
    </row>
    <row r="72" spans="1:15">
      <c r="A72" s="153"/>
      <c r="B72" s="153"/>
      <c r="C72" s="153"/>
      <c r="D72" s="14"/>
      <c r="E72" s="153"/>
      <c r="F72" s="153"/>
      <c r="G72" s="153"/>
      <c r="H72" s="153"/>
      <c r="I72" s="153"/>
      <c r="J72" s="266"/>
      <c r="L72" s="155"/>
      <c r="M72" s="153"/>
      <c r="N72" s="153"/>
      <c r="O72" s="153"/>
    </row>
    <row r="73" spans="1:15">
      <c r="A73" s="153"/>
      <c r="B73" s="153"/>
      <c r="C73" s="153"/>
      <c r="D73" s="14"/>
      <c r="E73" s="153"/>
      <c r="F73" s="153"/>
      <c r="G73" s="153"/>
      <c r="H73" s="153"/>
      <c r="I73" s="153"/>
      <c r="J73" s="266"/>
      <c r="K73" s="155"/>
      <c r="L73" s="155"/>
      <c r="M73" s="153"/>
      <c r="N73" s="153"/>
      <c r="O73" s="153"/>
    </row>
    <row r="74" spans="1:15">
      <c r="A74" s="153"/>
      <c r="B74" s="153"/>
      <c r="C74" s="153"/>
      <c r="D74" s="14"/>
      <c r="E74" s="153"/>
      <c r="F74" s="153"/>
      <c r="G74" s="153"/>
      <c r="H74" s="153"/>
      <c r="I74" s="153"/>
      <c r="J74" s="266"/>
      <c r="K74" s="155"/>
      <c r="L74" s="155"/>
      <c r="M74" s="153"/>
      <c r="N74" s="153"/>
      <c r="O74" s="153"/>
    </row>
    <row r="75" spans="1:15">
      <c r="A75" s="153"/>
      <c r="B75" s="153"/>
      <c r="C75" s="153"/>
      <c r="D75" s="14"/>
      <c r="E75" s="153"/>
      <c r="F75" s="153"/>
      <c r="G75" s="153"/>
      <c r="H75" s="153"/>
      <c r="I75" s="153"/>
      <c r="J75" s="266"/>
      <c r="K75" s="155"/>
      <c r="L75" s="155"/>
      <c r="M75" s="153"/>
      <c r="N75" s="153"/>
      <c r="O75" s="153"/>
    </row>
    <row r="76" spans="1:15">
      <c r="A76" s="153"/>
      <c r="B76" s="153"/>
      <c r="C76" s="153"/>
      <c r="D76" s="14"/>
      <c r="E76" s="153"/>
      <c r="F76" s="153"/>
      <c r="G76" s="153"/>
      <c r="H76" s="153"/>
      <c r="I76" s="153"/>
      <c r="J76" s="153"/>
      <c r="K76" s="155"/>
      <c r="L76" s="155"/>
      <c r="M76" s="153"/>
      <c r="N76" s="153"/>
      <c r="O76" s="153"/>
    </row>
    <row r="77" spans="1:15">
      <c r="A77" s="153"/>
      <c r="B77" s="153"/>
      <c r="C77" s="153"/>
      <c r="D77" s="14"/>
      <c r="E77" s="153"/>
      <c r="F77" s="153"/>
      <c r="G77" s="153"/>
      <c r="H77" s="153"/>
      <c r="I77" s="153"/>
      <c r="J77" s="153"/>
      <c r="K77" s="155"/>
      <c r="L77" s="155"/>
      <c r="M77" s="153"/>
      <c r="N77" s="153"/>
      <c r="O77" s="153"/>
    </row>
    <row r="78" spans="1:15">
      <c r="A78" s="153"/>
      <c r="B78" s="153"/>
      <c r="C78" s="153"/>
      <c r="D78" s="14"/>
      <c r="E78" s="153"/>
      <c r="F78" s="153"/>
      <c r="G78" s="153"/>
      <c r="H78" s="153"/>
      <c r="I78" s="153"/>
      <c r="J78" s="153"/>
      <c r="K78" s="155"/>
      <c r="L78" s="155"/>
      <c r="M78" s="153"/>
      <c r="N78" s="153"/>
      <c r="O78" s="153"/>
    </row>
    <row r="79" spans="1:15">
      <c r="A79" s="153"/>
      <c r="B79" s="153"/>
      <c r="C79" s="153"/>
      <c r="D79" s="14"/>
      <c r="E79" s="153"/>
      <c r="F79" s="153"/>
      <c r="G79" s="153"/>
      <c r="H79" s="153"/>
      <c r="I79" s="153"/>
      <c r="J79" s="153"/>
      <c r="K79" s="155"/>
      <c r="L79" s="155"/>
      <c r="M79" s="153"/>
      <c r="N79" s="153"/>
      <c r="O79" s="153"/>
    </row>
    <row r="80" spans="1:15">
      <c r="A80" s="153"/>
      <c r="B80" s="153"/>
      <c r="C80" s="153"/>
      <c r="D80" s="14"/>
      <c r="E80" s="153"/>
      <c r="F80" s="153"/>
      <c r="G80" s="153"/>
      <c r="H80" s="153"/>
      <c r="I80" s="153"/>
      <c r="J80" s="153"/>
      <c r="K80" s="155"/>
      <c r="L80" s="155"/>
      <c r="M80" s="153"/>
      <c r="N80" s="153"/>
      <c r="O80" s="153"/>
    </row>
    <row r="81" spans="1:15">
      <c r="A81" s="153"/>
      <c r="B81" s="153"/>
      <c r="C81" s="153"/>
      <c r="D81" s="14"/>
      <c r="E81" s="153"/>
      <c r="F81" s="153"/>
      <c r="G81" s="153"/>
      <c r="H81" s="153"/>
      <c r="I81" s="153"/>
      <c r="J81" s="153"/>
      <c r="K81" s="155"/>
      <c r="L81" s="155"/>
      <c r="M81" s="153"/>
      <c r="N81" s="153"/>
      <c r="O81" s="153"/>
    </row>
    <row r="82" spans="1:15">
      <c r="A82" s="153"/>
      <c r="B82" s="153"/>
      <c r="C82" s="153"/>
      <c r="D82" s="14"/>
      <c r="E82" s="153"/>
      <c r="F82" s="153"/>
      <c r="G82" s="153"/>
      <c r="H82" s="153"/>
      <c r="I82" s="153"/>
      <c r="J82" s="153"/>
      <c r="K82" s="155"/>
      <c r="L82" s="155"/>
      <c r="M82" s="153"/>
      <c r="N82" s="153"/>
      <c r="O82" s="153"/>
    </row>
    <row r="83" spans="1:15">
      <c r="A83" s="153"/>
      <c r="B83" s="153"/>
      <c r="C83" s="153"/>
      <c r="D83" s="14"/>
      <c r="E83" s="153"/>
      <c r="F83" s="153"/>
      <c r="G83" s="153"/>
      <c r="H83" s="153"/>
      <c r="I83" s="153"/>
      <c r="J83" s="153"/>
      <c r="K83" s="155"/>
      <c r="L83" s="155"/>
      <c r="M83" s="153"/>
      <c r="N83" s="153"/>
      <c r="O83" s="153"/>
    </row>
    <row r="84" spans="1:15">
      <c r="A84" s="153"/>
      <c r="B84" s="153"/>
      <c r="C84" s="153"/>
      <c r="D84" s="14"/>
      <c r="E84" s="153"/>
      <c r="F84" s="153"/>
      <c r="G84" s="153"/>
      <c r="H84" s="153"/>
      <c r="I84" s="153"/>
      <c r="J84" s="153"/>
      <c r="K84" s="155"/>
      <c r="L84" s="155"/>
      <c r="M84" s="153"/>
      <c r="N84" s="153"/>
      <c r="O84" s="153"/>
    </row>
    <row r="85" spans="1:15">
      <c r="A85" s="153"/>
      <c r="B85" s="153"/>
      <c r="C85" s="153"/>
      <c r="D85" s="14"/>
      <c r="E85" s="153"/>
      <c r="F85" s="153"/>
      <c r="G85" s="153"/>
      <c r="H85" s="153"/>
      <c r="I85" s="153"/>
      <c r="J85" s="153"/>
      <c r="K85" s="155"/>
      <c r="L85" s="155"/>
      <c r="M85" s="153"/>
      <c r="N85" s="153"/>
      <c r="O85" s="153"/>
    </row>
    <row r="86" spans="1:15">
      <c r="A86" s="153"/>
      <c r="B86" s="153"/>
      <c r="C86" s="153"/>
      <c r="D86" s="14"/>
      <c r="E86" s="153"/>
      <c r="F86" s="153"/>
      <c r="G86" s="153"/>
      <c r="H86" s="153"/>
      <c r="I86" s="153"/>
      <c r="J86" s="153"/>
      <c r="K86" s="155"/>
      <c r="L86" s="155"/>
      <c r="M86" s="153"/>
      <c r="N86" s="153"/>
      <c r="O86" s="153"/>
    </row>
    <row r="87" spans="1:15">
      <c r="A87" s="153"/>
      <c r="B87" s="153"/>
      <c r="C87" s="153"/>
      <c r="D87" s="14"/>
      <c r="E87" s="153"/>
      <c r="F87" s="153"/>
      <c r="G87" s="153"/>
      <c r="H87" s="153"/>
      <c r="I87" s="153"/>
      <c r="J87" s="153"/>
      <c r="K87" s="155"/>
      <c r="L87" s="155"/>
      <c r="M87" s="153"/>
      <c r="N87" s="153"/>
      <c r="O87" s="153"/>
    </row>
    <row r="88" spans="1:15">
      <c r="A88" s="153"/>
      <c r="B88" s="153"/>
      <c r="C88" s="153"/>
      <c r="D88" s="14"/>
      <c r="E88" s="153"/>
      <c r="F88" s="153"/>
      <c r="G88" s="153"/>
      <c r="H88" s="153"/>
      <c r="I88" s="153"/>
      <c r="J88" s="153"/>
      <c r="K88" s="155"/>
      <c r="L88" s="155"/>
      <c r="M88" s="153"/>
      <c r="N88" s="153"/>
      <c r="O88" s="153"/>
    </row>
    <row r="89" spans="1:15">
      <c r="A89" s="153"/>
      <c r="B89" s="153"/>
      <c r="C89" s="153"/>
      <c r="D89" s="14"/>
      <c r="E89" s="153"/>
      <c r="F89" s="153"/>
      <c r="G89" s="153"/>
      <c r="H89" s="153"/>
      <c r="I89" s="153"/>
      <c r="J89" s="153"/>
      <c r="K89" s="155"/>
      <c r="L89" s="155"/>
      <c r="M89" s="153"/>
      <c r="N89" s="153"/>
      <c r="O89" s="153"/>
    </row>
    <row r="90" spans="1:15">
      <c r="A90" s="153"/>
      <c r="B90" s="153"/>
      <c r="C90" s="153"/>
      <c r="D90" s="14"/>
      <c r="E90" s="153"/>
      <c r="F90" s="153"/>
      <c r="G90" s="153"/>
      <c r="H90" s="153"/>
      <c r="I90" s="153"/>
      <c r="J90" s="153"/>
      <c r="K90" s="155"/>
      <c r="L90" s="155"/>
      <c r="M90" s="153"/>
      <c r="N90" s="153"/>
      <c r="O90" s="153"/>
    </row>
    <row r="91" spans="1:15">
      <c r="K91" s="155"/>
      <c r="L91" s="155"/>
      <c r="M91" s="153"/>
      <c r="N91" s="153"/>
      <c r="O91" s="153"/>
    </row>
    <row r="92" spans="1:15">
      <c r="K92" s="153"/>
      <c r="L92" s="153"/>
      <c r="M92" s="153"/>
      <c r="N92" s="153"/>
      <c r="O92" s="153"/>
    </row>
    <row r="93" spans="1:15">
      <c r="K93" s="153"/>
      <c r="L93" s="153"/>
      <c r="M93" s="153"/>
      <c r="N93" s="153"/>
      <c r="O93" s="153"/>
    </row>
    <row r="94" spans="1:15">
      <c r="K94" s="153"/>
      <c r="L94" s="153"/>
      <c r="M94" s="153"/>
      <c r="N94" s="153"/>
      <c r="O94" s="153"/>
    </row>
    <row r="95" spans="1:15">
      <c r="K95" s="153"/>
      <c r="L95" s="153"/>
      <c r="M95" s="153"/>
      <c r="N95" s="153"/>
      <c r="O95" s="153"/>
    </row>
    <row r="96" spans="1:15">
      <c r="K96" s="153"/>
      <c r="L96" s="153"/>
      <c r="M96" s="153"/>
      <c r="N96" s="153"/>
      <c r="O96" s="153"/>
    </row>
    <row r="97" spans="11:15">
      <c r="K97" s="153"/>
      <c r="L97" s="153"/>
      <c r="M97" s="153"/>
      <c r="N97" s="153"/>
      <c r="O97" s="153"/>
    </row>
    <row r="98" spans="11:15">
      <c r="K98" s="153"/>
      <c r="L98" s="153"/>
      <c r="M98" s="153"/>
      <c r="N98" s="153"/>
      <c r="O98" s="153"/>
    </row>
    <row r="99" spans="11:15">
      <c r="K99" s="153"/>
      <c r="L99" s="153"/>
      <c r="M99" s="153"/>
      <c r="N99" s="153"/>
      <c r="O99" s="153"/>
    </row>
    <row r="100" spans="11:15">
      <c r="K100" s="153"/>
      <c r="L100" s="153"/>
      <c r="M100" s="153"/>
      <c r="N100" s="153"/>
      <c r="O100" s="153"/>
    </row>
    <row r="101" spans="11:15">
      <c r="K101" s="153"/>
      <c r="L101" s="153"/>
      <c r="M101" s="153"/>
      <c r="N101" s="153"/>
      <c r="O101" s="153"/>
    </row>
    <row r="102" spans="11:15">
      <c r="K102" s="153"/>
      <c r="L102" s="153"/>
      <c r="M102" s="153"/>
      <c r="N102" s="153"/>
      <c r="O102" s="153"/>
    </row>
    <row r="103" spans="11:15">
      <c r="K103" s="153"/>
      <c r="L103" s="153"/>
      <c r="M103" s="153"/>
      <c r="N103" s="153"/>
      <c r="O103" s="153"/>
    </row>
    <row r="104" spans="11:15">
      <c r="K104" s="153"/>
      <c r="L104" s="153"/>
      <c r="M104" s="153"/>
      <c r="N104" s="153"/>
      <c r="O104" s="153"/>
    </row>
    <row r="105" spans="11:15">
      <c r="K105" s="153"/>
      <c r="L105" s="153"/>
      <c r="M105" s="153"/>
      <c r="N105" s="153"/>
      <c r="O105" s="153"/>
    </row>
    <row r="106" spans="11:15">
      <c r="K106" s="153"/>
      <c r="L106" s="153"/>
      <c r="M106" s="153"/>
      <c r="N106" s="153"/>
      <c r="O106" s="153"/>
    </row>
    <row r="107" spans="11:15">
      <c r="K107" s="153"/>
      <c r="L107" s="153"/>
      <c r="M107" s="153"/>
      <c r="N107" s="153"/>
      <c r="O107" s="153"/>
    </row>
    <row r="108" spans="11:15">
      <c r="K108" s="153"/>
      <c r="L108" s="153"/>
      <c r="M108" s="153"/>
      <c r="N108" s="153"/>
      <c r="O108" s="153"/>
    </row>
    <row r="109" spans="11:15">
      <c r="K109" s="153"/>
      <c r="L109" s="153"/>
      <c r="M109" s="153"/>
      <c r="N109" s="153"/>
      <c r="O109" s="153"/>
    </row>
    <row r="110" spans="11:15">
      <c r="K110" s="153"/>
      <c r="L110" s="153"/>
      <c r="M110" s="153"/>
      <c r="N110" s="153"/>
      <c r="O110" s="153"/>
    </row>
  </sheetData>
  <customSheetViews>
    <customSheetView guid="{53F4D6EC-12E1-4DB1-BD94-F556067D5E0D}" showPageBreaks="1" printArea="1">
      <pane xSplit="1" ySplit="7" topLeftCell="B50" activePane="bottomRight" state="frozen"/>
      <selection pane="bottomRight" activeCell="E71" sqref="E71"/>
      <pageMargins left="0.47" right="0.3" top="0.75" bottom="0.75" header="0.3" footer="0.3"/>
      <pageSetup paperSize="9" scale="80" orientation="landscape" cellComments="atEnd" r:id="rId1"/>
    </customSheetView>
    <customSheetView guid="{A0CDEF39-C1D9-46EF-9F23-37BDBA647367}" showPageBreaks="1" printArea="1">
      <pane xSplit="1" ySplit="7" topLeftCell="B50" activePane="bottomRight" state="frozen"/>
      <selection pane="bottomRight" activeCell="E71" sqref="E71"/>
      <pageMargins left="0.47" right="0.3" top="0.75" bottom="0.75" header="0.3" footer="0.3"/>
      <pageSetup paperSize="9" scale="80" orientation="landscape" cellComments="atEnd" r:id="rId2"/>
    </customSheetView>
    <customSheetView guid="{9758C19F-17C8-4994-AB64-2544F567CDAC}">
      <pane xSplit="1" ySplit="7" topLeftCell="B8" activePane="bottomRight" state="frozen"/>
      <selection pane="bottomRight" activeCell="S16" sqref="S16"/>
      <pageMargins left="0.47" right="0.3" top="0.75" bottom="0.75" header="0.3" footer="0.3"/>
      <pageSetup paperSize="9" scale="80" orientation="landscape" cellComments="atEnd" r:id="rId3"/>
    </customSheetView>
    <customSheetView guid="{BCE7549A-454A-4A8A-98C7-4BDEDB358CFF}" scale="95">
      <pane xSplit="1" ySplit="7" topLeftCell="B43" activePane="bottomRight" state="frozen"/>
      <selection pane="bottomRight" activeCell="P53" sqref="P53"/>
      <pageMargins left="0.47" right="0.3" top="0.75" bottom="0.75" header="0.3" footer="0.3"/>
      <pageSetup paperSize="9" scale="80" orientation="landscape" cellComments="atEnd" r:id="rId4"/>
    </customSheetView>
    <customSheetView guid="{3D809ADE-44C9-4D97-9F40-4632F1141EB4}" showPageBreaks="1" printArea="1">
      <pane xSplit="1" ySplit="7" topLeftCell="B44" activePane="bottomRight" state="frozen"/>
      <selection pane="bottomRight" activeCell="O7" sqref="O7"/>
      <pageMargins left="0.47" right="0.3" top="0.75" bottom="0.75" header="0.3" footer="0.3"/>
      <pageSetup paperSize="9" scale="80" orientation="landscape" cellComments="atEnd" r:id="rId5"/>
    </customSheetView>
    <customSheetView guid="{D3FE92BD-39BB-4D6C-950E-40B1D101AEA4}" scale="70" showPageBreaks="1" printArea="1">
      <pane xSplit="1" ySplit="7" topLeftCell="F41" activePane="bottomRight" state="frozen"/>
      <selection pane="bottomRight" activeCell="M60" sqref="M60"/>
      <pageMargins left="0.47" right="0.3" top="0.75" bottom="0.75" header="0.3" footer="0.3"/>
      <pageSetup paperSize="9" scale="80" orientation="landscape" cellComments="atEnd" r:id="rId6"/>
    </customSheetView>
  </customSheetViews>
  <mergeCells count="6">
    <mergeCell ref="A1:I1"/>
    <mergeCell ref="A2:I2"/>
    <mergeCell ref="A3:I3"/>
    <mergeCell ref="A5:A6"/>
    <mergeCell ref="B5:E5"/>
    <mergeCell ref="F5:I5"/>
  </mergeCells>
  <pageMargins left="0.47" right="0.3" top="0.75" bottom="0.75" header="0.3" footer="0.3"/>
  <pageSetup paperSize="9" scale="80" orientation="landscape" cellComments="atEnd"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zoomScale="95" zoomScaleNormal="95" workbookViewId="0">
      <pane xSplit="1" ySplit="6" topLeftCell="B7" activePane="bottomRight" state="frozen"/>
      <selection pane="topRight" activeCell="B1" sqref="B1"/>
      <selection pane="bottomLeft" activeCell="A7" sqref="A7"/>
      <selection pane="bottomRight" activeCell="S24" sqref="S24"/>
    </sheetView>
  </sheetViews>
  <sheetFormatPr defaultColWidth="9.140625" defaultRowHeight="12.75"/>
  <cols>
    <col min="1" max="1" width="12.140625" style="154" customWidth="1"/>
    <col min="2" max="11" width="12.7109375" style="154" customWidth="1"/>
    <col min="12" max="12" width="12" style="154" customWidth="1"/>
    <col min="13" max="13" width="12.7109375" style="154" customWidth="1"/>
    <col min="14" max="16384" width="9.140625" style="154"/>
  </cols>
  <sheetData>
    <row r="1" spans="1:13" s="58" customFormat="1">
      <c r="A1" s="325" t="s">
        <v>299</v>
      </c>
      <c r="B1" s="325"/>
      <c r="C1" s="325"/>
      <c r="D1" s="325"/>
      <c r="E1" s="325"/>
      <c r="F1" s="325"/>
      <c r="G1" s="325"/>
      <c r="H1" s="325"/>
      <c r="I1" s="325"/>
      <c r="J1" s="325"/>
      <c r="K1" s="325"/>
      <c r="L1" s="325"/>
      <c r="M1" s="325"/>
    </row>
    <row r="2" spans="1:13" s="58" customFormat="1">
      <c r="A2" s="325" t="s">
        <v>27</v>
      </c>
      <c r="B2" s="325"/>
      <c r="C2" s="325"/>
      <c r="D2" s="325"/>
      <c r="E2" s="325"/>
      <c r="F2" s="325"/>
      <c r="G2" s="325"/>
      <c r="H2" s="325"/>
      <c r="I2" s="325"/>
      <c r="J2" s="325"/>
      <c r="K2" s="325"/>
      <c r="L2" s="325"/>
      <c r="M2" s="325"/>
    </row>
    <row r="3" spans="1:13" s="58" customFormat="1">
      <c r="A3" s="325" t="s">
        <v>547</v>
      </c>
      <c r="B3" s="325"/>
      <c r="C3" s="325"/>
      <c r="D3" s="325"/>
      <c r="E3" s="325"/>
      <c r="F3" s="325"/>
      <c r="G3" s="325"/>
      <c r="H3" s="325"/>
      <c r="I3" s="325"/>
      <c r="J3" s="325"/>
      <c r="K3" s="325"/>
      <c r="L3" s="325"/>
      <c r="M3" s="325"/>
    </row>
    <row r="4" spans="1:13">
      <c r="A4" s="11"/>
      <c r="B4" s="11"/>
      <c r="C4" s="11"/>
      <c r="D4" s="11"/>
      <c r="E4" s="11"/>
      <c r="F4" s="11"/>
      <c r="G4" s="11"/>
      <c r="H4" s="11"/>
      <c r="I4" s="11"/>
      <c r="J4" s="11"/>
      <c r="K4" s="11"/>
      <c r="L4" s="11"/>
      <c r="M4" s="11"/>
    </row>
    <row r="5" spans="1:13" ht="21.75" customHeight="1">
      <c r="A5" s="322" t="s">
        <v>407</v>
      </c>
      <c r="B5" s="326" t="s">
        <v>0</v>
      </c>
      <c r="C5" s="326"/>
      <c r="D5" s="326"/>
      <c r="E5" s="326"/>
      <c r="F5" s="326"/>
      <c r="G5" s="326"/>
      <c r="H5" s="326"/>
      <c r="I5" s="326" t="s">
        <v>1</v>
      </c>
      <c r="J5" s="326"/>
      <c r="K5" s="326"/>
      <c r="L5" s="326"/>
      <c r="M5" s="326"/>
    </row>
    <row r="6" spans="1:13" ht="42.75" customHeight="1">
      <c r="A6" s="324"/>
      <c r="B6" s="216" t="s">
        <v>346</v>
      </c>
      <c r="C6" s="216" t="s">
        <v>22</v>
      </c>
      <c r="D6" s="216" t="s">
        <v>347</v>
      </c>
      <c r="E6" s="216" t="s">
        <v>20</v>
      </c>
      <c r="F6" s="216" t="s">
        <v>23</v>
      </c>
      <c r="G6" s="216" t="s">
        <v>15</v>
      </c>
      <c r="H6" s="216" t="s">
        <v>2</v>
      </c>
      <c r="I6" s="216" t="s">
        <v>24</v>
      </c>
      <c r="J6" s="216" t="s">
        <v>25</v>
      </c>
      <c r="K6" s="216" t="s">
        <v>26</v>
      </c>
      <c r="L6" s="216" t="s">
        <v>21</v>
      </c>
      <c r="M6" s="216" t="s">
        <v>2</v>
      </c>
    </row>
    <row r="7" spans="1:13" ht="15.6" customHeight="1">
      <c r="A7" s="8">
        <v>1993</v>
      </c>
      <c r="B7" s="69">
        <v>8.5</v>
      </c>
      <c r="C7" s="63">
        <v>154.9</v>
      </c>
      <c r="D7" s="66">
        <v>7.5</v>
      </c>
      <c r="E7" s="66">
        <v>34.6</v>
      </c>
      <c r="F7" s="63">
        <v>61.3</v>
      </c>
      <c r="G7" s="66">
        <v>6.6</v>
      </c>
      <c r="H7" s="63">
        <v>273.39999999999998</v>
      </c>
      <c r="I7" s="63">
        <v>152.5</v>
      </c>
      <c r="J7" s="66">
        <v>56.1</v>
      </c>
      <c r="K7" s="66">
        <v>9.1</v>
      </c>
      <c r="L7" s="63">
        <v>7.7</v>
      </c>
      <c r="M7" s="63">
        <v>225.4</v>
      </c>
    </row>
    <row r="8" spans="1:13" ht="15.6" customHeight="1">
      <c r="A8" s="147">
        <v>1994</v>
      </c>
      <c r="B8" s="68">
        <v>6.4</v>
      </c>
      <c r="C8" s="62">
        <v>168.1</v>
      </c>
      <c r="D8" s="65">
        <v>6.1</v>
      </c>
      <c r="E8" s="65">
        <v>137.1</v>
      </c>
      <c r="F8" s="62">
        <v>122.6</v>
      </c>
      <c r="G8" s="65">
        <v>27.5</v>
      </c>
      <c r="H8" s="62">
        <v>467.8</v>
      </c>
      <c r="I8" s="62">
        <v>312.89999999999998</v>
      </c>
      <c r="J8" s="65">
        <v>43.4</v>
      </c>
      <c r="K8" s="65">
        <v>15.9</v>
      </c>
      <c r="L8" s="62">
        <v>7.3</v>
      </c>
      <c r="M8" s="62">
        <v>379.5</v>
      </c>
    </row>
    <row r="9" spans="1:13" ht="15.6" customHeight="1">
      <c r="A9" s="147">
        <v>1995</v>
      </c>
      <c r="B9" s="68">
        <v>7.8114471435546875</v>
      </c>
      <c r="C9" s="62">
        <v>143.93292236328125</v>
      </c>
      <c r="D9" s="65">
        <v>5.12969970703125</v>
      </c>
      <c r="E9" s="65">
        <v>167.96488952636719</v>
      </c>
      <c r="F9" s="62">
        <v>158.60800170898437</v>
      </c>
      <c r="G9" s="65">
        <v>61.813770294189453</v>
      </c>
      <c r="H9" s="62">
        <v>545.2607421875</v>
      </c>
      <c r="I9" s="62">
        <v>414.84555053710937</v>
      </c>
      <c r="J9" s="65">
        <v>58.531700134277344</v>
      </c>
      <c r="K9" s="65">
        <v>23.099817276000977</v>
      </c>
      <c r="L9" s="62">
        <v>0</v>
      </c>
      <c r="M9" s="62">
        <v>496.47705078125</v>
      </c>
    </row>
    <row r="10" spans="1:13" ht="15.6" customHeight="1">
      <c r="A10" s="147">
        <v>1996</v>
      </c>
      <c r="B10" s="68">
        <v>8.4576387405395508</v>
      </c>
      <c r="C10" s="62">
        <v>189.71893310546875</v>
      </c>
      <c r="D10" s="65">
        <v>4.4567680358886719</v>
      </c>
      <c r="E10" s="65">
        <v>292.19219970703125</v>
      </c>
      <c r="F10" s="62">
        <v>193.13558959960937</v>
      </c>
      <c r="G10" s="65">
        <v>76.366363525390625</v>
      </c>
      <c r="H10" s="62">
        <v>764.3275146484375</v>
      </c>
      <c r="I10" s="62">
        <v>496.2113037109375</v>
      </c>
      <c r="J10" s="65">
        <v>72.824455261230469</v>
      </c>
      <c r="K10" s="65">
        <v>112.16414642333984</v>
      </c>
      <c r="L10" s="62">
        <v>0</v>
      </c>
      <c r="M10" s="62">
        <v>681.19989013671875</v>
      </c>
    </row>
    <row r="11" spans="1:13" ht="15.6" customHeight="1">
      <c r="A11" s="147">
        <v>1997</v>
      </c>
      <c r="B11" s="68">
        <v>8.0454635620117188</v>
      </c>
      <c r="C11" s="62">
        <v>144.77574157714844</v>
      </c>
      <c r="D11" s="65">
        <v>5.2128920555114746</v>
      </c>
      <c r="E11" s="65">
        <v>365.00942993164063</v>
      </c>
      <c r="F11" s="62">
        <v>288.30392456054687</v>
      </c>
      <c r="G11" s="65">
        <v>103.59082794189453</v>
      </c>
      <c r="H11" s="62">
        <v>914.93829345703125</v>
      </c>
      <c r="I11" s="62">
        <v>549.284423828125</v>
      </c>
      <c r="J11" s="65">
        <v>125.17998504638672</v>
      </c>
      <c r="K11" s="65">
        <v>220.780517578125</v>
      </c>
      <c r="L11" s="62">
        <v>0</v>
      </c>
      <c r="M11" s="62">
        <v>895.24493408203125</v>
      </c>
    </row>
    <row r="12" spans="1:13" ht="15.6" customHeight="1">
      <c r="A12" s="147">
        <v>1998</v>
      </c>
      <c r="B12" s="68">
        <v>10.9071044921875</v>
      </c>
      <c r="C12" s="62">
        <v>174.86759948730469</v>
      </c>
      <c r="D12" s="65">
        <v>5.1040220260620117</v>
      </c>
      <c r="E12" s="65">
        <v>326.02911376953125</v>
      </c>
      <c r="F12" s="62">
        <v>341.89358520507812</v>
      </c>
      <c r="G12" s="65">
        <v>51.236946105957031</v>
      </c>
      <c r="H12" s="62">
        <v>910.03839111328125</v>
      </c>
      <c r="I12" s="62">
        <v>654.50518798828125</v>
      </c>
      <c r="J12" s="65">
        <v>109.59713745117187</v>
      </c>
      <c r="K12" s="65">
        <v>165.04231262207031</v>
      </c>
      <c r="L12" s="62">
        <v>0</v>
      </c>
      <c r="M12" s="62">
        <v>929.1446533203125</v>
      </c>
    </row>
    <row r="13" spans="1:13" ht="15.6" customHeight="1">
      <c r="A13" s="147">
        <v>1999</v>
      </c>
      <c r="B13" s="68">
        <v>15.570613861083984</v>
      </c>
      <c r="C13" s="62">
        <v>245.77159118652344</v>
      </c>
      <c r="D13" s="65">
        <v>5.2993183135986328</v>
      </c>
      <c r="E13" s="65">
        <v>349.7784423828125</v>
      </c>
      <c r="F13" s="62">
        <v>442.64743041992187</v>
      </c>
      <c r="G13" s="65">
        <v>20.634750366210937</v>
      </c>
      <c r="H13" s="62">
        <v>1079.7021484375</v>
      </c>
      <c r="I13" s="62">
        <v>687.80230712890625</v>
      </c>
      <c r="J13" s="65">
        <v>209.72918701171875</v>
      </c>
      <c r="K13" s="65">
        <v>176.43608093261719</v>
      </c>
      <c r="L13" s="62">
        <v>0</v>
      </c>
      <c r="M13" s="62">
        <v>1073.967529296875</v>
      </c>
    </row>
    <row r="14" spans="1:13" ht="15.6" customHeight="1">
      <c r="A14" s="147">
        <v>2000</v>
      </c>
      <c r="B14" s="68">
        <v>13.251918792724609</v>
      </c>
      <c r="C14" s="62">
        <v>330.35983276367187</v>
      </c>
      <c r="D14" s="65">
        <v>7.7631115913391113</v>
      </c>
      <c r="E14" s="65">
        <v>315.333251953125</v>
      </c>
      <c r="F14" s="62">
        <v>511.04574584960937</v>
      </c>
      <c r="G14" s="65">
        <v>36.471675872802734</v>
      </c>
      <c r="H14" s="62">
        <v>1214.2255859375</v>
      </c>
      <c r="I14" s="62">
        <v>866.950439453125</v>
      </c>
      <c r="J14" s="65">
        <v>204.8367919921875</v>
      </c>
      <c r="K14" s="65">
        <v>158.67352294921875</v>
      </c>
      <c r="L14" s="62">
        <v>0</v>
      </c>
      <c r="M14" s="62">
        <v>1230.4608154296875</v>
      </c>
    </row>
    <row r="15" spans="1:13" ht="15.6" customHeight="1">
      <c r="A15" s="147">
        <v>2001</v>
      </c>
      <c r="B15" s="68">
        <v>10.952159881591797</v>
      </c>
      <c r="C15" s="62">
        <v>410.59259033203125</v>
      </c>
      <c r="D15" s="65">
        <v>5.6458511352539062</v>
      </c>
      <c r="E15" s="65">
        <v>277.01699829101563</v>
      </c>
      <c r="F15" s="62">
        <v>711.96380615234375</v>
      </c>
      <c r="G15" s="65">
        <v>64.357490539550781</v>
      </c>
      <c r="H15" s="62">
        <v>1480.5289306640625</v>
      </c>
      <c r="I15" s="62">
        <v>854.697509765625</v>
      </c>
      <c r="J15" s="65">
        <v>382.97402954101562</v>
      </c>
      <c r="K15" s="65">
        <v>318.353515625</v>
      </c>
      <c r="L15" s="62">
        <v>0</v>
      </c>
      <c r="M15" s="62">
        <v>1556.0250244140625</v>
      </c>
    </row>
    <row r="16" spans="1:13" ht="15.6" customHeight="1">
      <c r="A16" s="147">
        <v>2002</v>
      </c>
      <c r="B16" s="68">
        <v>11.075687408447266</v>
      </c>
      <c r="C16" s="62">
        <v>414.0831298828125</v>
      </c>
      <c r="D16" s="65">
        <v>5.2340612411499023</v>
      </c>
      <c r="E16" s="65">
        <v>267.90042114257812</v>
      </c>
      <c r="F16" s="62">
        <v>758.67828369140625</v>
      </c>
      <c r="G16" s="65">
        <v>118.03136444091797</v>
      </c>
      <c r="H16" s="62">
        <v>1575.0029296875</v>
      </c>
      <c r="I16" s="62">
        <v>987.13348388671875</v>
      </c>
      <c r="J16" s="65">
        <v>369.64816284179687</v>
      </c>
      <c r="K16" s="65">
        <v>351.25732421875</v>
      </c>
      <c r="L16" s="62">
        <v>0</v>
      </c>
      <c r="M16" s="62">
        <v>1708.0389404296875</v>
      </c>
    </row>
    <row r="17" spans="1:13" ht="15.6" customHeight="1">
      <c r="A17" s="147">
        <v>2003</v>
      </c>
      <c r="B17" s="68">
        <v>11.577778816223145</v>
      </c>
      <c r="C17" s="62">
        <v>500.5372314453125</v>
      </c>
      <c r="D17" s="65">
        <v>24.274272918701172</v>
      </c>
      <c r="E17" s="65">
        <v>300.75042724609375</v>
      </c>
      <c r="F17" s="62">
        <v>460.27468872070312</v>
      </c>
      <c r="G17" s="65">
        <v>286.453369140625</v>
      </c>
      <c r="H17" s="62">
        <v>1583.8677978515625</v>
      </c>
      <c r="I17" s="62">
        <v>976.377685546875</v>
      </c>
      <c r="J17" s="65">
        <v>492.4625244140625</v>
      </c>
      <c r="K17" s="65">
        <v>411.44375610351562</v>
      </c>
      <c r="L17" s="62">
        <v>0</v>
      </c>
      <c r="M17" s="62">
        <v>1880.283935546875</v>
      </c>
    </row>
    <row r="18" spans="1:13" ht="15.6" customHeight="1">
      <c r="A18" s="147">
        <v>2004</v>
      </c>
      <c r="B18" s="68">
        <v>13.380030632019043</v>
      </c>
      <c r="C18" s="62">
        <v>539.85577392578125</v>
      </c>
      <c r="D18" s="65">
        <v>21.610189437866211</v>
      </c>
      <c r="E18" s="65">
        <v>451.45242309570312</v>
      </c>
      <c r="F18" s="62">
        <v>917.25091552734375</v>
      </c>
      <c r="G18" s="65">
        <v>318.90866088867187</v>
      </c>
      <c r="H18" s="62">
        <v>2262.4580078125</v>
      </c>
      <c r="I18" s="62">
        <v>1265.378662109375</v>
      </c>
      <c r="J18" s="65">
        <v>362.65728759765625</v>
      </c>
      <c r="K18" s="65">
        <v>652.76263427734375</v>
      </c>
      <c r="L18" s="62">
        <v>0</v>
      </c>
      <c r="M18" s="62">
        <v>2280.798583984375</v>
      </c>
    </row>
    <row r="19" spans="1:13" ht="15.6" customHeight="1">
      <c r="A19" s="147">
        <v>2005</v>
      </c>
      <c r="B19" s="68">
        <v>12.306580543518066</v>
      </c>
      <c r="C19" s="62">
        <v>538.15704345703125</v>
      </c>
      <c r="D19" s="65">
        <v>24.972135543823242</v>
      </c>
      <c r="E19" s="65">
        <v>376.99896240234375</v>
      </c>
      <c r="F19" s="62">
        <v>1089.6007080078125</v>
      </c>
      <c r="G19" s="65">
        <v>456.31243896484375</v>
      </c>
      <c r="H19" s="62">
        <v>2498.347900390625</v>
      </c>
      <c r="I19" s="62">
        <v>1296.8018798828125</v>
      </c>
      <c r="J19" s="65">
        <v>448.83575439453125</v>
      </c>
      <c r="K19" s="65">
        <v>904.845458984375</v>
      </c>
      <c r="L19" s="62">
        <v>0</v>
      </c>
      <c r="M19" s="62">
        <v>2650.483154296875</v>
      </c>
    </row>
    <row r="20" spans="1:13" ht="15.6" customHeight="1">
      <c r="A20" s="147">
        <v>2006</v>
      </c>
      <c r="B20" s="68">
        <v>14.434664726257324</v>
      </c>
      <c r="C20" s="62">
        <v>962.38311767578125</v>
      </c>
      <c r="D20" s="65">
        <v>18.442289352416992</v>
      </c>
      <c r="E20" s="65">
        <v>425.76626586914062</v>
      </c>
      <c r="F20" s="62">
        <v>1224.928955078125</v>
      </c>
      <c r="G20" s="65">
        <v>328.12850952148437</v>
      </c>
      <c r="H20" s="62">
        <v>2974.083984375</v>
      </c>
      <c r="I20" s="62">
        <v>1798.512451171875</v>
      </c>
      <c r="J20" s="65">
        <v>258.11962890625</v>
      </c>
      <c r="K20" s="65">
        <v>960.8756103515625</v>
      </c>
      <c r="L20" s="62">
        <v>0</v>
      </c>
      <c r="M20" s="62">
        <v>3017.507568359375</v>
      </c>
    </row>
    <row r="21" spans="1:13" ht="15.6" customHeight="1">
      <c r="A21" s="147">
        <v>2007</v>
      </c>
      <c r="B21" s="68">
        <v>13.878233909606934</v>
      </c>
      <c r="C21" s="62">
        <v>857.5284423828125</v>
      </c>
      <c r="D21" s="65">
        <v>19.801782608032227</v>
      </c>
      <c r="E21" s="65">
        <v>491.89068603515625</v>
      </c>
      <c r="F21" s="62">
        <v>1367.9071044921875</v>
      </c>
      <c r="G21" s="65">
        <v>320.18826293945312</v>
      </c>
      <c r="H21" s="62">
        <v>3071.1943359375</v>
      </c>
      <c r="I21" s="62">
        <v>2025.9083251953125</v>
      </c>
      <c r="J21" s="65">
        <v>508.4683837890625</v>
      </c>
      <c r="K21" s="65">
        <v>717.5062255859375</v>
      </c>
      <c r="L21" s="62">
        <v>0</v>
      </c>
      <c r="M21" s="62">
        <v>3251.8828125</v>
      </c>
    </row>
    <row r="22" spans="1:13" ht="15.6" customHeight="1">
      <c r="A22" s="147">
        <v>2008</v>
      </c>
      <c r="B22" s="68">
        <v>18.908788681030273</v>
      </c>
      <c r="C22" s="62">
        <v>1161.9168701171875</v>
      </c>
      <c r="D22" s="65">
        <v>29.135082244873047</v>
      </c>
      <c r="E22" s="65">
        <v>503.1295166015625</v>
      </c>
      <c r="F22" s="62">
        <v>1680.76123046875</v>
      </c>
      <c r="G22" s="65">
        <v>369.51336669921875</v>
      </c>
      <c r="H22" s="62">
        <v>3763.36474609375</v>
      </c>
      <c r="I22" s="62">
        <v>2678.32763671875</v>
      </c>
      <c r="J22" s="65">
        <v>431.72402954101562</v>
      </c>
      <c r="K22" s="65">
        <v>643.8677978515625</v>
      </c>
      <c r="L22" s="62">
        <v>0</v>
      </c>
      <c r="M22" s="62">
        <v>3753.91943359375</v>
      </c>
    </row>
    <row r="23" spans="1:13" ht="15.6" customHeight="1">
      <c r="A23" s="147">
        <v>2009</v>
      </c>
      <c r="B23" s="68">
        <v>20.926164627075195</v>
      </c>
      <c r="C23" s="62">
        <v>1635.374755859375</v>
      </c>
      <c r="D23" s="65">
        <v>6.4531097412109375</v>
      </c>
      <c r="E23" s="65">
        <v>620.921630859375</v>
      </c>
      <c r="F23" s="62">
        <v>1667.713134765625</v>
      </c>
      <c r="G23" s="65">
        <v>769.3638916015625</v>
      </c>
      <c r="H23" s="62">
        <v>4720.75244140625</v>
      </c>
      <c r="I23" s="62">
        <v>3735.814697265625</v>
      </c>
      <c r="J23" s="65">
        <v>256.00244140625</v>
      </c>
      <c r="K23" s="65">
        <v>620.32574462890625</v>
      </c>
      <c r="L23" s="62">
        <v>0</v>
      </c>
      <c r="M23" s="62">
        <v>4612.14306640625</v>
      </c>
    </row>
    <row r="24" spans="1:13" ht="15.6" customHeight="1">
      <c r="A24" s="147">
        <v>2010</v>
      </c>
      <c r="B24" s="68">
        <v>24.785974502563477</v>
      </c>
      <c r="C24" s="62">
        <v>1252.4166259765625</v>
      </c>
      <c r="D24" s="65">
        <v>4.2129368782043457</v>
      </c>
      <c r="E24" s="65">
        <v>524.01678466796875</v>
      </c>
      <c r="F24" s="62">
        <v>1359.711181640625</v>
      </c>
      <c r="G24" s="65">
        <v>755.55267333984375</v>
      </c>
      <c r="H24" s="62">
        <v>3920.696044921875</v>
      </c>
      <c r="I24" s="62">
        <v>3069.817138671875</v>
      </c>
      <c r="J24" s="65">
        <v>162.85844421386719</v>
      </c>
      <c r="K24" s="65">
        <v>549.7291259765625</v>
      </c>
      <c r="L24" s="62">
        <v>0</v>
      </c>
      <c r="M24" s="62">
        <v>3782.404541015625</v>
      </c>
    </row>
    <row r="25" spans="1:13" ht="15.6" customHeight="1">
      <c r="A25" s="147">
        <v>2011</v>
      </c>
      <c r="B25" s="68">
        <v>25.186370849609375</v>
      </c>
      <c r="C25" s="62">
        <v>1377.23291015625</v>
      </c>
      <c r="D25" s="65">
        <v>6.7645454406738281</v>
      </c>
      <c r="E25" s="65">
        <v>729.18341064453125</v>
      </c>
      <c r="F25" s="62">
        <v>1327.2164306640625</v>
      </c>
      <c r="G25" s="65">
        <v>697.92987060546875</v>
      </c>
      <c r="H25" s="62">
        <v>4163.513671875</v>
      </c>
      <c r="I25" s="62">
        <v>3187.03759765625</v>
      </c>
      <c r="J25" s="65">
        <v>152.70295715332031</v>
      </c>
      <c r="K25" s="65">
        <v>580.4459228515625</v>
      </c>
      <c r="L25" s="62">
        <v>0</v>
      </c>
      <c r="M25" s="62">
        <v>3920.1865234375</v>
      </c>
    </row>
    <row r="26" spans="1:13" ht="15.6" customHeight="1">
      <c r="A26" s="147">
        <v>2012</v>
      </c>
      <c r="B26" s="68">
        <v>30.864147186279297</v>
      </c>
      <c r="C26" s="62">
        <v>1267.105224609375</v>
      </c>
      <c r="D26" s="65">
        <v>4.5848517417907715</v>
      </c>
      <c r="E26" s="65">
        <v>1235.2303466796875</v>
      </c>
      <c r="F26" s="62">
        <v>1459.6650390625</v>
      </c>
      <c r="G26" s="65">
        <v>740.1650390625</v>
      </c>
      <c r="H26" s="62">
        <v>4737.61474609375</v>
      </c>
      <c r="I26" s="62">
        <v>3849.519287109375</v>
      </c>
      <c r="J26" s="65">
        <v>130.17669677734375</v>
      </c>
      <c r="K26" s="65">
        <v>445.02960205078125</v>
      </c>
      <c r="L26" s="62">
        <v>0</v>
      </c>
      <c r="M26" s="62">
        <v>4424.7255859375</v>
      </c>
    </row>
    <row r="27" spans="1:13" ht="15.6" customHeight="1">
      <c r="A27" s="147">
        <v>2013</v>
      </c>
      <c r="B27" s="68">
        <v>23.689212799072266</v>
      </c>
      <c r="C27" s="62">
        <v>1170.282958984375</v>
      </c>
      <c r="D27" s="65">
        <v>2.177370548248291</v>
      </c>
      <c r="E27" s="65">
        <v>1223.0296630859375</v>
      </c>
      <c r="F27" s="62">
        <v>1393.27734375</v>
      </c>
      <c r="G27" s="65">
        <v>674.6728515625</v>
      </c>
      <c r="H27" s="62">
        <v>4487.12939453125</v>
      </c>
      <c r="I27" s="62">
        <v>3564.18994140625</v>
      </c>
      <c r="J27" s="65">
        <v>146.98361206054687</v>
      </c>
      <c r="K27" s="65">
        <v>434.3427734375</v>
      </c>
      <c r="L27" s="62">
        <v>0</v>
      </c>
      <c r="M27" s="62">
        <v>4145.5166015625</v>
      </c>
    </row>
    <row r="28" spans="1:13" ht="15.6" customHeight="1">
      <c r="A28" s="147">
        <v>2014</v>
      </c>
      <c r="B28" s="68">
        <v>26.431390762329102</v>
      </c>
      <c r="C28" s="62">
        <v>1032.8560791015625</v>
      </c>
      <c r="D28" s="65">
        <v>6.0026736259460449</v>
      </c>
      <c r="E28" s="65">
        <v>1293.739990234375</v>
      </c>
      <c r="F28" s="62">
        <v>1540.8841552734375</v>
      </c>
      <c r="G28" s="65">
        <v>689.3</v>
      </c>
      <c r="H28" s="62">
        <v>4589.2</v>
      </c>
      <c r="I28" s="62">
        <v>3488.114990234375</v>
      </c>
      <c r="J28" s="65">
        <v>172.48092651367187</v>
      </c>
      <c r="K28" s="65">
        <v>499.774169921875</v>
      </c>
      <c r="L28" s="62">
        <v>0</v>
      </c>
      <c r="M28" s="62">
        <v>4160.3701171875</v>
      </c>
    </row>
    <row r="29" spans="1:13" s="43" customFormat="1" ht="15.6" customHeight="1">
      <c r="A29" s="147">
        <v>2015</v>
      </c>
      <c r="B29" s="68">
        <v>28.069194793701172</v>
      </c>
      <c r="C29" s="62">
        <v>1231.445556640625</v>
      </c>
      <c r="D29" s="65">
        <v>0.87217271327972412</v>
      </c>
      <c r="E29" s="65">
        <v>1522.4219970703125</v>
      </c>
      <c r="F29" s="62">
        <v>1485.9051513671875</v>
      </c>
      <c r="G29" s="65">
        <v>656.4</v>
      </c>
      <c r="H29" s="62">
        <v>4925.1000000000004</v>
      </c>
      <c r="I29" s="62">
        <v>3714.79248046875</v>
      </c>
      <c r="J29" s="65">
        <v>196.90852355957031</v>
      </c>
      <c r="K29" s="65">
        <v>477.14248657226562</v>
      </c>
      <c r="L29" s="62">
        <v>0</v>
      </c>
      <c r="M29" s="62">
        <v>4388.84375</v>
      </c>
    </row>
    <row r="30" spans="1:13" s="43" customFormat="1" ht="15.6" customHeight="1">
      <c r="A30" s="194">
        <v>2016</v>
      </c>
      <c r="B30" s="68">
        <v>19.39668</v>
      </c>
      <c r="C30" s="62">
        <v>1375.154</v>
      </c>
      <c r="D30" s="65">
        <v>2.9832489999999998</v>
      </c>
      <c r="E30" s="65">
        <v>1602.56</v>
      </c>
      <c r="F30" s="62">
        <v>1492.7449999999999</v>
      </c>
      <c r="G30" s="65">
        <v>320.50839999999999</v>
      </c>
      <c r="H30" s="62">
        <v>4813.3469999999998</v>
      </c>
      <c r="I30" s="62">
        <v>3775.1950000000002</v>
      </c>
      <c r="J30" s="65">
        <v>153.25630000000001</v>
      </c>
      <c r="K30" s="65">
        <v>492.93680000000001</v>
      </c>
      <c r="L30" s="62">
        <v>0</v>
      </c>
      <c r="M30" s="62">
        <v>4421.3890000000001</v>
      </c>
    </row>
    <row r="31" spans="1:13" s="43" customFormat="1" ht="15.6" customHeight="1">
      <c r="A31" s="147">
        <v>2017</v>
      </c>
      <c r="B31" s="68">
        <v>23.166460000000001</v>
      </c>
      <c r="C31" s="62">
        <v>1112.0999999999999</v>
      </c>
      <c r="D31" s="65">
        <v>5.1869440000000004</v>
      </c>
      <c r="E31" s="65">
        <v>1862.78</v>
      </c>
      <c r="F31" s="62">
        <v>1640.9169999999999</v>
      </c>
      <c r="G31" s="65">
        <v>331.58330000000001</v>
      </c>
      <c r="H31" s="62">
        <v>4975.7</v>
      </c>
      <c r="I31" s="62">
        <v>3721.1280000000002</v>
      </c>
      <c r="J31" s="65">
        <v>171.77510000000001</v>
      </c>
      <c r="K31" s="65">
        <v>592.23869999999999</v>
      </c>
      <c r="L31" s="62">
        <v>0</v>
      </c>
      <c r="M31" s="62">
        <v>4485.1419999999998</v>
      </c>
    </row>
    <row r="32" spans="1:13" s="43" customFormat="1" ht="15.6" customHeight="1">
      <c r="A32" s="147">
        <v>2018</v>
      </c>
      <c r="B32" s="68">
        <v>31.937999999999999</v>
      </c>
      <c r="C32" s="62">
        <v>1188.134</v>
      </c>
      <c r="D32" s="65">
        <v>3.3838460000000001</v>
      </c>
      <c r="E32" s="65">
        <v>1658.9829999999999</v>
      </c>
      <c r="F32" s="62">
        <v>1829.6420000000001</v>
      </c>
      <c r="G32" s="65">
        <v>335.49560000000002</v>
      </c>
      <c r="H32" s="62">
        <v>5047.5770000000002</v>
      </c>
      <c r="I32" s="62">
        <v>3776.0659999999998</v>
      </c>
      <c r="J32" s="65">
        <v>183.5359</v>
      </c>
      <c r="K32" s="65">
        <v>667.29949999999997</v>
      </c>
      <c r="L32" s="62">
        <v>0</v>
      </c>
      <c r="M32" s="62">
        <v>4626.9009999999998</v>
      </c>
    </row>
    <row r="33" spans="1:13" s="43" customFormat="1" ht="15.6" customHeight="1">
      <c r="A33" s="147">
        <v>2019</v>
      </c>
      <c r="B33" s="68">
        <v>30.049019999999999</v>
      </c>
      <c r="C33" s="62">
        <v>986.42679999999996</v>
      </c>
      <c r="D33" s="65">
        <v>2.6054550000000001</v>
      </c>
      <c r="E33" s="65">
        <v>1832.48</v>
      </c>
      <c r="F33" s="62">
        <v>2076.7089999999998</v>
      </c>
      <c r="G33" s="65">
        <v>359.34640000000002</v>
      </c>
      <c r="H33" s="62">
        <v>5287.6170000000002</v>
      </c>
      <c r="I33" s="62">
        <v>3786.5059999999999</v>
      </c>
      <c r="J33" s="65">
        <v>480.53649999999999</v>
      </c>
      <c r="K33" s="65">
        <v>546.7133</v>
      </c>
      <c r="L33" s="62">
        <v>148.62360000000001</v>
      </c>
      <c r="M33" s="62">
        <v>4962.3789999999999</v>
      </c>
    </row>
    <row r="34" spans="1:13" s="43" customFormat="1" ht="15.6" customHeight="1">
      <c r="A34" s="10">
        <v>2020</v>
      </c>
      <c r="B34" s="70">
        <v>36.947560000000003</v>
      </c>
      <c r="C34" s="64">
        <v>1203.904</v>
      </c>
      <c r="D34" s="67">
        <v>2.3200189999999998</v>
      </c>
      <c r="E34" s="67">
        <v>1921.0719999999999</v>
      </c>
      <c r="F34" s="64">
        <v>1851.646</v>
      </c>
      <c r="G34" s="67">
        <v>352.5428</v>
      </c>
      <c r="H34" s="64">
        <v>5368.4319999999998</v>
      </c>
      <c r="I34" s="64">
        <v>4000.2269999999999</v>
      </c>
      <c r="J34" s="67">
        <v>150.7542</v>
      </c>
      <c r="K34" s="67">
        <v>647.89549999999997</v>
      </c>
      <c r="L34" s="64">
        <v>148.65</v>
      </c>
      <c r="M34" s="64">
        <v>4947.5259999999998</v>
      </c>
    </row>
    <row r="35" spans="1:13" s="107" customFormat="1" ht="19.5" customHeight="1">
      <c r="A35" s="217" t="s">
        <v>549</v>
      </c>
      <c r="B35" s="104"/>
      <c r="C35" s="104"/>
      <c r="D35" s="105"/>
      <c r="E35" s="105"/>
      <c r="F35" s="105"/>
      <c r="G35" s="105"/>
      <c r="H35" s="105"/>
      <c r="I35" s="105"/>
      <c r="J35" s="105"/>
      <c r="K35" s="105"/>
      <c r="L35" s="105"/>
      <c r="M35" s="105"/>
    </row>
    <row r="36" spans="1:13" s="218" customFormat="1" ht="15">
      <c r="B36" s="219"/>
      <c r="C36" s="219"/>
      <c r="D36" s="219"/>
      <c r="E36" s="219"/>
      <c r="F36" s="219"/>
      <c r="G36" s="219"/>
      <c r="H36" s="219"/>
      <c r="I36" s="219"/>
      <c r="J36" s="219"/>
      <c r="K36" s="219"/>
      <c r="L36" s="219"/>
      <c r="M36" s="219"/>
    </row>
    <row r="37" spans="1:13" customFormat="1" ht="15"/>
    <row r="38" spans="1:13" customFormat="1" ht="15"/>
    <row r="39" spans="1:13" customFormat="1" ht="15"/>
    <row r="40" spans="1:13" customFormat="1" ht="15"/>
    <row r="41" spans="1:13" customFormat="1" ht="15"/>
    <row r="42" spans="1:13" customFormat="1" ht="15"/>
    <row r="43" spans="1:13" customFormat="1" ht="15"/>
    <row r="44" spans="1:13" customFormat="1" ht="15"/>
    <row r="45" spans="1:13" customFormat="1" ht="15"/>
    <row r="46" spans="1:13" customFormat="1" ht="15"/>
    <row r="47" spans="1:13" customFormat="1" ht="15"/>
    <row r="48" spans="1:13" customFormat="1" ht="15"/>
    <row r="49" spans="2:19" customFormat="1" ht="15"/>
    <row r="50" spans="2:19" customFormat="1" ht="15"/>
    <row r="51" spans="2:19" customFormat="1" ht="15"/>
    <row r="52" spans="2:19" customFormat="1" ht="15"/>
    <row r="53" spans="2:19" customFormat="1" ht="15"/>
    <row r="54" spans="2:19" customFormat="1" ht="15"/>
    <row r="55" spans="2:19" customFormat="1" ht="15"/>
    <row r="56" spans="2:19" customFormat="1" ht="15"/>
    <row r="57" spans="2:19" customFormat="1" ht="15"/>
    <row r="58" spans="2:19" customFormat="1" ht="15"/>
    <row r="59" spans="2:19" customFormat="1" ht="15"/>
    <row r="60" spans="2:19" customFormat="1" ht="15">
      <c r="B60" s="300"/>
    </row>
    <row r="61" spans="2:19" customFormat="1" ht="15">
      <c r="B61" s="300"/>
    </row>
    <row r="62" spans="2:19" customFormat="1" ht="15"/>
    <row r="63" spans="2:19" customFormat="1" ht="15"/>
    <row r="64" spans="2:19">
      <c r="N64" s="153"/>
      <c r="O64" s="153"/>
      <c r="P64" s="153"/>
      <c r="Q64" s="153"/>
      <c r="R64" s="153"/>
      <c r="S64" s="153"/>
    </row>
    <row r="65" spans="14:19">
      <c r="N65" s="153"/>
      <c r="O65" s="153"/>
      <c r="P65" s="153"/>
      <c r="Q65" s="153"/>
      <c r="R65" s="153"/>
      <c r="S65" s="153"/>
    </row>
    <row r="66" spans="14:19">
      <c r="N66" s="153"/>
      <c r="O66" s="153"/>
      <c r="P66" s="153"/>
      <c r="Q66" s="153"/>
      <c r="R66" s="153"/>
      <c r="S66" s="153"/>
    </row>
  </sheetData>
  <customSheetViews>
    <customSheetView guid="{53F4D6EC-12E1-4DB1-BD94-F556067D5E0D}">
      <pane xSplit="1" ySplit="6" topLeftCell="B19" activePane="bottomRight" state="frozen"/>
      <selection pane="bottomRight" activeCell="B7" sqref="B7"/>
      <pageMargins left="0.81" right="0.7" top="0.75" bottom="0.75" header="0.3" footer="0.3"/>
      <pageSetup paperSize="5" orientation="landscape" cellComments="atEnd" r:id="rId1"/>
    </customSheetView>
    <customSheetView guid="{4023BE0E-4055-4CAE-B9C2-5A3227F33CD4}">
      <pane xSplit="1" ySplit="6" topLeftCell="B15" activePane="bottomRight" state="frozen"/>
      <selection pane="bottomRight" activeCell="A45" sqref="A45:XFD45"/>
      <pageMargins left="0.81" right="0.7" top="0.75" bottom="0.75" header="0.3" footer="0.3"/>
      <pageSetup paperSize="5" orientation="landscape" cellComments="atEnd" r:id="rId2"/>
    </customSheetView>
    <customSheetView guid="{B9779E5F-F522-4CCF-ABB4-CD42863250F0}">
      <pane xSplit="1" ySplit="6" topLeftCell="B15" activePane="bottomRight" state="frozen"/>
      <selection pane="bottomRight" activeCell="A45" sqref="A45:XFD45"/>
      <pageMargins left="0.81" right="0.7" top="0.75" bottom="0.75" header="0.3" footer="0.3"/>
      <pageSetup paperSize="5" orientation="landscape" cellComments="atEnd" r:id="rId3"/>
    </customSheetView>
    <customSheetView guid="{92830C0B-A680-4516-A5D7-117828B4895A}">
      <pane xSplit="1" ySplit="6" topLeftCell="B7" activePane="bottomRight" state="frozen"/>
      <selection pane="bottomRight" activeCell="A32" sqref="A32"/>
      <pageMargins left="0.81" right="0.7" top="0.75" bottom="0.75" header="0.3" footer="0.3"/>
      <pageSetup paperSize="5" orientation="landscape" cellComments="atEnd" r:id="rId4"/>
    </customSheetView>
    <customSheetView guid="{5701D505-5BA0-4D96-A5DF-8DCBA1041FD5}">
      <selection activeCell="D38" sqref="D38"/>
      <pageMargins left="0.81" right="0.7" top="0.75" bottom="0.75" header="0.3" footer="0.3"/>
      <pageSetup paperSize="5" orientation="landscape" cellComments="atEnd" r:id="rId5"/>
    </customSheetView>
    <customSheetView guid="{4A29F804-EA6B-4024-99BC-976477754372}">
      <pane xSplit="1" ySplit="6" topLeftCell="B7" activePane="bottomRight" state="frozen"/>
      <selection pane="bottomRight" activeCell="F47" sqref="F47"/>
      <pageMargins left="0.81" right="0.7" top="0.75" bottom="0.75" header="0.3" footer="0.3"/>
      <pageSetup paperSize="5" orientation="landscape" cellComments="atEnd" r:id="rId6"/>
    </customSheetView>
    <customSheetView guid="{81E9E895-8097-47A0-8CEF-38F337CB42F5}">
      <pane xSplit="1" ySplit="6" topLeftCell="B25" activePane="bottomRight" state="frozen"/>
      <selection pane="bottomRight" activeCell="D37" sqref="D37"/>
      <pageMargins left="0.81" right="0.7" top="0.75" bottom="0.75" header="0.3" footer="0.3"/>
      <pageSetup paperSize="9" orientation="landscape" cellComments="atEnd" r:id="rId7"/>
    </customSheetView>
    <customSheetView guid="{5B0973C1-612D-4EF0-8403-D5E17CCF2862}">
      <pane xSplit="1" ySplit="6" topLeftCell="B16" activePane="bottomRight" state="frozen"/>
      <selection pane="bottomRight" activeCell="D37" sqref="D37"/>
      <pageMargins left="0.81" right="0.7" top="0.75" bottom="0.75" header="0.3" footer="0.3"/>
      <pageSetup paperSize="9" orientation="landscape" cellComments="atEnd" r:id="rId8"/>
    </customSheetView>
    <customSheetView guid="{A661CDB9-E548-449D-9B1F-818C0586C1FA}">
      <selection activeCell="I25" sqref="I25:K25"/>
      <pageMargins left="0.81" right="0.7" top="0.75" bottom="0.75" header="0.3" footer="0.3"/>
      <pageSetup paperSize="5" orientation="landscape" cellComments="atEnd" r:id="rId9"/>
    </customSheetView>
    <customSheetView guid="{CAA7D209-B0AE-461A-870B-4AEAF26B6763}">
      <selection activeCell="I25" sqref="I25:K25"/>
      <pageMargins left="0.81" right="0.7" top="0.75" bottom="0.75" header="0.3" footer="0.3"/>
      <pageSetup paperSize="5" orientation="landscape" cellComments="atEnd" r:id="rId10"/>
    </customSheetView>
    <customSheetView guid="{13432D8E-FBC6-4230-A66E-1E41DE97A151}">
      <selection activeCell="I25" sqref="I25:K25"/>
      <pageMargins left="0.81" right="0.7" top="0.75" bottom="0.75" header="0.3" footer="0.3"/>
      <pageSetup paperSize="5" orientation="landscape" cellComments="atEnd" r:id="rId11"/>
    </customSheetView>
    <customSheetView guid="{30086DB4-D90C-4D70-9492-85B1025334FC}">
      <selection activeCell="I25" sqref="I25:K25"/>
      <pageMargins left="0.81" right="0.7" top="0.75" bottom="0.75" header="0.3" footer="0.3"/>
      <pageSetup paperSize="5" orientation="landscape" cellComments="atEnd" r:id="rId12"/>
    </customSheetView>
    <customSheetView guid="{4BF1318B-7664-4522-8F8E-8760686D9B62}">
      <pane xSplit="1" ySplit="6" topLeftCell="B25" activePane="bottomRight" state="frozen"/>
      <selection pane="bottomRight" activeCell="D37" sqref="D37"/>
      <pageMargins left="0.81" right="0.7" top="0.75" bottom="0.75" header="0.3" footer="0.3"/>
      <pageSetup paperSize="9" orientation="landscape" cellComments="atEnd" r:id="rId13"/>
    </customSheetView>
    <customSheetView guid="{EC71CB39-D667-4A5D-BE69-0A89C6A3EC0A}">
      <selection activeCell="H34" sqref="H34"/>
      <pageMargins left="0.81" right="0.7" top="0.75" bottom="0.75" header="0.3" footer="0.3"/>
      <pageSetup paperSize="5" orientation="landscape" cellComments="atEnd" r:id="rId14"/>
    </customSheetView>
    <customSheetView guid="{A0CDEF39-C1D9-46EF-9F23-37BDBA647367}">
      <pane xSplit="1" ySplit="6" topLeftCell="B19" activePane="bottomRight" state="frozen"/>
      <selection pane="bottomRight" activeCell="B7" sqref="B7"/>
      <pageMargins left="0.81" right="0.7" top="0.75" bottom="0.75" header="0.3" footer="0.3"/>
      <pageSetup paperSize="5" orientation="landscape" cellComments="atEnd" r:id="rId15"/>
    </customSheetView>
    <customSheetView guid="{9758C19F-17C8-4994-AB64-2544F567CDAC}">
      <pane xSplit="1" ySplit="6" topLeftCell="B19" activePane="bottomRight" state="frozen"/>
      <selection pane="bottomRight" activeCell="E37" sqref="E37"/>
      <pageMargins left="0.81" right="0.7" top="0.75" bottom="0.75" header="0.3" footer="0.3"/>
      <pageSetup paperSize="5" orientation="landscape" cellComments="atEnd" r:id="rId16"/>
    </customSheetView>
    <customSheetView guid="{BCE7549A-454A-4A8A-98C7-4BDEDB358CFF}" scale="95">
      <pane xSplit="1" ySplit="6" topLeftCell="B13" activePane="bottomRight" state="frozen"/>
      <selection pane="bottomRight" activeCell="A35" sqref="A35"/>
      <pageMargins left="0.81" right="0.7" top="0.75" bottom="0.75" header="0.3" footer="0.3"/>
      <pageSetup paperSize="5" orientation="landscape" cellComments="atEnd" r:id="rId17"/>
    </customSheetView>
    <customSheetView guid="{3D809ADE-44C9-4D97-9F40-4632F1141EB4}">
      <pane xSplit="1" ySplit="6" topLeftCell="B25" activePane="bottomRight" state="frozen"/>
      <selection pane="bottomRight" activeCell="E37" sqref="E37"/>
      <pageMargins left="0.81" right="0.7" top="0.75" bottom="0.75" header="0.3" footer="0.3"/>
      <pageSetup paperSize="5" orientation="landscape" cellComments="atEnd" r:id="rId18"/>
    </customSheetView>
    <customSheetView guid="{D3FE92BD-39BB-4D6C-950E-40B1D101AEA4}" scale="70" showPageBreaks="1">
      <pane xSplit="1" ySplit="6" topLeftCell="G7" activePane="bottomRight" state="frozen"/>
      <selection pane="bottomRight" activeCell="B34" sqref="B34:M34"/>
      <pageMargins left="0.81" right="0.7" top="0.75" bottom="0.75" header="0.3" footer="0.3"/>
      <pageSetup paperSize="5" orientation="landscape" cellComments="atEnd" r:id="rId19"/>
    </customSheetView>
  </customSheetViews>
  <mergeCells count="6">
    <mergeCell ref="I5:M5"/>
    <mergeCell ref="B5:H5"/>
    <mergeCell ref="A1:M1"/>
    <mergeCell ref="A2:M2"/>
    <mergeCell ref="A3:M3"/>
    <mergeCell ref="A5:A6"/>
  </mergeCells>
  <pageMargins left="0.81" right="0.7" top="0.75" bottom="0.75" header="0.3" footer="0.3"/>
  <pageSetup paperSize="5" orientation="landscape" cellComments="atEnd" r:id="rId2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3"/>
  <sheetViews>
    <sheetView zoomScale="96" zoomScaleNormal="96" workbookViewId="0">
      <pane xSplit="1" ySplit="5" topLeftCell="AP6" activePane="bottomRight" state="frozen"/>
      <selection pane="topRight" activeCell="B1" sqref="B1"/>
      <selection pane="bottomLeft" activeCell="A6" sqref="A6"/>
      <selection pane="bottomRight" activeCell="AU42" sqref="AU42"/>
    </sheetView>
  </sheetViews>
  <sheetFormatPr defaultColWidth="9.140625" defaultRowHeight="15"/>
  <cols>
    <col min="1" max="1" width="40.140625" style="151" customWidth="1"/>
    <col min="2" max="6" width="7.7109375" style="151" customWidth="1"/>
    <col min="7" max="28" width="9.28515625" style="151" customWidth="1"/>
    <col min="29" max="38" width="9.85546875" style="151" customWidth="1"/>
    <col min="39" max="39" width="10" style="151" customWidth="1"/>
    <col min="40" max="40" width="9.85546875" style="151" customWidth="1"/>
    <col min="41" max="42" width="10" style="151" customWidth="1"/>
    <col min="43" max="43" width="9.85546875" style="151" customWidth="1"/>
    <col min="44" max="51" width="10.28515625" style="151" customWidth="1"/>
    <col min="52" max="52" width="11.5703125" style="151" bestFit="1" customWidth="1"/>
    <col min="66" max="16384" width="9.140625" style="151"/>
  </cols>
  <sheetData>
    <row r="1" spans="1:69" s="113" customFormat="1">
      <c r="A1" s="169" t="s">
        <v>300</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BA1"/>
      <c r="BB1"/>
      <c r="BC1"/>
      <c r="BD1"/>
      <c r="BE1"/>
      <c r="BF1"/>
      <c r="BG1"/>
      <c r="BH1"/>
      <c r="BI1"/>
      <c r="BJ1"/>
      <c r="BK1"/>
      <c r="BL1"/>
      <c r="BM1"/>
    </row>
    <row r="2" spans="1:69" s="113" customFormat="1">
      <c r="A2" s="169" t="s">
        <v>385</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BA2"/>
      <c r="BB2"/>
      <c r="BC2"/>
      <c r="BD2"/>
      <c r="BE2"/>
      <c r="BF2"/>
      <c r="BG2"/>
      <c r="BH2"/>
      <c r="BI2"/>
      <c r="BJ2"/>
      <c r="BK2"/>
      <c r="BL2"/>
      <c r="BM2"/>
    </row>
    <row r="3" spans="1:69" s="113" customFormat="1">
      <c r="A3" s="169" t="s">
        <v>548</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BA3"/>
      <c r="BB3"/>
      <c r="BC3"/>
      <c r="BD3"/>
      <c r="BE3"/>
      <c r="BF3"/>
      <c r="BG3"/>
      <c r="BH3"/>
      <c r="BI3"/>
      <c r="BJ3"/>
      <c r="BK3"/>
      <c r="BL3"/>
      <c r="BM3"/>
    </row>
    <row r="4" spans="1:69" ht="13.5" customHeight="1">
      <c r="A4" s="149"/>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row>
    <row r="5" spans="1:69" s="114" customFormat="1" ht="22.5" customHeight="1">
      <c r="A5" s="109" t="s">
        <v>509</v>
      </c>
      <c r="B5" s="108">
        <v>1970</v>
      </c>
      <c r="C5" s="108">
        <v>1971</v>
      </c>
      <c r="D5" s="108">
        <v>1972</v>
      </c>
      <c r="E5" s="108">
        <v>1973</v>
      </c>
      <c r="F5" s="108">
        <v>1974</v>
      </c>
      <c r="G5" s="108">
        <v>1975</v>
      </c>
      <c r="H5" s="108">
        <v>1976</v>
      </c>
      <c r="I5" s="108">
        <v>1977</v>
      </c>
      <c r="J5" s="108">
        <v>1978</v>
      </c>
      <c r="K5" s="108">
        <v>1979</v>
      </c>
      <c r="L5" s="108">
        <v>1980</v>
      </c>
      <c r="M5" s="108">
        <v>1981</v>
      </c>
      <c r="N5" s="108">
        <v>1982</v>
      </c>
      <c r="O5" s="108">
        <v>1983</v>
      </c>
      <c r="P5" s="108">
        <v>1984</v>
      </c>
      <c r="Q5" s="108">
        <v>1985</v>
      </c>
      <c r="R5" s="108">
        <v>1986</v>
      </c>
      <c r="S5" s="108">
        <v>1987</v>
      </c>
      <c r="T5" s="108">
        <v>1988</v>
      </c>
      <c r="U5" s="108">
        <v>1989</v>
      </c>
      <c r="V5" s="108">
        <v>1990</v>
      </c>
      <c r="W5" s="108">
        <v>1991</v>
      </c>
      <c r="X5" s="108">
        <v>1992</v>
      </c>
      <c r="Y5" s="108">
        <v>1993</v>
      </c>
      <c r="Z5" s="108">
        <v>1994</v>
      </c>
      <c r="AA5" s="108">
        <v>1995</v>
      </c>
      <c r="AB5" s="108">
        <v>1996</v>
      </c>
      <c r="AC5" s="108">
        <v>1997</v>
      </c>
      <c r="AD5" s="108">
        <v>1998</v>
      </c>
      <c r="AE5" s="108">
        <v>1999</v>
      </c>
      <c r="AF5" s="108">
        <v>2000</v>
      </c>
      <c r="AG5" s="108">
        <v>2001</v>
      </c>
      <c r="AH5" s="108">
        <v>2002</v>
      </c>
      <c r="AI5" s="108">
        <v>2003</v>
      </c>
      <c r="AJ5" s="108">
        <v>2004</v>
      </c>
      <c r="AK5" s="108">
        <v>2005</v>
      </c>
      <c r="AL5" s="108">
        <v>2006</v>
      </c>
      <c r="AM5" s="108">
        <v>2007</v>
      </c>
      <c r="AN5" s="108">
        <v>2008</v>
      </c>
      <c r="AO5" s="108">
        <v>2009</v>
      </c>
      <c r="AP5" s="108">
        <v>2010</v>
      </c>
      <c r="AQ5" s="108">
        <v>2011</v>
      </c>
      <c r="AR5" s="108">
        <v>2012</v>
      </c>
      <c r="AS5" s="108">
        <v>2013</v>
      </c>
      <c r="AT5" s="108">
        <v>2014</v>
      </c>
      <c r="AU5" s="108">
        <v>2015</v>
      </c>
      <c r="AV5" s="108">
        <v>2016</v>
      </c>
      <c r="AW5" s="108">
        <v>2017</v>
      </c>
      <c r="AX5" s="108">
        <v>2018</v>
      </c>
      <c r="AY5" s="108">
        <v>2019</v>
      </c>
      <c r="AZ5" s="108" t="s">
        <v>620</v>
      </c>
      <c r="BA5"/>
      <c r="BB5"/>
      <c r="BC5"/>
      <c r="BD5"/>
      <c r="BE5"/>
      <c r="BF5"/>
      <c r="BG5"/>
      <c r="BH5"/>
      <c r="BI5"/>
      <c r="BJ5"/>
      <c r="BK5"/>
      <c r="BL5"/>
      <c r="BM5"/>
    </row>
    <row r="6" spans="1:69">
      <c r="A6" s="23" t="s">
        <v>32</v>
      </c>
      <c r="B6" s="76">
        <v>9.4</v>
      </c>
      <c r="C6" s="76">
        <v>22</v>
      </c>
      <c r="D6" s="76">
        <v>30.6</v>
      </c>
      <c r="E6" s="76">
        <v>89.1</v>
      </c>
      <c r="F6" s="76">
        <v>72.900000000000006</v>
      </c>
      <c r="G6" s="76">
        <v>70.400000000000006</v>
      </c>
      <c r="H6" s="76">
        <v>50.4</v>
      </c>
      <c r="I6" s="76">
        <v>40.200000000000003</v>
      </c>
      <c r="J6" s="76">
        <v>81.3</v>
      </c>
      <c r="K6" s="76">
        <v>118</v>
      </c>
      <c r="L6" s="76">
        <v>238.7</v>
      </c>
      <c r="M6" s="76">
        <v>232.3</v>
      </c>
      <c r="N6" s="76">
        <v>548.4</v>
      </c>
      <c r="O6" s="76">
        <v>741.8</v>
      </c>
      <c r="P6" s="76">
        <v>857.2</v>
      </c>
      <c r="Q6" s="76">
        <v>956.3</v>
      </c>
      <c r="R6" s="76">
        <v>1136.3</v>
      </c>
      <c r="S6" s="76">
        <v>1394.4</v>
      </c>
      <c r="T6" s="76">
        <v>1491</v>
      </c>
      <c r="U6" s="76">
        <v>1375.3000000000002</v>
      </c>
      <c r="V6" s="76">
        <v>1185.8000000000002</v>
      </c>
      <c r="W6" s="76">
        <v>1128.9999999999998</v>
      </c>
      <c r="X6" s="76">
        <v>855.80000000000007</v>
      </c>
      <c r="Y6" s="76">
        <v>925.3</v>
      </c>
      <c r="Z6" s="76">
        <v>617.20000000000005</v>
      </c>
      <c r="AA6" s="76">
        <v>663.21600000000001</v>
      </c>
      <c r="AB6" s="76">
        <v>773.8</v>
      </c>
      <c r="AC6" s="76">
        <v>784.43399999999997</v>
      </c>
      <c r="AD6" s="76">
        <v>908.91300000000001</v>
      </c>
      <c r="AE6" s="76">
        <v>541.42499999999995</v>
      </c>
      <c r="AF6" s="76">
        <v>350.83599999999996</v>
      </c>
      <c r="AG6" s="76">
        <v>1101.749</v>
      </c>
      <c r="AH6" s="76">
        <v>1206.4449999999999</v>
      </c>
      <c r="AI6" s="76">
        <v>875.08299999999997</v>
      </c>
      <c r="AJ6" s="76">
        <v>1624.2739999999999</v>
      </c>
      <c r="AK6" s="76">
        <v>3177.83</v>
      </c>
      <c r="AL6" s="76">
        <v>2803.5020000000004</v>
      </c>
      <c r="AM6" s="76">
        <v>3206.3290000000002</v>
      </c>
      <c r="AN6" s="76">
        <v>3261.7861045199998</v>
      </c>
      <c r="AO6" s="76">
        <v>5467.275609700001</v>
      </c>
      <c r="AP6" s="76">
        <v>5832.5609999999997</v>
      </c>
      <c r="AQ6" s="76">
        <v>5216.2190000000001</v>
      </c>
      <c r="AR6" s="76">
        <v>5262.9490000000005</v>
      </c>
      <c r="AS6" s="76">
        <v>5574.9290000000001</v>
      </c>
      <c r="AT6" s="76">
        <v>8127.6233031600004</v>
      </c>
      <c r="AU6" s="76">
        <v>10448.485000000001</v>
      </c>
      <c r="AV6" s="76">
        <v>9405.5340000000015</v>
      </c>
      <c r="AW6" s="76">
        <v>9283.43</v>
      </c>
      <c r="AX6" s="76">
        <v>9260.9060011000001</v>
      </c>
      <c r="AY6" s="76">
        <v>10528.028999999999</v>
      </c>
      <c r="AZ6" s="76">
        <v>9727.36672</v>
      </c>
      <c r="BN6" s="116"/>
      <c r="BO6" s="116"/>
      <c r="BP6" s="116"/>
      <c r="BQ6" s="116"/>
    </row>
    <row r="7" spans="1:69">
      <c r="A7" s="25" t="s">
        <v>33</v>
      </c>
      <c r="B7" s="77">
        <v>223.6</v>
      </c>
      <c r="C7" s="77">
        <v>232.1</v>
      </c>
      <c r="D7" s="77">
        <v>322.5</v>
      </c>
      <c r="E7" s="77">
        <v>351.7</v>
      </c>
      <c r="F7" s="77">
        <v>365.2</v>
      </c>
      <c r="G7" s="77">
        <v>439.9</v>
      </c>
      <c r="H7" s="77">
        <v>579.1</v>
      </c>
      <c r="I7" s="77">
        <v>878.5</v>
      </c>
      <c r="J7" s="77">
        <v>1227.0999999999999</v>
      </c>
      <c r="K7" s="77">
        <v>1551.9</v>
      </c>
      <c r="L7" s="77">
        <v>1888</v>
      </c>
      <c r="M7" s="77">
        <v>2316.1</v>
      </c>
      <c r="N7" s="77">
        <v>2508</v>
      </c>
      <c r="O7" s="77">
        <v>3064.6</v>
      </c>
      <c r="P7" s="77">
        <v>3344.7</v>
      </c>
      <c r="Q7" s="77">
        <v>3311.3</v>
      </c>
      <c r="R7" s="77">
        <v>3702.9</v>
      </c>
      <c r="S7" s="77">
        <v>3974.6</v>
      </c>
      <c r="T7" s="77">
        <v>3633</v>
      </c>
      <c r="U7" s="77">
        <v>3459.8</v>
      </c>
      <c r="V7" s="77">
        <v>3412.6</v>
      </c>
      <c r="W7" s="77">
        <v>3941</v>
      </c>
      <c r="X7" s="77">
        <v>4042.8</v>
      </c>
      <c r="Y7" s="77">
        <v>4006.8</v>
      </c>
      <c r="Z7" s="77">
        <v>3506</v>
      </c>
      <c r="AA7" s="77">
        <v>3950.078</v>
      </c>
      <c r="AB7" s="77">
        <v>4221.8600000000006</v>
      </c>
      <c r="AC7" s="77">
        <v>6322.7349999999997</v>
      </c>
      <c r="AD7" s="77">
        <v>5390.759</v>
      </c>
      <c r="AE7" s="77">
        <v>5740.6950000000006</v>
      </c>
      <c r="AF7" s="77">
        <v>6709.7579999999989</v>
      </c>
      <c r="AG7" s="77">
        <v>7233.6189999999997</v>
      </c>
      <c r="AH7" s="77">
        <v>7286.9740000000002</v>
      </c>
      <c r="AI7" s="77">
        <v>9096.34</v>
      </c>
      <c r="AJ7" s="77">
        <v>11215.507</v>
      </c>
      <c r="AK7" s="77">
        <v>13769.159</v>
      </c>
      <c r="AL7" s="77">
        <v>17002.006000000001</v>
      </c>
      <c r="AM7" s="77">
        <v>20649.039000000001</v>
      </c>
      <c r="AN7" s="77">
        <v>24353.230222730002</v>
      </c>
      <c r="AO7" s="77">
        <v>23022.076806330002</v>
      </c>
      <c r="AP7" s="77">
        <v>21410.948907660004</v>
      </c>
      <c r="AQ7" s="77">
        <v>22795.251137540003</v>
      </c>
      <c r="AR7" s="77">
        <v>23226.976432949999</v>
      </c>
      <c r="AS7" s="77">
        <v>23096.896571540005</v>
      </c>
      <c r="AT7" s="77">
        <v>24446.478000019997</v>
      </c>
      <c r="AU7" s="77">
        <v>24797.336000000003</v>
      </c>
      <c r="AV7" s="77">
        <v>25810.563999999998</v>
      </c>
      <c r="AW7" s="77">
        <v>27229.929</v>
      </c>
      <c r="AX7" s="77">
        <v>28538.087001239997</v>
      </c>
      <c r="AY7" s="77">
        <v>30122.640000000003</v>
      </c>
      <c r="AZ7" s="77">
        <v>30229.504439999997</v>
      </c>
      <c r="BN7" s="116"/>
      <c r="BO7" s="116"/>
      <c r="BP7" s="116"/>
      <c r="BQ7" s="116"/>
    </row>
    <row r="8" spans="1:69">
      <c r="A8" s="24" t="s">
        <v>36</v>
      </c>
      <c r="B8" s="78">
        <v>9.6</v>
      </c>
      <c r="C8" s="78">
        <v>10.9</v>
      </c>
      <c r="D8" s="78">
        <v>13.7</v>
      </c>
      <c r="E8" s="78">
        <v>23.7</v>
      </c>
      <c r="F8" s="78">
        <v>19.8</v>
      </c>
      <c r="G8" s="78">
        <v>19.2</v>
      </c>
      <c r="H8" s="78">
        <v>16.600000000000001</v>
      </c>
      <c r="I8" s="78">
        <v>36.5</v>
      </c>
      <c r="J8" s="78">
        <v>59</v>
      </c>
      <c r="K8" s="78">
        <v>72.7</v>
      </c>
      <c r="L8" s="78">
        <v>79.3</v>
      </c>
      <c r="M8" s="78">
        <v>92.7</v>
      </c>
      <c r="N8" s="78">
        <v>118.2</v>
      </c>
      <c r="O8" s="78">
        <v>132.30000000000001</v>
      </c>
      <c r="P8" s="78">
        <v>133.1</v>
      </c>
      <c r="Q8" s="78">
        <v>142.69999999999999</v>
      </c>
      <c r="R8" s="78">
        <v>127.5</v>
      </c>
      <c r="S8" s="78">
        <v>166.2</v>
      </c>
      <c r="T8" s="78">
        <v>170.5</v>
      </c>
      <c r="U8" s="78">
        <v>180.4</v>
      </c>
      <c r="V8" s="78">
        <v>173.6</v>
      </c>
      <c r="W8" s="78">
        <v>214.2</v>
      </c>
      <c r="X8" s="78">
        <v>243.4</v>
      </c>
      <c r="Y8" s="78">
        <v>314.60000000000002</v>
      </c>
      <c r="Z8" s="78">
        <v>220.1</v>
      </c>
      <c r="AA8" s="78">
        <v>212.06</v>
      </c>
      <c r="AB8" s="78">
        <v>266.18200000000002</v>
      </c>
      <c r="AC8" s="78">
        <v>196.41300000000001</v>
      </c>
      <c r="AD8" s="78">
        <v>264.00799999999998</v>
      </c>
      <c r="AE8" s="78">
        <v>275.40600000000001</v>
      </c>
      <c r="AF8" s="78">
        <v>310.721</v>
      </c>
      <c r="AG8" s="78">
        <v>197.45423199999999</v>
      </c>
      <c r="AH8" s="78">
        <v>248.298768</v>
      </c>
      <c r="AI8" s="78">
        <v>1169.5959500000001</v>
      </c>
      <c r="AJ8" s="78">
        <v>954.96294675000001</v>
      </c>
      <c r="AK8" s="78">
        <v>1123.1980000000001</v>
      </c>
      <c r="AL8" s="78">
        <v>1055.377</v>
      </c>
      <c r="AM8" s="78">
        <v>1201.8710000000001</v>
      </c>
      <c r="AN8" s="78">
        <v>1953.5484294400003</v>
      </c>
      <c r="AO8" s="78">
        <v>1650.1783634199999</v>
      </c>
      <c r="AP8" s="78">
        <v>720.42141539999989</v>
      </c>
      <c r="AQ8" s="78">
        <v>524.94138885000007</v>
      </c>
      <c r="AR8" s="78">
        <v>722.53917168999999</v>
      </c>
      <c r="AS8" s="78">
        <v>269.62052140999998</v>
      </c>
      <c r="AT8" s="78">
        <v>632.73500000000001</v>
      </c>
      <c r="AU8" s="78">
        <v>388.80599999999998</v>
      </c>
      <c r="AV8" s="78">
        <v>568.73400000000004</v>
      </c>
      <c r="AW8" s="78">
        <v>649.56399999999996</v>
      </c>
      <c r="AX8" s="78">
        <v>1047.7909999999999</v>
      </c>
      <c r="AY8" s="78">
        <v>1271.903</v>
      </c>
      <c r="AZ8" s="78">
        <v>1198.8384500000002</v>
      </c>
      <c r="BN8" s="116"/>
      <c r="BO8" s="116"/>
      <c r="BP8" s="116"/>
      <c r="BQ8" s="116"/>
    </row>
    <row r="9" spans="1:69">
      <c r="A9" s="24" t="s">
        <v>37</v>
      </c>
      <c r="B9" s="78">
        <v>71.3</v>
      </c>
      <c r="C9" s="78">
        <v>72.599999999999994</v>
      </c>
      <c r="D9" s="78">
        <v>114</v>
      </c>
      <c r="E9" s="78">
        <v>120.7</v>
      </c>
      <c r="F9" s="78">
        <v>130.19999999999999</v>
      </c>
      <c r="G9" s="78">
        <v>148.69999999999999</v>
      </c>
      <c r="H9" s="78">
        <v>182.1</v>
      </c>
      <c r="I9" s="78">
        <v>324.8</v>
      </c>
      <c r="J9" s="78">
        <v>417</v>
      </c>
      <c r="K9" s="78">
        <v>410.6</v>
      </c>
      <c r="L9" s="78">
        <v>499.4</v>
      </c>
      <c r="M9" s="78">
        <v>546.29999999999995</v>
      </c>
      <c r="N9" s="78">
        <v>574.20000000000005</v>
      </c>
      <c r="O9" s="78">
        <v>713.8</v>
      </c>
      <c r="P9" s="78">
        <v>796.4</v>
      </c>
      <c r="Q9" s="78">
        <v>810.5</v>
      </c>
      <c r="R9" s="78">
        <v>1078.0999999999999</v>
      </c>
      <c r="S9" s="78">
        <v>1028</v>
      </c>
      <c r="T9" s="78">
        <v>1053.3</v>
      </c>
      <c r="U9" s="78">
        <v>906.8</v>
      </c>
      <c r="V9" s="78">
        <v>990</v>
      </c>
      <c r="W9" s="78">
        <v>977.5</v>
      </c>
      <c r="X9" s="78">
        <v>1137.8</v>
      </c>
      <c r="Y9" s="78">
        <v>1046.7</v>
      </c>
      <c r="Z9" s="78">
        <v>945.1</v>
      </c>
      <c r="AA9" s="78">
        <v>1089.306</v>
      </c>
      <c r="AB9" s="78">
        <v>1082.3050000000001</v>
      </c>
      <c r="AC9" s="78">
        <v>1090.963</v>
      </c>
      <c r="AD9" s="78">
        <v>1423.8220000000001</v>
      </c>
      <c r="AE9" s="78">
        <v>1352.2080000000001</v>
      </c>
      <c r="AF9" s="78">
        <v>1619.0490000000002</v>
      </c>
      <c r="AG9" s="78">
        <v>1469.6420000000001</v>
      </c>
      <c r="AH9" s="78">
        <v>2073.2640000000001</v>
      </c>
      <c r="AI9" s="78">
        <v>1725.0120000000002</v>
      </c>
      <c r="AJ9" s="78">
        <v>1726.8329999999996</v>
      </c>
      <c r="AK9" s="78">
        <v>1925.288</v>
      </c>
      <c r="AL9" s="78">
        <v>2477.7800000000002</v>
      </c>
      <c r="AM9" s="78">
        <v>2406.125</v>
      </c>
      <c r="AN9" s="78">
        <v>3213.444</v>
      </c>
      <c r="AO9" s="78">
        <v>3130.3440000000001</v>
      </c>
      <c r="AP9" s="78">
        <v>3116.7280000000001</v>
      </c>
      <c r="AQ9" s="78">
        <v>3375.5790000000002</v>
      </c>
      <c r="AR9" s="78">
        <v>3502.6719999999996</v>
      </c>
      <c r="AS9" s="78">
        <v>3284.3339338499995</v>
      </c>
      <c r="AT9" s="78">
        <v>3013.2788878400002</v>
      </c>
      <c r="AU9" s="78">
        <v>3565.835</v>
      </c>
      <c r="AV9" s="78">
        <v>4193.2510000000002</v>
      </c>
      <c r="AW9" s="78">
        <v>3911.172</v>
      </c>
      <c r="AX9" s="78">
        <v>3495.2213707499996</v>
      </c>
      <c r="AY9" s="78">
        <v>3857.7249999999995</v>
      </c>
      <c r="AZ9" s="78">
        <v>3875.6526899999999</v>
      </c>
      <c r="BN9" s="116"/>
      <c r="BO9" s="116"/>
      <c r="BP9" s="116"/>
      <c r="BQ9" s="116"/>
    </row>
    <row r="10" spans="1:69">
      <c r="A10" s="24" t="s">
        <v>38</v>
      </c>
      <c r="B10" s="78">
        <v>13.7</v>
      </c>
      <c r="C10" s="78">
        <v>8.1</v>
      </c>
      <c r="D10" s="78">
        <v>10.3</v>
      </c>
      <c r="E10" s="78">
        <v>19.100000000000001</v>
      </c>
      <c r="F10" s="78">
        <v>22.6</v>
      </c>
      <c r="G10" s="78">
        <v>32.6</v>
      </c>
      <c r="H10" s="78">
        <v>84.7</v>
      </c>
      <c r="I10" s="78">
        <v>68.599999999999994</v>
      </c>
      <c r="J10" s="78">
        <v>100.4</v>
      </c>
      <c r="K10" s="78">
        <v>248.4</v>
      </c>
      <c r="L10" s="78">
        <v>329</v>
      </c>
      <c r="M10" s="78">
        <v>445.4</v>
      </c>
      <c r="N10" s="78">
        <v>456.2</v>
      </c>
      <c r="O10" s="78">
        <v>578.6</v>
      </c>
      <c r="P10" s="78">
        <v>537.9</v>
      </c>
      <c r="Q10" s="78">
        <v>505</v>
      </c>
      <c r="R10" s="78">
        <v>419.7</v>
      </c>
      <c r="S10" s="78">
        <v>399.8</v>
      </c>
      <c r="T10" s="78">
        <v>361.9</v>
      </c>
      <c r="U10" s="78">
        <v>353.3</v>
      </c>
      <c r="V10" s="78">
        <v>257.39999999999998</v>
      </c>
      <c r="W10" s="78">
        <v>311.10000000000002</v>
      </c>
      <c r="X10" s="78">
        <v>267.8</v>
      </c>
      <c r="Y10" s="78">
        <v>266.89999999999998</v>
      </c>
      <c r="Z10" s="78">
        <v>164.8</v>
      </c>
      <c r="AA10" s="78">
        <v>188.673</v>
      </c>
      <c r="AB10" s="78">
        <v>211.839</v>
      </c>
      <c r="AC10" s="78">
        <v>336.779</v>
      </c>
      <c r="AD10" s="78">
        <v>382.86700000000002</v>
      </c>
      <c r="AE10" s="78">
        <v>634.23199999999997</v>
      </c>
      <c r="AF10" s="78">
        <v>578.553</v>
      </c>
      <c r="AG10" s="78">
        <v>550.84900000000005</v>
      </c>
      <c r="AH10" s="78">
        <v>702.13099999999997</v>
      </c>
      <c r="AI10" s="78">
        <v>1140.3900000000001</v>
      </c>
      <c r="AJ10" s="78">
        <v>1198.1880000000001</v>
      </c>
      <c r="AK10" s="78">
        <v>1195.2860000000001</v>
      </c>
      <c r="AL10" s="78">
        <v>1713.3810000000001</v>
      </c>
      <c r="AM10" s="78">
        <v>1783.539</v>
      </c>
      <c r="AN10" s="78">
        <v>2037.0909999999999</v>
      </c>
      <c r="AO10" s="78">
        <v>2725.8780000000002</v>
      </c>
      <c r="AP10" s="78">
        <v>2482.498</v>
      </c>
      <c r="AQ10" s="78">
        <v>2683.3449999999998</v>
      </c>
      <c r="AR10" s="78">
        <v>2563.4160000000002</v>
      </c>
      <c r="AS10" s="78">
        <v>2393.7890000000002</v>
      </c>
      <c r="AT10" s="78">
        <v>2262.9256341</v>
      </c>
      <c r="AU10" s="78">
        <v>2380.6819999999998</v>
      </c>
      <c r="AV10" s="78">
        <v>2300.9569999999999</v>
      </c>
      <c r="AW10" s="78">
        <v>1477.0119999999999</v>
      </c>
      <c r="AX10" s="78">
        <v>1310.1704774799998</v>
      </c>
      <c r="AY10" s="78">
        <v>1251.5050000000001</v>
      </c>
      <c r="AZ10" s="78">
        <v>1439.1310600000002</v>
      </c>
      <c r="BN10" s="116"/>
      <c r="BO10" s="116"/>
      <c r="BP10" s="116"/>
      <c r="BQ10" s="116"/>
    </row>
    <row r="11" spans="1:69">
      <c r="A11" s="24" t="s">
        <v>408</v>
      </c>
      <c r="B11" s="78">
        <v>10.5</v>
      </c>
      <c r="C11" s="78">
        <v>9.6</v>
      </c>
      <c r="D11" s="78">
        <v>18.399999999999999</v>
      </c>
      <c r="E11" s="78">
        <v>15.9</v>
      </c>
      <c r="F11" s="78">
        <v>15.5</v>
      </c>
      <c r="G11" s="78">
        <v>33.200000000000003</v>
      </c>
      <c r="H11" s="78">
        <v>46.4</v>
      </c>
      <c r="I11" s="78">
        <v>26.8</v>
      </c>
      <c r="J11" s="78">
        <v>79</v>
      </c>
      <c r="K11" s="78">
        <v>103.8</v>
      </c>
      <c r="L11" s="78">
        <v>64.7</v>
      </c>
      <c r="M11" s="78">
        <v>126.8</v>
      </c>
      <c r="N11" s="78">
        <v>107.7</v>
      </c>
      <c r="O11" s="78">
        <v>143.1</v>
      </c>
      <c r="P11" s="78">
        <v>106.4</v>
      </c>
      <c r="Q11" s="78">
        <v>118.7</v>
      </c>
      <c r="R11" s="78">
        <v>134.4</v>
      </c>
      <c r="S11" s="78">
        <v>104.8</v>
      </c>
      <c r="T11" s="78">
        <v>71.3</v>
      </c>
      <c r="U11" s="78">
        <v>81.3</v>
      </c>
      <c r="V11" s="78">
        <v>87.7</v>
      </c>
      <c r="W11" s="78">
        <v>120.4</v>
      </c>
      <c r="X11" s="78">
        <v>90.6</v>
      </c>
      <c r="Y11" s="78">
        <v>108.1</v>
      </c>
      <c r="Z11" s="78">
        <v>73.3</v>
      </c>
      <c r="AA11" s="78">
        <v>93.031000000000006</v>
      </c>
      <c r="AB11" s="78">
        <v>76.778000000000006</v>
      </c>
      <c r="AC11" s="78">
        <v>82.001999999999995</v>
      </c>
      <c r="AD11" s="78">
        <v>156.71700000000001</v>
      </c>
      <c r="AE11" s="78">
        <v>147.83699999999999</v>
      </c>
      <c r="AF11" s="78">
        <v>332.642</v>
      </c>
      <c r="AG11" s="78">
        <v>262.69499999999999</v>
      </c>
      <c r="AH11" s="78">
        <v>254.666</v>
      </c>
      <c r="AI11" s="78">
        <v>448.452</v>
      </c>
      <c r="AJ11" s="78">
        <v>402.88</v>
      </c>
      <c r="AK11" s="78">
        <v>498.99200000000002</v>
      </c>
      <c r="AL11" s="78">
        <v>749.61800000000005</v>
      </c>
      <c r="AM11" s="78">
        <v>751.721</v>
      </c>
      <c r="AN11" s="78">
        <v>995.13099999999997</v>
      </c>
      <c r="AO11" s="78">
        <v>417.42</v>
      </c>
      <c r="AP11" s="78">
        <v>472.89</v>
      </c>
      <c r="AQ11" s="78">
        <v>946.78499999999997</v>
      </c>
      <c r="AR11" s="78">
        <v>950.923</v>
      </c>
      <c r="AS11" s="78">
        <v>844.87095120000004</v>
      </c>
      <c r="AT11" s="78">
        <v>860.15999260000001</v>
      </c>
      <c r="AU11" s="78">
        <v>1034.624</v>
      </c>
      <c r="AV11" s="78">
        <v>817.101</v>
      </c>
      <c r="AW11" s="78">
        <v>579.17700000000002</v>
      </c>
      <c r="AX11" s="78">
        <v>583.51714832999994</v>
      </c>
      <c r="AY11" s="78">
        <v>612.31899999999996</v>
      </c>
      <c r="AZ11" s="78">
        <v>695.45707000000004</v>
      </c>
      <c r="BN11" s="116"/>
      <c r="BO11" s="116"/>
      <c r="BP11" s="116"/>
      <c r="BQ11" s="116"/>
    </row>
    <row r="12" spans="1:69">
      <c r="A12" s="24" t="s">
        <v>39</v>
      </c>
      <c r="B12" s="78">
        <v>7.8</v>
      </c>
      <c r="C12" s="78">
        <v>7.5</v>
      </c>
      <c r="D12" s="78">
        <v>12.9</v>
      </c>
      <c r="E12" s="78">
        <v>16.8</v>
      </c>
      <c r="F12" s="78">
        <v>19.399999999999999</v>
      </c>
      <c r="G12" s="78">
        <v>21.5</v>
      </c>
      <c r="H12" s="78">
        <v>27.2</v>
      </c>
      <c r="I12" s="78">
        <v>38.200000000000003</v>
      </c>
      <c r="J12" s="78">
        <v>59.9</v>
      </c>
      <c r="K12" s="78">
        <v>51.2</v>
      </c>
      <c r="L12" s="78">
        <v>90.9</v>
      </c>
      <c r="M12" s="78">
        <v>79.8</v>
      </c>
      <c r="N12" s="78">
        <v>61.3</v>
      </c>
      <c r="O12" s="78">
        <v>71.599999999999994</v>
      </c>
      <c r="P12" s="78">
        <v>77.900000000000006</v>
      </c>
      <c r="Q12" s="78">
        <v>82.7</v>
      </c>
      <c r="R12" s="78">
        <v>78.7</v>
      </c>
      <c r="S12" s="78">
        <v>83.1</v>
      </c>
      <c r="T12" s="78">
        <v>90.2</v>
      </c>
      <c r="U12" s="78">
        <v>87.7</v>
      </c>
      <c r="V12" s="78">
        <v>100.2</v>
      </c>
      <c r="W12" s="78">
        <v>123.8</v>
      </c>
      <c r="X12" s="78">
        <v>116.7</v>
      </c>
      <c r="Y12" s="78">
        <v>151.9</v>
      </c>
      <c r="Z12" s="78">
        <v>98</v>
      </c>
      <c r="AA12" s="78">
        <v>99.212999999999994</v>
      </c>
      <c r="AB12" s="78">
        <v>103.26600000000001</v>
      </c>
      <c r="AC12" s="78">
        <v>107.383</v>
      </c>
      <c r="AD12" s="78">
        <v>117.229</v>
      </c>
      <c r="AE12" s="78">
        <v>289.30200000000002</v>
      </c>
      <c r="AF12" s="78">
        <v>98.245000000000005</v>
      </c>
      <c r="AG12" s="78">
        <v>123.746</v>
      </c>
      <c r="AH12" s="78">
        <v>80.064999999999998</v>
      </c>
      <c r="AI12" s="78">
        <v>105.986</v>
      </c>
      <c r="AJ12" s="78">
        <v>115.77500000000001</v>
      </c>
      <c r="AK12" s="78">
        <v>92.087999999999994</v>
      </c>
      <c r="AL12" s="78">
        <v>66.156000000000006</v>
      </c>
      <c r="AM12" s="78">
        <v>83.881</v>
      </c>
      <c r="AN12" s="78">
        <v>141.01</v>
      </c>
      <c r="AO12" s="78">
        <v>106.837</v>
      </c>
      <c r="AP12" s="78">
        <v>96.905000000000001</v>
      </c>
      <c r="AQ12" s="78">
        <v>95.352999999999994</v>
      </c>
      <c r="AR12" s="78">
        <v>90.847999999999999</v>
      </c>
      <c r="AS12" s="78">
        <v>91.135999999999996</v>
      </c>
      <c r="AT12" s="78">
        <v>65.806362890000003</v>
      </c>
      <c r="AU12" s="78">
        <v>73.290000000000006</v>
      </c>
      <c r="AV12" s="78">
        <v>83.126999999999995</v>
      </c>
      <c r="AW12" s="78">
        <v>150.358</v>
      </c>
      <c r="AX12" s="78">
        <v>171.85987226</v>
      </c>
      <c r="AY12" s="78">
        <v>171.21299999999999</v>
      </c>
      <c r="AZ12" s="78">
        <v>131.29742999999999</v>
      </c>
      <c r="BN12" s="116"/>
      <c r="BO12" s="116"/>
      <c r="BP12" s="116"/>
      <c r="BQ12" s="116"/>
    </row>
    <row r="13" spans="1:69">
      <c r="A13" s="24" t="s">
        <v>453</v>
      </c>
      <c r="B13" s="78">
        <v>83.5</v>
      </c>
      <c r="C13" s="78">
        <v>87.1</v>
      </c>
      <c r="D13" s="78">
        <v>109.9</v>
      </c>
      <c r="E13" s="78">
        <v>111.8</v>
      </c>
      <c r="F13" s="78">
        <v>110.5</v>
      </c>
      <c r="G13" s="78">
        <v>122.2</v>
      </c>
      <c r="H13" s="78">
        <v>137.5</v>
      </c>
      <c r="I13" s="78">
        <v>249.8</v>
      </c>
      <c r="J13" s="78">
        <v>318.39999999999998</v>
      </c>
      <c r="K13" s="78">
        <v>389.1</v>
      </c>
      <c r="L13" s="78">
        <v>453.6</v>
      </c>
      <c r="M13" s="78">
        <v>539.70000000000005</v>
      </c>
      <c r="N13" s="78">
        <v>532</v>
      </c>
      <c r="O13" s="78">
        <v>689</v>
      </c>
      <c r="P13" s="78">
        <v>733.3</v>
      </c>
      <c r="Q13" s="78">
        <v>736.4</v>
      </c>
      <c r="R13" s="78">
        <v>914.6</v>
      </c>
      <c r="S13" s="78">
        <v>1004.6</v>
      </c>
      <c r="T13" s="78">
        <v>862.8</v>
      </c>
      <c r="U13" s="78">
        <v>792.9</v>
      </c>
      <c r="V13" s="78">
        <v>753.1</v>
      </c>
      <c r="W13" s="78">
        <v>894.5</v>
      </c>
      <c r="X13" s="78">
        <v>865.6</v>
      </c>
      <c r="Y13" s="78">
        <v>866.5</v>
      </c>
      <c r="Z13" s="78">
        <v>698.7</v>
      </c>
      <c r="AA13" s="78">
        <v>752.91800000000001</v>
      </c>
      <c r="AB13" s="78">
        <v>859.96199999999999</v>
      </c>
      <c r="AC13" s="78">
        <v>815.86300000000006</v>
      </c>
      <c r="AD13" s="78">
        <v>878.86699999999996</v>
      </c>
      <c r="AE13" s="78">
        <v>543.97</v>
      </c>
      <c r="AF13" s="78">
        <v>951.26300000000003</v>
      </c>
      <c r="AG13" s="78">
        <v>1085.7550000000001</v>
      </c>
      <c r="AH13" s="78">
        <v>953.60400000000004</v>
      </c>
      <c r="AI13" s="78">
        <v>1226.241</v>
      </c>
      <c r="AJ13" s="78">
        <v>1300.6030000000001</v>
      </c>
      <c r="AK13" s="78">
        <v>2067.9360000000001</v>
      </c>
      <c r="AL13" s="78">
        <v>2171.2109999999998</v>
      </c>
      <c r="AM13" s="78">
        <v>2743.6579999999999</v>
      </c>
      <c r="AN13" s="78">
        <v>3426.9450000000002</v>
      </c>
      <c r="AO13" s="78">
        <v>2656.9520000000002</v>
      </c>
      <c r="AP13" s="78">
        <v>2354.473</v>
      </c>
      <c r="AQ13" s="78">
        <v>2314.3670000000002</v>
      </c>
      <c r="AR13" s="78">
        <v>2444.3490000000002</v>
      </c>
      <c r="AS13" s="78">
        <v>3103.875</v>
      </c>
      <c r="AT13" s="78">
        <v>3602.2150324499999</v>
      </c>
      <c r="AU13" s="78">
        <v>3754.5949999999998</v>
      </c>
      <c r="AV13" s="78">
        <v>3684.8739999999998</v>
      </c>
      <c r="AW13" s="78">
        <v>3843.5140000000001</v>
      </c>
      <c r="AX13" s="78">
        <v>3876.57260597</v>
      </c>
      <c r="AY13" s="78">
        <v>4068.3229999999999</v>
      </c>
      <c r="AZ13" s="78">
        <v>3817.4786300000001</v>
      </c>
      <c r="BN13" s="116"/>
      <c r="BO13" s="116"/>
      <c r="BP13" s="116"/>
      <c r="BQ13" s="116"/>
    </row>
    <row r="14" spans="1:69">
      <c r="A14" s="24" t="s">
        <v>454</v>
      </c>
      <c r="B14" s="78">
        <v>7.9</v>
      </c>
      <c r="C14" s="78">
        <v>14.1</v>
      </c>
      <c r="D14" s="78">
        <v>17.2</v>
      </c>
      <c r="E14" s="78">
        <v>12.5</v>
      </c>
      <c r="F14" s="78">
        <v>15</v>
      </c>
      <c r="G14" s="78">
        <v>21.6</v>
      </c>
      <c r="H14" s="78">
        <v>22</v>
      </c>
      <c r="I14" s="78">
        <v>39.9</v>
      </c>
      <c r="J14" s="78">
        <v>56.5</v>
      </c>
      <c r="K14" s="78">
        <v>97.2</v>
      </c>
      <c r="L14" s="78">
        <v>132.69999999999999</v>
      </c>
      <c r="M14" s="78">
        <v>186.8</v>
      </c>
      <c r="N14" s="78">
        <v>214</v>
      </c>
      <c r="O14" s="78">
        <v>252.8</v>
      </c>
      <c r="P14" s="78">
        <v>249.8</v>
      </c>
      <c r="Q14" s="78">
        <v>175.8</v>
      </c>
      <c r="R14" s="78">
        <v>114.7</v>
      </c>
      <c r="S14" s="78">
        <v>101.2</v>
      </c>
      <c r="T14" s="78">
        <v>89.7</v>
      </c>
      <c r="U14" s="78">
        <v>76.7</v>
      </c>
      <c r="V14" s="78">
        <v>85</v>
      </c>
      <c r="W14" s="78">
        <v>116.9</v>
      </c>
      <c r="X14" s="78">
        <v>161.1</v>
      </c>
      <c r="Y14" s="78">
        <v>189.6</v>
      </c>
      <c r="Z14" s="78">
        <v>141.9</v>
      </c>
      <c r="AA14" s="78">
        <v>197.648</v>
      </c>
      <c r="AB14" s="78">
        <v>271.58300000000003</v>
      </c>
      <c r="AC14" s="78">
        <v>379.37200000000001</v>
      </c>
      <c r="AD14" s="78">
        <v>419.63799999999998</v>
      </c>
      <c r="AE14" s="78">
        <v>531.15899999999999</v>
      </c>
      <c r="AF14" s="78">
        <v>761.05</v>
      </c>
      <c r="AG14" s="78">
        <v>707.20899999999995</v>
      </c>
      <c r="AH14" s="78">
        <v>503.23</v>
      </c>
      <c r="AI14" s="78">
        <v>525.30899999999997</v>
      </c>
      <c r="AJ14" s="78">
        <v>430.96300000000002</v>
      </c>
      <c r="AK14" s="78">
        <v>513.64</v>
      </c>
      <c r="AL14" s="78">
        <v>841.78599999999994</v>
      </c>
      <c r="AM14" s="78">
        <v>908.36599999999999</v>
      </c>
      <c r="AN14" s="78">
        <v>1099.4359999999999</v>
      </c>
      <c r="AO14" s="78">
        <v>701.14599999999996</v>
      </c>
      <c r="AP14" s="78">
        <v>767.96600000000001</v>
      </c>
      <c r="AQ14" s="78">
        <v>886.17899999999997</v>
      </c>
      <c r="AR14" s="78">
        <v>1013.972</v>
      </c>
      <c r="AS14" s="78">
        <v>1044.44489187</v>
      </c>
      <c r="AT14" s="78">
        <v>849.6630174500001</v>
      </c>
      <c r="AU14" s="78">
        <v>691.202</v>
      </c>
      <c r="AV14" s="78">
        <v>573.29899999999998</v>
      </c>
      <c r="AW14" s="78">
        <v>643.45299999999997</v>
      </c>
      <c r="AX14" s="78">
        <v>890.99331101000007</v>
      </c>
      <c r="AY14" s="78">
        <v>938.54</v>
      </c>
      <c r="AZ14" s="78">
        <v>775.99954000000002</v>
      </c>
      <c r="BN14" s="116"/>
      <c r="BO14" s="116"/>
      <c r="BP14" s="116"/>
      <c r="BQ14" s="116"/>
    </row>
    <row r="15" spans="1:69">
      <c r="A15" s="24" t="s">
        <v>455</v>
      </c>
      <c r="B15" s="28" t="s">
        <v>381</v>
      </c>
      <c r="C15" s="28" t="s">
        <v>381</v>
      </c>
      <c r="D15" s="28" t="s">
        <v>381</v>
      </c>
      <c r="E15" s="28" t="s">
        <v>381</v>
      </c>
      <c r="F15" s="28" t="s">
        <v>381</v>
      </c>
      <c r="G15" s="28" t="s">
        <v>381</v>
      </c>
      <c r="H15" s="28" t="s">
        <v>381</v>
      </c>
      <c r="I15" s="28" t="s">
        <v>381</v>
      </c>
      <c r="J15" s="28" t="s">
        <v>381</v>
      </c>
      <c r="K15" s="28" t="s">
        <v>381</v>
      </c>
      <c r="L15" s="28" t="s">
        <v>381</v>
      </c>
      <c r="M15" s="28" t="s">
        <v>381</v>
      </c>
      <c r="N15" s="28" t="s">
        <v>381</v>
      </c>
      <c r="O15" s="28" t="s">
        <v>381</v>
      </c>
      <c r="P15" s="28" t="s">
        <v>381</v>
      </c>
      <c r="Q15" s="28" t="s">
        <v>381</v>
      </c>
      <c r="R15" s="28" t="s">
        <v>381</v>
      </c>
      <c r="S15" s="28" t="s">
        <v>381</v>
      </c>
      <c r="T15" s="78">
        <v>53.9</v>
      </c>
      <c r="U15" s="78">
        <v>32.5</v>
      </c>
      <c r="V15" s="78">
        <v>45.3</v>
      </c>
      <c r="W15" s="78">
        <v>38.700000000000003</v>
      </c>
      <c r="X15" s="78">
        <v>52.5</v>
      </c>
      <c r="Y15" s="78">
        <v>48.5</v>
      </c>
      <c r="Z15" s="78">
        <v>28.6</v>
      </c>
      <c r="AA15" s="78">
        <v>36.840000000000003</v>
      </c>
      <c r="AB15" s="78">
        <v>83.918000000000006</v>
      </c>
      <c r="AC15" s="78">
        <v>123.658</v>
      </c>
      <c r="AD15" s="78">
        <v>214.85400000000001</v>
      </c>
      <c r="AE15" s="78">
        <v>239.654</v>
      </c>
      <c r="AF15" s="78">
        <v>173.37200000000001</v>
      </c>
      <c r="AG15" s="78">
        <v>439.71100000000001</v>
      </c>
      <c r="AH15" s="78">
        <v>164.602</v>
      </c>
      <c r="AI15" s="78">
        <v>295.61799999999999</v>
      </c>
      <c r="AJ15" s="78">
        <v>415.404</v>
      </c>
      <c r="AK15" s="78">
        <v>474.29399999999998</v>
      </c>
      <c r="AL15" s="78">
        <v>650.34699999999998</v>
      </c>
      <c r="AM15" s="78">
        <v>478.39</v>
      </c>
      <c r="AN15" s="78">
        <v>737.31200000000001</v>
      </c>
      <c r="AO15" s="78">
        <v>1153.7270000000001</v>
      </c>
      <c r="AP15" s="78">
        <v>922.23299999999995</v>
      </c>
      <c r="AQ15" s="78">
        <v>781.21500000000003</v>
      </c>
      <c r="AR15" s="78">
        <v>801.70299999999997</v>
      </c>
      <c r="AS15" s="78">
        <v>1152.165</v>
      </c>
      <c r="AT15" s="78">
        <v>906.13920689999998</v>
      </c>
      <c r="AU15" s="78">
        <v>731.13699999999994</v>
      </c>
      <c r="AV15" s="78">
        <v>815.23400000000004</v>
      </c>
      <c r="AW15" s="78">
        <v>1033.047</v>
      </c>
      <c r="AX15" s="78">
        <v>904.6083069</v>
      </c>
      <c r="AY15" s="78">
        <v>1649.453</v>
      </c>
      <c r="AZ15" s="78">
        <v>1668.4684</v>
      </c>
      <c r="BN15" s="116"/>
      <c r="BO15" s="116"/>
      <c r="BP15" s="116"/>
      <c r="BQ15" s="116"/>
    </row>
    <row r="16" spans="1:69">
      <c r="A16" s="24" t="s">
        <v>456</v>
      </c>
      <c r="B16" s="28" t="s">
        <v>381</v>
      </c>
      <c r="C16" s="28" t="s">
        <v>381</v>
      </c>
      <c r="D16" s="28" t="s">
        <v>381</v>
      </c>
      <c r="E16" s="28" t="s">
        <v>381</v>
      </c>
      <c r="F16" s="28" t="s">
        <v>381</v>
      </c>
      <c r="G16" s="28" t="s">
        <v>381</v>
      </c>
      <c r="H16" s="28" t="s">
        <v>381</v>
      </c>
      <c r="I16" s="28" t="s">
        <v>381</v>
      </c>
      <c r="J16" s="28" t="s">
        <v>381</v>
      </c>
      <c r="K16" s="28" t="s">
        <v>381</v>
      </c>
      <c r="L16" s="28" t="s">
        <v>381</v>
      </c>
      <c r="M16" s="28" t="s">
        <v>381</v>
      </c>
      <c r="N16" s="28" t="s">
        <v>381</v>
      </c>
      <c r="O16" s="28" t="s">
        <v>381</v>
      </c>
      <c r="P16" s="28" t="s">
        <v>381</v>
      </c>
      <c r="Q16" s="28" t="s">
        <v>381</v>
      </c>
      <c r="R16" s="28" t="s">
        <v>381</v>
      </c>
      <c r="S16" s="28" t="s">
        <v>381</v>
      </c>
      <c r="T16" s="78">
        <v>15.6</v>
      </c>
      <c r="U16" s="78">
        <v>1.2</v>
      </c>
      <c r="V16" s="78">
        <v>1.7</v>
      </c>
      <c r="W16" s="78">
        <v>1.7</v>
      </c>
      <c r="X16" s="78">
        <v>0.4</v>
      </c>
      <c r="Y16" s="78">
        <v>0</v>
      </c>
      <c r="Z16" s="78">
        <v>0</v>
      </c>
      <c r="AA16" s="78">
        <v>1.1559999999999999</v>
      </c>
      <c r="AB16" s="78">
        <v>27.265000000000001</v>
      </c>
      <c r="AC16" s="78">
        <v>1.6970000000000001</v>
      </c>
      <c r="AD16" s="78">
        <v>1.119</v>
      </c>
      <c r="AE16" s="78">
        <v>162.20099999999999</v>
      </c>
      <c r="AF16" s="78">
        <v>89.587000000000003</v>
      </c>
      <c r="AG16" s="78">
        <v>119.996</v>
      </c>
      <c r="AH16" s="78">
        <v>46.835000000000001</v>
      </c>
      <c r="AI16" s="78">
        <v>63.973999999999997</v>
      </c>
      <c r="AJ16" s="78">
        <v>423.75599999999997</v>
      </c>
      <c r="AK16" s="78">
        <v>402.928</v>
      </c>
      <c r="AL16" s="78">
        <v>569.05899999999997</v>
      </c>
      <c r="AM16" s="78">
        <v>655.22799999999995</v>
      </c>
      <c r="AN16" s="78">
        <v>573.39400000000001</v>
      </c>
      <c r="AO16" s="78">
        <v>545.178</v>
      </c>
      <c r="AP16" s="78">
        <v>455.62900000000002</v>
      </c>
      <c r="AQ16" s="78">
        <v>405.31</v>
      </c>
      <c r="AR16" s="78">
        <v>684.93100000000004</v>
      </c>
      <c r="AS16" s="78">
        <v>522.43799999999999</v>
      </c>
      <c r="AT16" s="78">
        <v>536.55869989999997</v>
      </c>
      <c r="AU16" s="78">
        <v>465.10399999999998</v>
      </c>
      <c r="AV16" s="78">
        <v>432.94600000000003</v>
      </c>
      <c r="AW16" s="78">
        <v>473.01499999999999</v>
      </c>
      <c r="AX16" s="78">
        <v>394.48013530000003</v>
      </c>
      <c r="AY16" s="78">
        <v>423.79</v>
      </c>
      <c r="AZ16" s="78">
        <v>336.99887000000001</v>
      </c>
      <c r="BN16" s="116"/>
      <c r="BO16" s="116"/>
      <c r="BP16" s="116"/>
      <c r="BQ16" s="116"/>
    </row>
    <row r="17" spans="1:69">
      <c r="A17" s="24" t="s">
        <v>457</v>
      </c>
      <c r="B17" s="28" t="s">
        <v>381</v>
      </c>
      <c r="C17" s="28" t="s">
        <v>381</v>
      </c>
      <c r="D17" s="28" t="s">
        <v>381</v>
      </c>
      <c r="E17" s="28" t="s">
        <v>381</v>
      </c>
      <c r="F17" s="28" t="s">
        <v>381</v>
      </c>
      <c r="G17" s="28" t="s">
        <v>381</v>
      </c>
      <c r="H17" s="28" t="s">
        <v>381</v>
      </c>
      <c r="I17" s="28" t="s">
        <v>381</v>
      </c>
      <c r="J17" s="28" t="s">
        <v>381</v>
      </c>
      <c r="K17" s="28" t="s">
        <v>381</v>
      </c>
      <c r="L17" s="28" t="s">
        <v>381</v>
      </c>
      <c r="M17" s="28" t="s">
        <v>381</v>
      </c>
      <c r="N17" s="28" t="s">
        <v>381</v>
      </c>
      <c r="O17" s="28" t="s">
        <v>381</v>
      </c>
      <c r="P17" s="28" t="s">
        <v>381</v>
      </c>
      <c r="Q17" s="28" t="s">
        <v>381</v>
      </c>
      <c r="R17" s="28" t="s">
        <v>381</v>
      </c>
      <c r="S17" s="28" t="s">
        <v>381</v>
      </c>
      <c r="T17" s="78">
        <v>101.9</v>
      </c>
      <c r="U17" s="78">
        <v>15</v>
      </c>
      <c r="V17" s="78">
        <v>10.5</v>
      </c>
      <c r="W17" s="78">
        <v>16.600000000000001</v>
      </c>
      <c r="X17" s="78">
        <v>16.7</v>
      </c>
      <c r="Y17" s="78">
        <v>21.1</v>
      </c>
      <c r="Z17" s="78">
        <v>9.1999999999999993</v>
      </c>
      <c r="AA17" s="78">
        <v>11.137</v>
      </c>
      <c r="AB17" s="78">
        <v>9.6120000000000001</v>
      </c>
      <c r="AC17" s="78">
        <v>10.66</v>
      </c>
      <c r="AD17" s="78">
        <v>12.749000000000001</v>
      </c>
      <c r="AE17" s="78">
        <v>17.937000000000001</v>
      </c>
      <c r="AF17" s="78">
        <v>22.55</v>
      </c>
      <c r="AG17" s="78">
        <v>13.948</v>
      </c>
      <c r="AH17" s="78">
        <v>13.464</v>
      </c>
      <c r="AI17" s="78">
        <v>118.102</v>
      </c>
      <c r="AJ17" s="78">
        <v>30.254999999999999</v>
      </c>
      <c r="AK17" s="78">
        <v>41.212000000000003</v>
      </c>
      <c r="AL17" s="78">
        <v>82.498000000000005</v>
      </c>
      <c r="AM17" s="78">
        <v>104.85</v>
      </c>
      <c r="AN17" s="78">
        <v>94.608999999999995</v>
      </c>
      <c r="AO17" s="78">
        <v>97.369</v>
      </c>
      <c r="AP17" s="78">
        <v>91.712999999999994</v>
      </c>
      <c r="AQ17" s="78">
        <v>98.944999999999993</v>
      </c>
      <c r="AR17" s="78">
        <v>94.165000000000006</v>
      </c>
      <c r="AS17" s="78">
        <v>144.52500000000001</v>
      </c>
      <c r="AT17" s="78">
        <v>154.73962119000001</v>
      </c>
      <c r="AU17" s="78">
        <v>124.819</v>
      </c>
      <c r="AV17" s="78">
        <v>118.00700000000001</v>
      </c>
      <c r="AW17" s="78">
        <v>126.90900000000001</v>
      </c>
      <c r="AX17" s="78">
        <v>140.26915324000001</v>
      </c>
      <c r="AY17" s="78">
        <v>128.66</v>
      </c>
      <c r="AZ17" s="78">
        <v>123.65214999999999</v>
      </c>
      <c r="BN17" s="116"/>
      <c r="BO17" s="116"/>
      <c r="BP17" s="116"/>
      <c r="BQ17" s="116"/>
    </row>
    <row r="18" spans="1:69">
      <c r="A18" s="24" t="s">
        <v>458</v>
      </c>
      <c r="B18" s="28" t="s">
        <v>381</v>
      </c>
      <c r="C18" s="28" t="s">
        <v>381</v>
      </c>
      <c r="D18" s="28" t="s">
        <v>381</v>
      </c>
      <c r="E18" s="28" t="s">
        <v>381</v>
      </c>
      <c r="F18" s="28" t="s">
        <v>381</v>
      </c>
      <c r="G18" s="28" t="s">
        <v>381</v>
      </c>
      <c r="H18" s="28" t="s">
        <v>381</v>
      </c>
      <c r="I18" s="28" t="s">
        <v>381</v>
      </c>
      <c r="J18" s="28" t="s">
        <v>381</v>
      </c>
      <c r="K18" s="28" t="s">
        <v>381</v>
      </c>
      <c r="L18" s="28" t="s">
        <v>381</v>
      </c>
      <c r="M18" s="28" t="s">
        <v>381</v>
      </c>
      <c r="N18" s="28" t="s">
        <v>381</v>
      </c>
      <c r="O18" s="28" t="s">
        <v>381</v>
      </c>
      <c r="P18" s="28" t="s">
        <v>381</v>
      </c>
      <c r="Q18" s="28" t="s">
        <v>381</v>
      </c>
      <c r="R18" s="28" t="s">
        <v>381</v>
      </c>
      <c r="S18" s="28" t="s">
        <v>381</v>
      </c>
      <c r="T18" s="78">
        <v>0</v>
      </c>
      <c r="U18" s="78">
        <v>124.8</v>
      </c>
      <c r="V18" s="78">
        <v>82.9</v>
      </c>
      <c r="W18" s="78">
        <v>221.4</v>
      </c>
      <c r="X18" s="78">
        <v>280.5</v>
      </c>
      <c r="Y18" s="78">
        <v>334.6</v>
      </c>
      <c r="Z18" s="78">
        <v>346.7</v>
      </c>
      <c r="AA18" s="78">
        <v>301.904</v>
      </c>
      <c r="AB18" s="78">
        <v>314.03100000000001</v>
      </c>
      <c r="AC18" s="78">
        <v>1753.952</v>
      </c>
      <c r="AD18" s="78">
        <v>526.20000000000005</v>
      </c>
      <c r="AE18" s="78">
        <v>403.76100000000002</v>
      </c>
      <c r="AF18" s="78">
        <v>339.22500000000002</v>
      </c>
      <c r="AG18" s="78">
        <v>589.33500000000004</v>
      </c>
      <c r="AH18" s="78">
        <v>618.27099999999996</v>
      </c>
      <c r="AI18" s="78">
        <v>539.44000000000005</v>
      </c>
      <c r="AJ18" s="78">
        <v>876.49800000000005</v>
      </c>
      <c r="AK18" s="78">
        <v>939.40099999999995</v>
      </c>
      <c r="AL18" s="78">
        <v>386.39299999999997</v>
      </c>
      <c r="AM18" s="78">
        <v>390.31900000000002</v>
      </c>
      <c r="AN18" s="78">
        <v>576.11599999999999</v>
      </c>
      <c r="AO18" s="78">
        <v>518.02700000000004</v>
      </c>
      <c r="AP18" s="78">
        <v>409.55700000000002</v>
      </c>
      <c r="AQ18" s="78">
        <v>369.67599999999999</v>
      </c>
      <c r="AR18" s="78">
        <v>366.76299999999998</v>
      </c>
      <c r="AS18" s="78">
        <v>408.24799999999999</v>
      </c>
      <c r="AT18" s="78">
        <v>538.69278199999997</v>
      </c>
      <c r="AU18" s="78">
        <v>502.745</v>
      </c>
      <c r="AV18" s="78">
        <v>578.95600000000002</v>
      </c>
      <c r="AW18" s="78">
        <v>787.40899999999999</v>
      </c>
      <c r="AX18" s="78">
        <v>1302.40611057</v>
      </c>
      <c r="AY18" s="78">
        <v>1383.1010000000001</v>
      </c>
      <c r="AZ18" s="78">
        <v>1218.82413</v>
      </c>
      <c r="BN18" s="116"/>
      <c r="BO18" s="116"/>
      <c r="BP18" s="116"/>
      <c r="BQ18" s="116"/>
    </row>
    <row r="19" spans="1:69">
      <c r="A19" s="24" t="s">
        <v>460</v>
      </c>
      <c r="B19" s="28" t="s">
        <v>381</v>
      </c>
      <c r="C19" s="28" t="s">
        <v>381</v>
      </c>
      <c r="D19" s="28" t="s">
        <v>381</v>
      </c>
      <c r="E19" s="28" t="s">
        <v>381</v>
      </c>
      <c r="F19" s="28" t="s">
        <v>381</v>
      </c>
      <c r="G19" s="28" t="s">
        <v>381</v>
      </c>
      <c r="H19" s="28" t="s">
        <v>381</v>
      </c>
      <c r="I19" s="28" t="s">
        <v>381</v>
      </c>
      <c r="J19" s="28" t="s">
        <v>381</v>
      </c>
      <c r="K19" s="28" t="s">
        <v>381</v>
      </c>
      <c r="L19" s="28" t="s">
        <v>381</v>
      </c>
      <c r="M19" s="28" t="s">
        <v>381</v>
      </c>
      <c r="N19" s="28" t="s">
        <v>381</v>
      </c>
      <c r="O19" s="28" t="s">
        <v>381</v>
      </c>
      <c r="P19" s="28" t="s">
        <v>381</v>
      </c>
      <c r="Q19" s="28" t="s">
        <v>381</v>
      </c>
      <c r="R19" s="28" t="s">
        <v>381</v>
      </c>
      <c r="S19" s="28" t="s">
        <v>381</v>
      </c>
      <c r="T19" s="78">
        <v>114.7</v>
      </c>
      <c r="U19" s="78">
        <v>110.4</v>
      </c>
      <c r="V19" s="78">
        <v>88.1</v>
      </c>
      <c r="W19" s="78">
        <v>108.3</v>
      </c>
      <c r="X19" s="78">
        <v>129.30000000000001</v>
      </c>
      <c r="Y19" s="78">
        <v>159.20000000000002</v>
      </c>
      <c r="Z19" s="78">
        <v>175.3</v>
      </c>
      <c r="AA19" s="78">
        <v>145.881</v>
      </c>
      <c r="AB19" s="78">
        <v>135.64600000000002</v>
      </c>
      <c r="AC19" s="78">
        <v>81.694999999999993</v>
      </c>
      <c r="AD19" s="78">
        <v>84.540999999999997</v>
      </c>
      <c r="AE19" s="78">
        <v>96.173000000000002</v>
      </c>
      <c r="AF19" s="78">
        <v>122.175</v>
      </c>
      <c r="AG19" s="78">
        <v>97.003</v>
      </c>
      <c r="AH19" s="78">
        <v>105.93899999999999</v>
      </c>
      <c r="AI19" s="78">
        <v>41.679000000000002</v>
      </c>
      <c r="AJ19" s="78">
        <v>809.36800000000005</v>
      </c>
      <c r="AK19" s="78">
        <v>1232.154</v>
      </c>
      <c r="AL19" s="78">
        <v>1747.4690000000001</v>
      </c>
      <c r="AM19" s="78">
        <v>2454.4480000000003</v>
      </c>
      <c r="AN19" s="78">
        <v>3144.9952227299996</v>
      </c>
      <c r="AO19" s="78">
        <v>3491.4088063300001</v>
      </c>
      <c r="AP19" s="78">
        <v>3750.9899076599995</v>
      </c>
      <c r="AQ19" s="78">
        <v>3981.6961375400001</v>
      </c>
      <c r="AR19" s="78">
        <v>4170.9184329499994</v>
      </c>
      <c r="AS19" s="78">
        <v>4418.4297946200004</v>
      </c>
      <c r="AT19" s="78">
        <v>4958.1569999999992</v>
      </c>
      <c r="AU19" s="78">
        <v>5419.8109999999997</v>
      </c>
      <c r="AV19" s="78">
        <v>5701.9679999999998</v>
      </c>
      <c r="AW19" s="78">
        <v>6269.0770000000002</v>
      </c>
      <c r="AX19" s="78">
        <v>6930.7370000000001</v>
      </c>
      <c r="AY19" s="78">
        <v>7903.0450000000001</v>
      </c>
      <c r="AZ19" s="78">
        <v>8365.5446700000011</v>
      </c>
      <c r="BN19" s="116"/>
      <c r="BO19" s="116"/>
      <c r="BP19" s="116"/>
      <c r="BQ19" s="116"/>
    </row>
    <row r="20" spans="1:69">
      <c r="A20" s="24" t="s">
        <v>459</v>
      </c>
      <c r="B20" s="78">
        <v>19.3</v>
      </c>
      <c r="C20" s="78">
        <v>22.200000000000003</v>
      </c>
      <c r="D20" s="78">
        <v>26.099999999999998</v>
      </c>
      <c r="E20" s="78">
        <v>31.2</v>
      </c>
      <c r="F20" s="78">
        <v>32.200000000000003</v>
      </c>
      <c r="G20" s="78">
        <v>40.9</v>
      </c>
      <c r="H20" s="78">
        <v>62.6</v>
      </c>
      <c r="I20" s="78">
        <v>93.899999999999991</v>
      </c>
      <c r="J20" s="78">
        <v>136.9</v>
      </c>
      <c r="K20" s="78">
        <v>178.9</v>
      </c>
      <c r="L20" s="78">
        <v>238.4</v>
      </c>
      <c r="M20" s="78">
        <v>298.60000000000002</v>
      </c>
      <c r="N20" s="78">
        <v>444.4</v>
      </c>
      <c r="O20" s="78">
        <v>474.4</v>
      </c>
      <c r="P20" s="78">
        <v>709.9</v>
      </c>
      <c r="Q20" s="78">
        <v>739.5</v>
      </c>
      <c r="R20" s="78">
        <v>835.19999999999993</v>
      </c>
      <c r="S20" s="78">
        <v>1086.9000000000001</v>
      </c>
      <c r="T20" s="78">
        <v>647.20000000000027</v>
      </c>
      <c r="U20" s="78">
        <v>696.80000000000018</v>
      </c>
      <c r="V20" s="78">
        <v>737.09999999999991</v>
      </c>
      <c r="W20" s="78">
        <v>795.90000000000009</v>
      </c>
      <c r="X20" s="78">
        <v>680.40000000000009</v>
      </c>
      <c r="Y20" s="78">
        <v>499.10000000000036</v>
      </c>
      <c r="Z20" s="78">
        <v>604.30000000000018</v>
      </c>
      <c r="AA20" s="78">
        <v>820.31099999999969</v>
      </c>
      <c r="AB20" s="78">
        <v>779.47299999999996</v>
      </c>
      <c r="AC20" s="78">
        <v>1342.2979999999998</v>
      </c>
      <c r="AD20" s="78">
        <v>908.14800000000014</v>
      </c>
      <c r="AE20" s="78">
        <v>1046.8550000000005</v>
      </c>
      <c r="AF20" s="78">
        <v>1311.3259999999973</v>
      </c>
      <c r="AG20" s="78">
        <v>1576.2757679999986</v>
      </c>
      <c r="AH20" s="78">
        <v>1522.6042320000006</v>
      </c>
      <c r="AI20" s="78">
        <v>1696.541049999998</v>
      </c>
      <c r="AJ20" s="78">
        <v>2530.0210532500005</v>
      </c>
      <c r="AK20" s="78">
        <v>3262.7419999999984</v>
      </c>
      <c r="AL20" s="78">
        <v>4490.9310000000005</v>
      </c>
      <c r="AM20" s="78">
        <v>6686.6430000000018</v>
      </c>
      <c r="AN20" s="78">
        <v>6360.1985705600018</v>
      </c>
      <c r="AO20" s="78">
        <v>5827.6116365800008</v>
      </c>
      <c r="AP20" s="78">
        <v>5768.9455846000019</v>
      </c>
      <c r="AQ20" s="78">
        <v>6331.8596111500046</v>
      </c>
      <c r="AR20" s="78">
        <v>5819.7768283099977</v>
      </c>
      <c r="AS20" s="78">
        <v>5419.020478590006</v>
      </c>
      <c r="AT20" s="78">
        <v>6065.4067626999968</v>
      </c>
      <c r="AU20" s="78">
        <v>5664.6860000000015</v>
      </c>
      <c r="AV20" s="78">
        <v>5942.1100000000006</v>
      </c>
      <c r="AW20" s="78">
        <v>7286.2220000000016</v>
      </c>
      <c r="AX20" s="78">
        <v>7489.4605094299986</v>
      </c>
      <c r="AY20" s="78">
        <v>6463.0630000000056</v>
      </c>
      <c r="AZ20" s="78">
        <v>6582.1593499999981</v>
      </c>
      <c r="BN20" s="116"/>
      <c r="BO20" s="116"/>
      <c r="BP20" s="116"/>
      <c r="BQ20" s="116"/>
    </row>
    <row r="21" spans="1:69">
      <c r="A21" s="25" t="s">
        <v>30</v>
      </c>
      <c r="B21" s="77">
        <v>91.3</v>
      </c>
      <c r="C21" s="77">
        <v>112.7</v>
      </c>
      <c r="D21" s="77">
        <v>153.4</v>
      </c>
      <c r="E21" s="77">
        <v>195.3</v>
      </c>
      <c r="F21" s="77">
        <v>237.4</v>
      </c>
      <c r="G21" s="77">
        <v>369.9</v>
      </c>
      <c r="H21" s="77">
        <v>554.20000000000005</v>
      </c>
      <c r="I21" s="77">
        <v>752</v>
      </c>
      <c r="J21" s="77">
        <v>952.7</v>
      </c>
      <c r="K21" s="77">
        <v>978</v>
      </c>
      <c r="L21" s="77">
        <v>1153.5999999999999</v>
      </c>
      <c r="M21" s="77">
        <v>1421.6</v>
      </c>
      <c r="N21" s="77">
        <v>1821.7</v>
      </c>
      <c r="O21" s="77">
        <v>1883.3</v>
      </c>
      <c r="P21" s="77">
        <v>1972.4</v>
      </c>
      <c r="Q21" s="77">
        <v>1889.4</v>
      </c>
      <c r="R21" s="77">
        <v>1468.4</v>
      </c>
      <c r="S21" s="77">
        <v>1999.1</v>
      </c>
      <c r="T21" s="77">
        <v>2084.6</v>
      </c>
      <c r="U21" s="77">
        <v>2564.6999999999998</v>
      </c>
      <c r="V21" s="77">
        <v>2814.5</v>
      </c>
      <c r="W21" s="77">
        <v>3151.2</v>
      </c>
      <c r="X21" s="77">
        <v>3060.6</v>
      </c>
      <c r="Y21" s="77">
        <v>3157</v>
      </c>
      <c r="Z21" s="77">
        <v>3003.1</v>
      </c>
      <c r="AA21" s="77">
        <v>2979.9</v>
      </c>
      <c r="AB21" s="77">
        <v>3125.9</v>
      </c>
      <c r="AC21" s="77">
        <v>4548.3</v>
      </c>
      <c r="AD21" s="77">
        <v>5124.6000000000004</v>
      </c>
      <c r="AE21" s="77">
        <v>6014</v>
      </c>
      <c r="AF21" s="77">
        <v>6040.1</v>
      </c>
      <c r="AG21" s="77">
        <v>6321.6</v>
      </c>
      <c r="AH21" s="77">
        <v>6316.7</v>
      </c>
      <c r="AI21" s="77">
        <v>6537.1</v>
      </c>
      <c r="AJ21" s="77">
        <v>8330.2999999999993</v>
      </c>
      <c r="AK21" s="77">
        <v>11796.3</v>
      </c>
      <c r="AL21" s="77">
        <v>13733.7</v>
      </c>
      <c r="AM21" s="77">
        <v>16555.599999999999</v>
      </c>
      <c r="AN21" s="77">
        <v>18089.2</v>
      </c>
      <c r="AO21" s="77">
        <v>18019.2</v>
      </c>
      <c r="AP21" s="77">
        <v>19083</v>
      </c>
      <c r="AQ21" s="77">
        <v>20079.8</v>
      </c>
      <c r="AR21" s="77">
        <v>21484.2</v>
      </c>
      <c r="AS21" s="77">
        <v>23410.9</v>
      </c>
      <c r="AT21" s="77">
        <v>25452.3</v>
      </c>
      <c r="AU21" s="77">
        <v>27503.8</v>
      </c>
      <c r="AV21" s="77">
        <v>29001.591999999997</v>
      </c>
      <c r="AW21" s="77">
        <v>30731.120999999999</v>
      </c>
      <c r="AX21" s="77">
        <v>32437.316999749997</v>
      </c>
      <c r="AY21" s="77">
        <v>35168.089</v>
      </c>
      <c r="AZ21" s="77">
        <v>35251.869740000002</v>
      </c>
      <c r="BN21" s="116"/>
      <c r="BO21" s="116"/>
      <c r="BP21" s="116"/>
      <c r="BQ21" s="116"/>
    </row>
    <row r="22" spans="1:69">
      <c r="A22" s="24" t="s">
        <v>40</v>
      </c>
      <c r="B22" s="28" t="s">
        <v>381</v>
      </c>
      <c r="C22" s="28" t="s">
        <v>381</v>
      </c>
      <c r="D22" s="28" t="s">
        <v>381</v>
      </c>
      <c r="E22" s="28" t="s">
        <v>381</v>
      </c>
      <c r="F22" s="28" t="s">
        <v>381</v>
      </c>
      <c r="G22" s="28" t="s">
        <v>381</v>
      </c>
      <c r="H22" s="28" t="s">
        <v>381</v>
      </c>
      <c r="I22" s="28" t="s">
        <v>381</v>
      </c>
      <c r="J22" s="28" t="s">
        <v>381</v>
      </c>
      <c r="K22" s="28" t="s">
        <v>381</v>
      </c>
      <c r="L22" s="78">
        <v>2.6</v>
      </c>
      <c r="M22" s="78">
        <v>61.9</v>
      </c>
      <c r="N22" s="78">
        <v>55.6</v>
      </c>
      <c r="O22" s="78">
        <v>66</v>
      </c>
      <c r="P22" s="78">
        <v>33.700000000000003</v>
      </c>
      <c r="Q22" s="78">
        <v>44</v>
      </c>
      <c r="R22" s="78">
        <v>76.3</v>
      </c>
      <c r="S22" s="78">
        <v>61.3</v>
      </c>
      <c r="T22" s="78">
        <v>43.5</v>
      </c>
      <c r="U22" s="78">
        <v>31.6</v>
      </c>
      <c r="V22" s="78">
        <v>18.399999999999999</v>
      </c>
      <c r="W22" s="78">
        <v>21.6</v>
      </c>
      <c r="X22" s="78">
        <v>18.600000000000001</v>
      </c>
      <c r="Y22" s="78">
        <v>20.7</v>
      </c>
      <c r="Z22" s="78">
        <v>12.9</v>
      </c>
      <c r="AA22" s="78">
        <v>11.95</v>
      </c>
      <c r="AB22" s="78">
        <v>19.524000000000001</v>
      </c>
      <c r="AC22" s="78">
        <v>19.327999999999999</v>
      </c>
      <c r="AD22" s="78">
        <v>17.239000000000001</v>
      </c>
      <c r="AE22" s="78">
        <v>14.846</v>
      </c>
      <c r="AF22" s="78">
        <v>13.672000000000001</v>
      </c>
      <c r="AG22" s="78">
        <v>24.812000000000001</v>
      </c>
      <c r="AH22" s="78">
        <v>22.128</v>
      </c>
      <c r="AI22" s="78">
        <v>30.052</v>
      </c>
      <c r="AJ22" s="78">
        <v>36.625999999999998</v>
      </c>
      <c r="AK22" s="78">
        <v>51.685000000000002</v>
      </c>
      <c r="AL22" s="78">
        <v>91.09</v>
      </c>
      <c r="AM22" s="78">
        <v>95.192999999999998</v>
      </c>
      <c r="AN22" s="78">
        <v>92.656999999999996</v>
      </c>
      <c r="AO22" s="78">
        <v>75.900000000000006</v>
      </c>
      <c r="AP22" s="78">
        <v>81.650999999999996</v>
      </c>
      <c r="AQ22" s="78">
        <v>174.488</v>
      </c>
      <c r="AR22" s="78">
        <v>241.809</v>
      </c>
      <c r="AS22" s="78">
        <v>299.57299999999998</v>
      </c>
      <c r="AT22" s="78">
        <v>331.30300036</v>
      </c>
      <c r="AU22" s="78">
        <v>338.71699999999998</v>
      </c>
      <c r="AV22" s="78">
        <v>314.83800000000002</v>
      </c>
      <c r="AW22" s="78">
        <v>328.30700000000002</v>
      </c>
      <c r="AX22" s="78">
        <v>299.70900016000002</v>
      </c>
      <c r="AY22" s="78">
        <v>252.369</v>
      </c>
      <c r="AZ22" s="78">
        <v>211.65945000000002</v>
      </c>
      <c r="BN22" s="116"/>
      <c r="BO22" s="116"/>
      <c r="BP22" s="116"/>
      <c r="BQ22" s="116"/>
    </row>
    <row r="23" spans="1:69">
      <c r="A23" s="24" t="s">
        <v>350</v>
      </c>
      <c r="B23" s="28" t="s">
        <v>381</v>
      </c>
      <c r="C23" s="28" t="s">
        <v>381</v>
      </c>
      <c r="D23" s="28" t="s">
        <v>381</v>
      </c>
      <c r="E23" s="28" t="s">
        <v>381</v>
      </c>
      <c r="F23" s="28" t="s">
        <v>381</v>
      </c>
      <c r="G23" s="28" t="s">
        <v>381</v>
      </c>
      <c r="H23" s="28" t="s">
        <v>381</v>
      </c>
      <c r="I23" s="28" t="s">
        <v>381</v>
      </c>
      <c r="J23" s="28" t="s">
        <v>381</v>
      </c>
      <c r="K23" s="78">
        <v>176.2</v>
      </c>
      <c r="L23" s="78">
        <v>215.5</v>
      </c>
      <c r="M23" s="78">
        <v>292.89999999999998</v>
      </c>
      <c r="N23" s="78">
        <v>287.2</v>
      </c>
      <c r="O23" s="78">
        <v>318.8</v>
      </c>
      <c r="P23" s="78">
        <v>375</v>
      </c>
      <c r="Q23" s="78">
        <v>318</v>
      </c>
      <c r="R23" s="78">
        <v>99.4</v>
      </c>
      <c r="S23" s="78">
        <v>91.2</v>
      </c>
      <c r="T23" s="78">
        <v>87.9</v>
      </c>
      <c r="U23" s="78">
        <v>110</v>
      </c>
      <c r="V23" s="78">
        <v>82.9</v>
      </c>
      <c r="W23" s="78">
        <v>102.9</v>
      </c>
      <c r="X23" s="78">
        <v>114.7</v>
      </c>
      <c r="Y23" s="78">
        <v>103.4</v>
      </c>
      <c r="Z23" s="78">
        <v>120</v>
      </c>
      <c r="AA23" s="78">
        <v>38.472000000000001</v>
      </c>
      <c r="AB23" s="78">
        <v>125.29300000000001</v>
      </c>
      <c r="AC23" s="78">
        <v>142.893</v>
      </c>
      <c r="AD23" s="78">
        <v>121.788</v>
      </c>
      <c r="AE23" s="78">
        <v>131.036</v>
      </c>
      <c r="AF23" s="78">
        <v>158.76300000000001</v>
      </c>
      <c r="AG23" s="78">
        <v>432.471</v>
      </c>
      <c r="AH23" s="78">
        <v>184.73500000000001</v>
      </c>
      <c r="AI23" s="78">
        <v>374.91500000000002</v>
      </c>
      <c r="AJ23" s="78">
        <v>764.05200000000002</v>
      </c>
      <c r="AK23" s="78">
        <v>1060.6020000000001</v>
      </c>
      <c r="AL23" s="78">
        <v>1670.9110000000001</v>
      </c>
      <c r="AM23" s="78">
        <v>1199.011</v>
      </c>
      <c r="AN23" s="78">
        <v>1365.011</v>
      </c>
      <c r="AO23" s="78">
        <v>1143.211</v>
      </c>
      <c r="AP23" s="78">
        <v>1007.241</v>
      </c>
      <c r="AQ23" s="78">
        <v>879.798</v>
      </c>
      <c r="AR23" s="78">
        <v>721.76300000000003</v>
      </c>
      <c r="AS23" s="78">
        <v>698.43</v>
      </c>
      <c r="AT23" s="78">
        <v>678.2754989</v>
      </c>
      <c r="AU23" s="78">
        <v>671.19500000000005</v>
      </c>
      <c r="AV23" s="78">
        <v>694.51499999999999</v>
      </c>
      <c r="AW23" s="78">
        <v>624.30999999999995</v>
      </c>
      <c r="AX23" s="78">
        <v>609.82852157000002</v>
      </c>
      <c r="AY23" s="78">
        <v>610.01199999999994</v>
      </c>
      <c r="AZ23" s="78">
        <v>575.77122999999995</v>
      </c>
      <c r="BN23" s="116"/>
      <c r="BO23" s="116"/>
      <c r="BP23" s="116"/>
      <c r="BQ23" s="116"/>
    </row>
    <row r="24" spans="1:69">
      <c r="A24" s="24" t="s">
        <v>41</v>
      </c>
      <c r="B24" s="28" t="s">
        <v>381</v>
      </c>
      <c r="C24" s="28" t="s">
        <v>381</v>
      </c>
      <c r="D24" s="28" t="s">
        <v>381</v>
      </c>
      <c r="E24" s="28" t="s">
        <v>381</v>
      </c>
      <c r="F24" s="28" t="s">
        <v>381</v>
      </c>
      <c r="G24" s="28" t="s">
        <v>381</v>
      </c>
      <c r="H24" s="28" t="s">
        <v>381</v>
      </c>
      <c r="I24" s="28" t="s">
        <v>381</v>
      </c>
      <c r="J24" s="28" t="s">
        <v>381</v>
      </c>
      <c r="K24" s="78">
        <v>21.2</v>
      </c>
      <c r="L24" s="78">
        <v>29.3</v>
      </c>
      <c r="M24" s="78">
        <v>33.299999999999997</v>
      </c>
      <c r="N24" s="78">
        <v>39.4</v>
      </c>
      <c r="O24" s="78">
        <v>29.2</v>
      </c>
      <c r="P24" s="78">
        <v>34</v>
      </c>
      <c r="Q24" s="78">
        <v>25.9</v>
      </c>
      <c r="R24" s="78">
        <v>20.8</v>
      </c>
      <c r="S24" s="78">
        <v>24.7</v>
      </c>
      <c r="T24" s="78">
        <v>30.2</v>
      </c>
      <c r="U24" s="78">
        <v>32.9</v>
      </c>
      <c r="V24" s="78">
        <v>42.5</v>
      </c>
      <c r="W24" s="78">
        <v>45.2</v>
      </c>
      <c r="X24" s="78">
        <v>36.700000000000003</v>
      </c>
      <c r="Y24" s="78">
        <v>36</v>
      </c>
      <c r="Z24" s="78">
        <v>34.6</v>
      </c>
      <c r="AA24" s="78">
        <v>49.963999999999999</v>
      </c>
      <c r="AB24" s="78">
        <v>48.418999999999997</v>
      </c>
      <c r="AC24" s="78">
        <v>61.482999999999997</v>
      </c>
      <c r="AD24" s="78">
        <v>62.710999999999999</v>
      </c>
      <c r="AE24" s="78">
        <v>82.066999999999993</v>
      </c>
      <c r="AF24" s="78">
        <v>71.834999999999994</v>
      </c>
      <c r="AG24" s="78">
        <v>70.795000000000002</v>
      </c>
      <c r="AH24" s="78">
        <v>84.855000000000004</v>
      </c>
      <c r="AI24" s="78">
        <v>69.034000000000006</v>
      </c>
      <c r="AJ24" s="78">
        <v>67.075000000000003</v>
      </c>
      <c r="AK24" s="78">
        <v>68.722999999999999</v>
      </c>
      <c r="AL24" s="78">
        <v>70.027000000000001</v>
      </c>
      <c r="AM24" s="78">
        <v>79.233999999999995</v>
      </c>
      <c r="AN24" s="78">
        <v>81.275999999999996</v>
      </c>
      <c r="AO24" s="78">
        <v>65.94</v>
      </c>
      <c r="AP24" s="78">
        <v>73.332999999999998</v>
      </c>
      <c r="AQ24" s="78">
        <v>71.962999999999994</v>
      </c>
      <c r="AR24" s="78">
        <v>80.045000000000002</v>
      </c>
      <c r="AS24" s="78">
        <v>86.162000000000006</v>
      </c>
      <c r="AT24" s="78">
        <v>92.652565260000003</v>
      </c>
      <c r="AU24" s="78">
        <v>106.084</v>
      </c>
      <c r="AV24" s="78">
        <v>105.04900000000001</v>
      </c>
      <c r="AW24" s="78">
        <v>98.652000000000001</v>
      </c>
      <c r="AX24" s="78">
        <v>91.011424700000006</v>
      </c>
      <c r="AY24" s="78">
        <v>85.680999999999997</v>
      </c>
      <c r="AZ24" s="78">
        <v>56.575830000000003</v>
      </c>
      <c r="BN24" s="116"/>
      <c r="BO24" s="116"/>
      <c r="BP24" s="116"/>
      <c r="BQ24" s="116"/>
    </row>
    <row r="25" spans="1:69">
      <c r="A25" s="24" t="s">
        <v>42</v>
      </c>
      <c r="B25" s="28" t="s">
        <v>381</v>
      </c>
      <c r="C25" s="28" t="s">
        <v>381</v>
      </c>
      <c r="D25" s="28" t="s">
        <v>381</v>
      </c>
      <c r="E25" s="28" t="s">
        <v>381</v>
      </c>
      <c r="F25" s="28" t="s">
        <v>381</v>
      </c>
      <c r="G25" s="28" t="s">
        <v>381</v>
      </c>
      <c r="H25" s="28" t="s">
        <v>381</v>
      </c>
      <c r="I25" s="28" t="s">
        <v>381</v>
      </c>
      <c r="J25" s="28" t="s">
        <v>381</v>
      </c>
      <c r="K25" s="78">
        <v>53.3</v>
      </c>
      <c r="L25" s="78">
        <v>55.4</v>
      </c>
      <c r="M25" s="78">
        <v>49</v>
      </c>
      <c r="N25" s="78">
        <v>70.7</v>
      </c>
      <c r="O25" s="78">
        <v>64.2</v>
      </c>
      <c r="P25" s="78">
        <v>45.1</v>
      </c>
      <c r="Q25" s="78">
        <v>45.6</v>
      </c>
      <c r="R25" s="78">
        <v>44.6</v>
      </c>
      <c r="S25" s="78">
        <v>58.9</v>
      </c>
      <c r="T25" s="78">
        <v>54</v>
      </c>
      <c r="U25" s="78">
        <v>37.799999999999997</v>
      </c>
      <c r="V25" s="78">
        <v>42.9</v>
      </c>
      <c r="W25" s="78">
        <v>93</v>
      </c>
      <c r="X25" s="78">
        <v>85</v>
      </c>
      <c r="Y25" s="78">
        <v>66.7</v>
      </c>
      <c r="Z25" s="78">
        <v>71.7</v>
      </c>
      <c r="AA25" s="78">
        <v>35.863999999999997</v>
      </c>
      <c r="AB25" s="78">
        <v>89.465999999999994</v>
      </c>
      <c r="AC25" s="78">
        <v>180.55200000000002</v>
      </c>
      <c r="AD25" s="78">
        <v>143.77100000000002</v>
      </c>
      <c r="AE25" s="78">
        <v>165.51900000000001</v>
      </c>
      <c r="AF25" s="78">
        <v>189.35500000000002</v>
      </c>
      <c r="AG25" s="78">
        <v>197.30700000000002</v>
      </c>
      <c r="AH25" s="78">
        <v>214.01900000000001</v>
      </c>
      <c r="AI25" s="78">
        <v>480.31900000000002</v>
      </c>
      <c r="AJ25" s="78">
        <v>587.41599999999994</v>
      </c>
      <c r="AK25" s="78">
        <v>745.23800000000006</v>
      </c>
      <c r="AL25" s="78">
        <v>633.72499999999991</v>
      </c>
      <c r="AM25" s="78">
        <v>724.29600000000005</v>
      </c>
      <c r="AN25" s="78">
        <v>493.28100000000001</v>
      </c>
      <c r="AO25" s="78">
        <v>417.45699999999999</v>
      </c>
      <c r="AP25" s="78">
        <v>341.70400000000001</v>
      </c>
      <c r="AQ25" s="78">
        <v>309.47800000000001</v>
      </c>
      <c r="AR25" s="78">
        <v>301.80799999999999</v>
      </c>
      <c r="AS25" s="78">
        <v>371.37599999999998</v>
      </c>
      <c r="AT25" s="78">
        <v>337.35823687999999</v>
      </c>
      <c r="AU25" s="78">
        <v>362.286</v>
      </c>
      <c r="AV25" s="78">
        <v>322.02999999999997</v>
      </c>
      <c r="AW25" s="78">
        <v>359.71</v>
      </c>
      <c r="AX25" s="78">
        <v>359.19704833999998</v>
      </c>
      <c r="AY25" s="78">
        <v>360.35599999999999</v>
      </c>
      <c r="AZ25" s="78">
        <v>308.10005999999998</v>
      </c>
      <c r="BN25" s="116"/>
      <c r="BO25" s="116"/>
      <c r="BP25" s="116"/>
      <c r="BQ25" s="116"/>
    </row>
    <row r="26" spans="1:69">
      <c r="A26" s="24" t="s">
        <v>43</v>
      </c>
      <c r="B26" s="28" t="s">
        <v>381</v>
      </c>
      <c r="C26" s="28" t="s">
        <v>381</v>
      </c>
      <c r="D26" s="28" t="s">
        <v>381</v>
      </c>
      <c r="E26" s="28" t="s">
        <v>381</v>
      </c>
      <c r="F26" s="28" t="s">
        <v>381</v>
      </c>
      <c r="G26" s="28" t="s">
        <v>381</v>
      </c>
      <c r="H26" s="28" t="s">
        <v>381</v>
      </c>
      <c r="I26" s="28" t="s">
        <v>381</v>
      </c>
      <c r="J26" s="28" t="s">
        <v>381</v>
      </c>
      <c r="K26" s="28" t="s">
        <v>381</v>
      </c>
      <c r="L26" s="78">
        <v>26.8</v>
      </c>
      <c r="M26" s="78">
        <v>87.5</v>
      </c>
      <c r="N26" s="78">
        <v>198.4</v>
      </c>
      <c r="O26" s="78">
        <v>274</v>
      </c>
      <c r="P26" s="78">
        <v>235.9</v>
      </c>
      <c r="Q26" s="78">
        <v>215</v>
      </c>
      <c r="R26" s="78">
        <v>228.4</v>
      </c>
      <c r="S26" s="78">
        <v>219.6</v>
      </c>
      <c r="T26" s="78">
        <v>177.8</v>
      </c>
      <c r="U26" s="78">
        <v>162.69999999999999</v>
      </c>
      <c r="V26" s="78">
        <v>166.4</v>
      </c>
      <c r="W26" s="78">
        <v>192.5</v>
      </c>
      <c r="X26" s="78">
        <v>195.8</v>
      </c>
      <c r="Y26" s="78">
        <v>211.1</v>
      </c>
      <c r="Z26" s="78">
        <v>189.1</v>
      </c>
      <c r="AA26" s="78">
        <v>315.298</v>
      </c>
      <c r="AB26" s="78">
        <v>299.26800000000003</v>
      </c>
      <c r="AC26" s="78">
        <v>657.68399999999997</v>
      </c>
      <c r="AD26" s="78">
        <v>977.18599999999992</v>
      </c>
      <c r="AE26" s="78">
        <v>1259.279</v>
      </c>
      <c r="AF26" s="78">
        <v>1231.903</v>
      </c>
      <c r="AG26" s="78">
        <v>1048.6659999999999</v>
      </c>
      <c r="AH26" s="78">
        <v>1088.105</v>
      </c>
      <c r="AI26" s="78">
        <v>1179.0730000000001</v>
      </c>
      <c r="AJ26" s="78">
        <v>1057.69</v>
      </c>
      <c r="AK26" s="78">
        <v>1299.5540000000001</v>
      </c>
      <c r="AL26" s="78">
        <v>1459.0350000000001</v>
      </c>
      <c r="AM26" s="78">
        <v>2147.5960000000005</v>
      </c>
      <c r="AN26" s="78">
        <v>2490.5389999999998</v>
      </c>
      <c r="AO26" s="78">
        <v>2411.125</v>
      </c>
      <c r="AP26" s="78">
        <v>2298.3219999999997</v>
      </c>
      <c r="AQ26" s="78">
        <v>2259.837</v>
      </c>
      <c r="AR26" s="78">
        <v>2458.5139999999997</v>
      </c>
      <c r="AS26" s="78">
        <v>2815.8530000000001</v>
      </c>
      <c r="AT26" s="78">
        <v>3330.5768612700003</v>
      </c>
      <c r="AU26" s="78">
        <v>3807.6170000000002</v>
      </c>
      <c r="AV26" s="78">
        <v>4079.67</v>
      </c>
      <c r="AW26" s="78">
        <v>4210.915</v>
      </c>
      <c r="AX26" s="78">
        <v>4187.3462480199996</v>
      </c>
      <c r="AY26" s="78">
        <v>4314.6019999999999</v>
      </c>
      <c r="AZ26" s="78">
        <v>4244.67191</v>
      </c>
      <c r="BN26" s="116"/>
      <c r="BO26" s="116"/>
      <c r="BP26" s="116"/>
      <c r="BQ26" s="116"/>
    </row>
    <row r="27" spans="1:69">
      <c r="A27" s="24" t="s">
        <v>461</v>
      </c>
      <c r="B27" s="28" t="s">
        <v>381</v>
      </c>
      <c r="C27" s="28" t="s">
        <v>381</v>
      </c>
      <c r="D27" s="28" t="s">
        <v>381</v>
      </c>
      <c r="E27" s="28" t="s">
        <v>381</v>
      </c>
      <c r="F27" s="28" t="s">
        <v>381</v>
      </c>
      <c r="G27" s="28" t="s">
        <v>381</v>
      </c>
      <c r="H27" s="28" t="s">
        <v>381</v>
      </c>
      <c r="I27" s="28" t="s">
        <v>381</v>
      </c>
      <c r="J27" s="28" t="s">
        <v>381</v>
      </c>
      <c r="K27" s="28" t="s">
        <v>381</v>
      </c>
      <c r="L27" s="28" t="s">
        <v>381</v>
      </c>
      <c r="M27" s="28" t="s">
        <v>381</v>
      </c>
      <c r="N27" s="28" t="s">
        <v>381</v>
      </c>
      <c r="O27" s="28" t="s">
        <v>381</v>
      </c>
      <c r="P27" s="28" t="s">
        <v>381</v>
      </c>
      <c r="Q27" s="28" t="s">
        <v>381</v>
      </c>
      <c r="R27" s="28" t="s">
        <v>381</v>
      </c>
      <c r="S27" s="78">
        <v>223.7</v>
      </c>
      <c r="T27" s="78">
        <v>233.6</v>
      </c>
      <c r="U27" s="78">
        <v>260.8</v>
      </c>
      <c r="V27" s="78">
        <v>292</v>
      </c>
      <c r="W27" s="78">
        <v>274.2</v>
      </c>
      <c r="X27" s="78">
        <v>267</v>
      </c>
      <c r="Y27" s="78">
        <v>275.39999999999998</v>
      </c>
      <c r="Z27" s="78">
        <v>245.6</v>
      </c>
      <c r="AA27" s="78">
        <v>266.83300000000003</v>
      </c>
      <c r="AB27" s="78">
        <v>249.17099999999999</v>
      </c>
      <c r="AC27" s="78">
        <v>386.10500000000002</v>
      </c>
      <c r="AD27" s="78">
        <v>461.22199999999998</v>
      </c>
      <c r="AE27" s="78">
        <v>576.51</v>
      </c>
      <c r="AF27" s="78">
        <v>645.5</v>
      </c>
      <c r="AG27" s="78">
        <v>517.33600000000001</v>
      </c>
      <c r="AH27" s="78">
        <v>631.34</v>
      </c>
      <c r="AI27" s="78">
        <v>725.73599999999999</v>
      </c>
      <c r="AJ27" s="78">
        <v>781.60199999999998</v>
      </c>
      <c r="AK27" s="78">
        <v>909.51700000000005</v>
      </c>
      <c r="AL27" s="78">
        <v>919.87599999999998</v>
      </c>
      <c r="AM27" s="78">
        <v>1172.0730000000001</v>
      </c>
      <c r="AN27" s="78">
        <v>1374.7739999999999</v>
      </c>
      <c r="AO27" s="78">
        <v>1616.8689999999999</v>
      </c>
      <c r="AP27" s="78">
        <v>1301.702</v>
      </c>
      <c r="AQ27" s="78">
        <v>1305.799</v>
      </c>
      <c r="AR27" s="78">
        <v>1338.01</v>
      </c>
      <c r="AS27" s="78">
        <v>1435.21</v>
      </c>
      <c r="AT27" s="78">
        <v>1613.8746780000001</v>
      </c>
      <c r="AU27" s="78">
        <v>1737.163</v>
      </c>
      <c r="AV27" s="78">
        <v>1765.616</v>
      </c>
      <c r="AW27" s="78">
        <v>1777.5</v>
      </c>
      <c r="AX27" s="78">
        <v>1813.1693186999998</v>
      </c>
      <c r="AY27" s="78">
        <v>1856.4929999999999</v>
      </c>
      <c r="AZ27" s="78">
        <v>1636.8625300000001</v>
      </c>
      <c r="BN27" s="116"/>
      <c r="BO27" s="116"/>
      <c r="BP27" s="116"/>
      <c r="BQ27" s="116"/>
    </row>
    <row r="28" spans="1:69">
      <c r="A28" s="24" t="s">
        <v>462</v>
      </c>
      <c r="B28" s="28" t="s">
        <v>381</v>
      </c>
      <c r="C28" s="28" t="s">
        <v>381</v>
      </c>
      <c r="D28" s="28" t="s">
        <v>381</v>
      </c>
      <c r="E28" s="28" t="s">
        <v>381</v>
      </c>
      <c r="F28" s="28" t="s">
        <v>381</v>
      </c>
      <c r="G28" s="28" t="s">
        <v>381</v>
      </c>
      <c r="H28" s="28" t="s">
        <v>381</v>
      </c>
      <c r="I28" s="28" t="s">
        <v>381</v>
      </c>
      <c r="J28" s="28" t="s">
        <v>381</v>
      </c>
      <c r="K28" s="28" t="s">
        <v>381</v>
      </c>
      <c r="L28" s="28" t="s">
        <v>381</v>
      </c>
      <c r="M28" s="28" t="s">
        <v>381</v>
      </c>
      <c r="N28" s="28" t="s">
        <v>381</v>
      </c>
      <c r="O28" s="28" t="s">
        <v>381</v>
      </c>
      <c r="P28" s="28" t="s">
        <v>381</v>
      </c>
      <c r="Q28" s="28" t="s">
        <v>381</v>
      </c>
      <c r="R28" s="28" t="s">
        <v>381</v>
      </c>
      <c r="S28" s="78">
        <v>125.8</v>
      </c>
      <c r="T28" s="78">
        <v>168.1</v>
      </c>
      <c r="U28" s="78">
        <v>205</v>
      </c>
      <c r="V28" s="78">
        <v>217.5</v>
      </c>
      <c r="W28" s="78">
        <v>254</v>
      </c>
      <c r="X28" s="78">
        <v>247</v>
      </c>
      <c r="Y28" s="78">
        <v>194.5</v>
      </c>
      <c r="Z28" s="78">
        <v>252.5</v>
      </c>
      <c r="AA28" s="78">
        <v>384.91500000000002</v>
      </c>
      <c r="AB28" s="78">
        <v>307.04199999999997</v>
      </c>
      <c r="AC28" s="78">
        <v>350.34399999999999</v>
      </c>
      <c r="AD28" s="78">
        <v>402.97800000000001</v>
      </c>
      <c r="AE28" s="78">
        <v>517.79200000000003</v>
      </c>
      <c r="AF28" s="78">
        <v>682.14800000000002</v>
      </c>
      <c r="AG28" s="78">
        <v>604.95799999999997</v>
      </c>
      <c r="AH28" s="78">
        <v>657.15</v>
      </c>
      <c r="AI28" s="78">
        <v>724.55100000000004</v>
      </c>
      <c r="AJ28" s="78">
        <v>792.59199999999998</v>
      </c>
      <c r="AK28" s="78">
        <v>935.05700000000002</v>
      </c>
      <c r="AL28" s="78">
        <v>810.19600000000003</v>
      </c>
      <c r="AM28" s="78">
        <v>1104.2139999999999</v>
      </c>
      <c r="AN28" s="78">
        <v>1238.9749999999999</v>
      </c>
      <c r="AO28" s="78">
        <v>1221.981</v>
      </c>
      <c r="AP28" s="78">
        <v>1349.0129999999999</v>
      </c>
      <c r="AQ28" s="78">
        <v>1484.2180000000001</v>
      </c>
      <c r="AR28" s="78">
        <v>1523.48</v>
      </c>
      <c r="AS28" s="78">
        <v>1647.9570000000001</v>
      </c>
      <c r="AT28" s="78">
        <v>1743.7411728</v>
      </c>
      <c r="AU28" s="78">
        <v>1834.7360000000001</v>
      </c>
      <c r="AV28" s="78">
        <v>1933.0070000000001</v>
      </c>
      <c r="AW28" s="78">
        <v>2133.1410000000001</v>
      </c>
      <c r="AX28" s="78">
        <v>2374.2767067</v>
      </c>
      <c r="AY28" s="78">
        <v>2593.4029999999998</v>
      </c>
      <c r="AZ28" s="78">
        <v>2755.45694</v>
      </c>
      <c r="BN28" s="116"/>
      <c r="BO28" s="116"/>
      <c r="BP28" s="116"/>
      <c r="BQ28" s="116"/>
    </row>
    <row r="29" spans="1:69">
      <c r="A29" s="24" t="s">
        <v>464</v>
      </c>
      <c r="B29" s="28" t="s">
        <v>381</v>
      </c>
      <c r="C29" s="28" t="s">
        <v>381</v>
      </c>
      <c r="D29" s="28" t="s">
        <v>381</v>
      </c>
      <c r="E29" s="28" t="s">
        <v>381</v>
      </c>
      <c r="F29" s="28" t="s">
        <v>381</v>
      </c>
      <c r="G29" s="28" t="s">
        <v>381</v>
      </c>
      <c r="H29" s="28" t="s">
        <v>381</v>
      </c>
      <c r="I29" s="28" t="s">
        <v>381</v>
      </c>
      <c r="J29" s="28" t="s">
        <v>381</v>
      </c>
      <c r="K29" s="28" t="s">
        <v>381</v>
      </c>
      <c r="L29" s="28" t="s">
        <v>381</v>
      </c>
      <c r="M29" s="28" t="s">
        <v>381</v>
      </c>
      <c r="N29" s="28" t="s">
        <v>381</v>
      </c>
      <c r="O29" s="28" t="s">
        <v>381</v>
      </c>
      <c r="P29" s="28" t="s">
        <v>381</v>
      </c>
      <c r="Q29" s="28" t="s">
        <v>381</v>
      </c>
      <c r="R29" s="28" t="s">
        <v>381</v>
      </c>
      <c r="S29" s="78">
        <v>180.4</v>
      </c>
      <c r="T29" s="78">
        <v>205.2</v>
      </c>
      <c r="U29" s="78">
        <v>236.9</v>
      </c>
      <c r="V29" s="78">
        <v>234.7</v>
      </c>
      <c r="W29" s="78">
        <v>270.89999999999998</v>
      </c>
      <c r="X29" s="78">
        <v>242.6</v>
      </c>
      <c r="Y29" s="78">
        <v>255</v>
      </c>
      <c r="Z29" s="78">
        <v>296.2</v>
      </c>
      <c r="AA29" s="78">
        <v>283.27999999999997</v>
      </c>
      <c r="AB29" s="78">
        <v>288.72199999999998</v>
      </c>
      <c r="AC29" s="78">
        <v>409.786</v>
      </c>
      <c r="AD29" s="78">
        <v>374.762</v>
      </c>
      <c r="AE29" s="78">
        <v>467.57900000000001</v>
      </c>
      <c r="AF29" s="78">
        <v>469.55500000000001</v>
      </c>
      <c r="AG29" s="78">
        <v>475.69600000000003</v>
      </c>
      <c r="AH29" s="78">
        <v>585.44399999999996</v>
      </c>
      <c r="AI29" s="78">
        <v>564.38300000000004</v>
      </c>
      <c r="AJ29" s="78">
        <v>638.12300000000005</v>
      </c>
      <c r="AK29" s="78">
        <v>667.65899999999999</v>
      </c>
      <c r="AL29" s="78">
        <v>703.01400000000001</v>
      </c>
      <c r="AM29" s="78">
        <v>804.63699999999994</v>
      </c>
      <c r="AN29" s="78">
        <v>866.00599999999997</v>
      </c>
      <c r="AO29" s="78">
        <v>968.71299999999997</v>
      </c>
      <c r="AP29" s="78">
        <v>1173.8869999999999</v>
      </c>
      <c r="AQ29" s="78">
        <v>1336.306</v>
      </c>
      <c r="AR29" s="78">
        <v>1333.857</v>
      </c>
      <c r="AS29" s="78">
        <v>1550.114</v>
      </c>
      <c r="AT29" s="78">
        <v>1582.9884640999999</v>
      </c>
      <c r="AU29" s="78">
        <v>1651.95</v>
      </c>
      <c r="AV29" s="78">
        <v>1816.22</v>
      </c>
      <c r="AW29" s="78">
        <v>2109.4349999999999</v>
      </c>
      <c r="AX29" s="78">
        <v>2487.6801447000003</v>
      </c>
      <c r="AY29" s="78">
        <v>2758.2689999999998</v>
      </c>
      <c r="AZ29" s="78">
        <v>2801.3301300000003</v>
      </c>
      <c r="BN29" s="116"/>
      <c r="BO29" s="116"/>
      <c r="BP29" s="116"/>
      <c r="BQ29" s="116"/>
    </row>
    <row r="30" spans="1:69">
      <c r="A30" s="24" t="s">
        <v>463</v>
      </c>
      <c r="B30" s="28" t="s">
        <v>381</v>
      </c>
      <c r="C30" s="28" t="s">
        <v>381</v>
      </c>
      <c r="D30" s="28" t="s">
        <v>381</v>
      </c>
      <c r="E30" s="28" t="s">
        <v>381</v>
      </c>
      <c r="F30" s="28" t="s">
        <v>381</v>
      </c>
      <c r="G30" s="28" t="s">
        <v>381</v>
      </c>
      <c r="H30" s="28" t="s">
        <v>381</v>
      </c>
      <c r="I30" s="28" t="s">
        <v>381</v>
      </c>
      <c r="J30" s="28" t="s">
        <v>381</v>
      </c>
      <c r="K30" s="28" t="s">
        <v>381</v>
      </c>
      <c r="L30" s="28" t="s">
        <v>381</v>
      </c>
      <c r="M30" s="28" t="s">
        <v>381</v>
      </c>
      <c r="N30" s="28" t="s">
        <v>381</v>
      </c>
      <c r="O30" s="28" t="s">
        <v>381</v>
      </c>
      <c r="P30" s="28" t="s">
        <v>381</v>
      </c>
      <c r="Q30" s="28" t="s">
        <v>381</v>
      </c>
      <c r="R30" s="28" t="s">
        <v>381</v>
      </c>
      <c r="S30" s="78">
        <v>457.8</v>
      </c>
      <c r="T30" s="78">
        <v>475.4</v>
      </c>
      <c r="U30" s="78">
        <v>809.6</v>
      </c>
      <c r="V30" s="78">
        <v>1010.5</v>
      </c>
      <c r="W30" s="78">
        <v>1108.3</v>
      </c>
      <c r="X30" s="78">
        <v>1074.9000000000001</v>
      </c>
      <c r="Y30" s="78">
        <v>1121.7</v>
      </c>
      <c r="Z30" s="78">
        <v>920.7</v>
      </c>
      <c r="AA30" s="78">
        <v>775.6</v>
      </c>
      <c r="AB30" s="78">
        <v>745.73199999999997</v>
      </c>
      <c r="AC30" s="78">
        <v>773.99400000000003</v>
      </c>
      <c r="AD30" s="78">
        <v>759.8</v>
      </c>
      <c r="AE30" s="78">
        <v>720.17</v>
      </c>
      <c r="AF30" s="78">
        <v>591.44000000000005</v>
      </c>
      <c r="AG30" s="78">
        <v>650.02499999999998</v>
      </c>
      <c r="AH30" s="78">
        <v>715.76499999999999</v>
      </c>
      <c r="AI30" s="78">
        <v>536.69399999999996</v>
      </c>
      <c r="AJ30" s="78">
        <v>1484.15</v>
      </c>
      <c r="AK30" s="78">
        <v>3210.4119999999998</v>
      </c>
      <c r="AL30" s="78">
        <v>3645.288</v>
      </c>
      <c r="AM30" s="78">
        <v>4315.1080000000002</v>
      </c>
      <c r="AN30" s="78">
        <v>5140.5310840000002</v>
      </c>
      <c r="AO30" s="78">
        <v>6608.5001359999997</v>
      </c>
      <c r="AP30" s="78">
        <v>7145.4895960000003</v>
      </c>
      <c r="AQ30" s="78">
        <v>7926.910828</v>
      </c>
      <c r="AR30" s="78">
        <v>9090.1788119999983</v>
      </c>
      <c r="AS30" s="78">
        <v>9963.8535449999999</v>
      </c>
      <c r="AT30" s="78">
        <v>11039.212</v>
      </c>
      <c r="AU30" s="78">
        <v>11958.88</v>
      </c>
      <c r="AV30" s="78">
        <v>12513.347</v>
      </c>
      <c r="AW30" s="78">
        <v>13412.574000000001</v>
      </c>
      <c r="AX30" s="78">
        <v>14088.285</v>
      </c>
      <c r="AY30" s="78">
        <v>15779.968999999999</v>
      </c>
      <c r="AZ30" s="78">
        <v>16449.262780000001</v>
      </c>
      <c r="BN30" s="116"/>
      <c r="BO30" s="116"/>
      <c r="BP30" s="116"/>
      <c r="BQ30" s="116"/>
    </row>
    <row r="31" spans="1:69">
      <c r="A31" s="24" t="s">
        <v>510</v>
      </c>
      <c r="B31" s="28" t="s">
        <v>381</v>
      </c>
      <c r="C31" s="28" t="s">
        <v>381</v>
      </c>
      <c r="D31" s="28" t="s">
        <v>381</v>
      </c>
      <c r="E31" s="28" t="s">
        <v>381</v>
      </c>
      <c r="F31" s="28" t="s">
        <v>381</v>
      </c>
      <c r="G31" s="28" t="s">
        <v>381</v>
      </c>
      <c r="H31" s="28" t="s">
        <v>381</v>
      </c>
      <c r="I31" s="28" t="s">
        <v>381</v>
      </c>
      <c r="J31" s="28" t="s">
        <v>381</v>
      </c>
      <c r="K31" s="78">
        <v>727.3</v>
      </c>
      <c r="L31" s="78">
        <v>824</v>
      </c>
      <c r="M31" s="78">
        <v>897</v>
      </c>
      <c r="N31" s="78">
        <v>1170.4000000000001</v>
      </c>
      <c r="O31" s="78">
        <v>1131.0999999999999</v>
      </c>
      <c r="P31" s="78">
        <v>1248.7</v>
      </c>
      <c r="Q31" s="78">
        <v>1240.9000000000001</v>
      </c>
      <c r="R31" s="78">
        <v>998.4</v>
      </c>
      <c r="S31" s="78">
        <v>555.70000000000005</v>
      </c>
      <c r="T31" s="78">
        <v>608.90000000000009</v>
      </c>
      <c r="U31" s="78">
        <v>677.39999999999964</v>
      </c>
      <c r="V31" s="78">
        <v>706.69999999999982</v>
      </c>
      <c r="W31" s="78">
        <v>788.59999999999991</v>
      </c>
      <c r="X31" s="78">
        <v>778.29999999999973</v>
      </c>
      <c r="Y31" s="78">
        <v>872.5</v>
      </c>
      <c r="Z31" s="78">
        <v>859.79999999999973</v>
      </c>
      <c r="AA31" s="78">
        <v>817.7</v>
      </c>
      <c r="AB31" s="78">
        <v>953.2</v>
      </c>
      <c r="AC31" s="78">
        <v>1566.1</v>
      </c>
      <c r="AD31" s="78">
        <v>1803.1</v>
      </c>
      <c r="AE31" s="78">
        <v>2079.1999999999998</v>
      </c>
      <c r="AF31" s="78">
        <v>1985.9</v>
      </c>
      <c r="AG31" s="78">
        <v>2299.6</v>
      </c>
      <c r="AH31" s="78">
        <v>2133.1</v>
      </c>
      <c r="AI31" s="78">
        <v>1852.4</v>
      </c>
      <c r="AJ31" s="78">
        <v>2121</v>
      </c>
      <c r="AK31" s="78">
        <v>2847.9</v>
      </c>
      <c r="AL31" s="78">
        <v>3730.6</v>
      </c>
      <c r="AM31" s="78">
        <v>4914.3</v>
      </c>
      <c r="AN31" s="78">
        <v>4946.2</v>
      </c>
      <c r="AO31" s="78">
        <v>3489.5</v>
      </c>
      <c r="AP31" s="78">
        <v>4310.7</v>
      </c>
      <c r="AQ31" s="78">
        <v>4331.1000000000004</v>
      </c>
      <c r="AR31" s="78">
        <v>4394.7</v>
      </c>
      <c r="AS31" s="78">
        <v>4542.3999999999996</v>
      </c>
      <c r="AT31" s="78">
        <v>4702.3</v>
      </c>
      <c r="AU31" s="78">
        <v>5035.2</v>
      </c>
      <c r="AV31" s="78">
        <v>5457.2999999999956</v>
      </c>
      <c r="AW31" s="78">
        <v>5676.6</v>
      </c>
      <c r="AX31" s="78">
        <v>6126.8135868599966</v>
      </c>
      <c r="AY31" s="78">
        <v>6556.9349999999977</v>
      </c>
      <c r="AZ31" s="78">
        <v>6212.1788799999995</v>
      </c>
      <c r="BN31" s="116"/>
      <c r="BO31" s="116"/>
      <c r="BP31" s="116"/>
      <c r="BQ31" s="116"/>
    </row>
    <row r="32" spans="1:69" s="115" customFormat="1" ht="21" customHeight="1">
      <c r="A32" s="110" t="s">
        <v>28</v>
      </c>
      <c r="B32" s="111">
        <v>324.3</v>
      </c>
      <c r="C32" s="111">
        <v>366.8</v>
      </c>
      <c r="D32" s="111">
        <v>506.5</v>
      </c>
      <c r="E32" s="111">
        <v>636.1</v>
      </c>
      <c r="F32" s="111">
        <v>675.5</v>
      </c>
      <c r="G32" s="111">
        <v>880.2</v>
      </c>
      <c r="H32" s="111">
        <v>1183.7</v>
      </c>
      <c r="I32" s="111">
        <v>1670.7</v>
      </c>
      <c r="J32" s="111">
        <v>2261.1</v>
      </c>
      <c r="K32" s="111">
        <v>2647.9</v>
      </c>
      <c r="L32" s="111">
        <v>3280.3</v>
      </c>
      <c r="M32" s="111">
        <v>3970</v>
      </c>
      <c r="N32" s="111">
        <v>4878.1000000000004</v>
      </c>
      <c r="O32" s="111">
        <v>5689.7</v>
      </c>
      <c r="P32" s="111">
        <v>6174.3</v>
      </c>
      <c r="Q32" s="111">
        <v>6157</v>
      </c>
      <c r="R32" s="111">
        <v>6307.6</v>
      </c>
      <c r="S32" s="111">
        <v>7368.1</v>
      </c>
      <c r="T32" s="111">
        <v>7208.6</v>
      </c>
      <c r="U32" s="111">
        <v>7399.8</v>
      </c>
      <c r="V32" s="111">
        <v>7412.9</v>
      </c>
      <c r="W32" s="111">
        <v>8221.2000000000007</v>
      </c>
      <c r="X32" s="111">
        <v>7959.2000000000007</v>
      </c>
      <c r="Y32" s="111">
        <v>8089.1</v>
      </c>
      <c r="Z32" s="111">
        <v>7126.2999999999993</v>
      </c>
      <c r="AA32" s="111">
        <v>7593.2</v>
      </c>
      <c r="AB32" s="111">
        <v>8121.5</v>
      </c>
      <c r="AC32" s="111">
        <v>11655.4</v>
      </c>
      <c r="AD32" s="111">
        <v>11424.3</v>
      </c>
      <c r="AE32" s="111">
        <v>12296.1</v>
      </c>
      <c r="AF32" s="111">
        <v>13100.7</v>
      </c>
      <c r="AG32" s="111">
        <v>14657</v>
      </c>
      <c r="AH32" s="111">
        <v>14810.1</v>
      </c>
      <c r="AI32" s="111">
        <v>16508.599999999999</v>
      </c>
      <c r="AJ32" s="111">
        <v>21170.1</v>
      </c>
      <c r="AK32" s="111">
        <v>28743.3</v>
      </c>
      <c r="AL32" s="111">
        <v>33539.300000000003</v>
      </c>
      <c r="AM32" s="111">
        <v>40411</v>
      </c>
      <c r="AN32" s="111">
        <v>45704.2</v>
      </c>
      <c r="AO32" s="111">
        <v>46508.5</v>
      </c>
      <c r="AP32" s="111">
        <v>46326.5</v>
      </c>
      <c r="AQ32" s="111">
        <v>48091.3</v>
      </c>
      <c r="AR32" s="111">
        <v>49974.1</v>
      </c>
      <c r="AS32" s="111">
        <v>52082.8</v>
      </c>
      <c r="AT32" s="111">
        <v>58026.400000000001</v>
      </c>
      <c r="AU32" s="111">
        <v>62749.599999999999</v>
      </c>
      <c r="AV32" s="111">
        <v>64217.689999999995</v>
      </c>
      <c r="AW32" s="111">
        <v>67244.479999999996</v>
      </c>
      <c r="AX32" s="111">
        <v>70236.310002089987</v>
      </c>
      <c r="AY32" s="111">
        <v>75818.758000000002</v>
      </c>
      <c r="AZ32" s="111">
        <v>75208.740900000004</v>
      </c>
      <c r="BA32"/>
      <c r="BB32"/>
      <c r="BC32"/>
      <c r="BD32"/>
      <c r="BE32"/>
      <c r="BF32"/>
      <c r="BG32"/>
      <c r="BH32"/>
      <c r="BI32"/>
      <c r="BJ32"/>
      <c r="BK32"/>
      <c r="BL32"/>
      <c r="BM32"/>
      <c r="BN32" s="116"/>
      <c r="BO32" s="116"/>
      <c r="BP32" s="116"/>
      <c r="BQ32" s="116"/>
    </row>
    <row r="33" spans="1:52" ht="18" customHeight="1">
      <c r="A33" s="158" t="s">
        <v>549</v>
      </c>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row>
    <row r="34" spans="1:52" ht="21" customHeight="1">
      <c r="A34" s="159" t="s">
        <v>528</v>
      </c>
      <c r="B34" s="27"/>
      <c r="C34" s="27"/>
      <c r="D34" s="27"/>
      <c r="E34" s="27"/>
      <c r="F34" s="27"/>
      <c r="G34" s="27"/>
      <c r="H34" s="27"/>
      <c r="I34" s="27"/>
      <c r="J34" s="27"/>
      <c r="K34" s="27"/>
      <c r="L34" s="27"/>
      <c r="M34" s="27"/>
      <c r="N34" s="27"/>
      <c r="O34" s="27"/>
      <c r="P34" s="27"/>
      <c r="Q34" s="27"/>
      <c r="R34" s="27"/>
      <c r="S34" s="27"/>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row>
    <row r="35" spans="1:52">
      <c r="A35" s="208"/>
      <c r="B35" s="207"/>
      <c r="C35" s="207"/>
      <c r="D35" s="27"/>
      <c r="E35" s="27"/>
      <c r="F35" s="27"/>
      <c r="G35" s="27"/>
      <c r="H35" s="27"/>
      <c r="I35" s="27"/>
      <c r="J35" s="27"/>
      <c r="K35" s="27"/>
      <c r="L35" s="27"/>
      <c r="M35" s="27"/>
      <c r="N35" s="27"/>
      <c r="O35" s="27"/>
      <c r="P35" s="27"/>
      <c r="Q35" s="27"/>
      <c r="R35" s="56"/>
      <c r="S35" s="5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row>
    <row r="36" spans="1:52">
      <c r="B36" s="27"/>
      <c r="C36" s="27"/>
      <c r="D36" s="27"/>
      <c r="E36" s="27"/>
      <c r="F36" s="27"/>
      <c r="G36" s="27"/>
      <c r="H36" s="27"/>
      <c r="I36" s="27"/>
      <c r="J36" s="27"/>
      <c r="K36" s="27"/>
      <c r="L36" s="27"/>
      <c r="M36" s="27"/>
      <c r="N36" s="27"/>
      <c r="O36" s="27"/>
      <c r="P36" s="27"/>
      <c r="Q36" s="27"/>
      <c r="R36" s="56"/>
      <c r="S36" s="56"/>
      <c r="AA36" s="116"/>
      <c r="AB36" s="116"/>
      <c r="AC36" s="116"/>
      <c r="AD36" s="116"/>
      <c r="AE36" s="116"/>
      <c r="AF36" s="116"/>
      <c r="AG36" s="116"/>
      <c r="AH36" s="116"/>
      <c r="AI36" s="116"/>
      <c r="AJ36" s="116"/>
      <c r="AK36" s="116"/>
      <c r="AL36" s="218"/>
      <c r="AM36" s="218"/>
      <c r="AN36" s="218"/>
      <c r="AO36" s="218"/>
      <c r="AP36" s="218"/>
      <c r="AQ36" s="218"/>
      <c r="AR36" s="218"/>
      <c r="AS36" s="218"/>
      <c r="AT36" s="218"/>
      <c r="AU36" s="218"/>
      <c r="AV36" s="218"/>
      <c r="AW36" s="218"/>
      <c r="AX36" s="218"/>
      <c r="AY36" s="218"/>
      <c r="AZ36" s="218"/>
    </row>
    <row r="37" spans="1:52">
      <c r="B37" s="27"/>
      <c r="C37" s="27"/>
      <c r="D37" s="27"/>
      <c r="E37" s="27"/>
      <c r="F37" s="27"/>
      <c r="G37" s="27"/>
      <c r="H37" s="27"/>
      <c r="I37" s="27"/>
      <c r="J37" s="27"/>
      <c r="K37" s="27"/>
      <c r="L37" s="27"/>
      <c r="M37" s="27"/>
      <c r="N37" s="27"/>
      <c r="O37" s="27"/>
      <c r="P37" s="27"/>
      <c r="Q37" s="27"/>
      <c r="R37" s="56"/>
      <c r="S37" s="56"/>
      <c r="T37" s="112"/>
      <c r="U37" s="112"/>
      <c r="V37" s="112"/>
      <c r="W37" s="112"/>
      <c r="X37" s="112"/>
      <c r="Y37" s="112"/>
      <c r="Z37" s="112"/>
      <c r="AA37" s="112"/>
      <c r="AB37" s="112"/>
      <c r="AC37" s="112"/>
      <c r="AD37" s="112"/>
      <c r="AE37" s="112"/>
      <c r="AF37" s="112"/>
      <c r="AG37" s="112"/>
      <c r="AH37" s="112"/>
      <c r="AI37" s="112"/>
      <c r="AJ37" s="112"/>
      <c r="AK37" s="112"/>
      <c r="AL37" s="218"/>
      <c r="AM37" s="218"/>
      <c r="AN37" s="218"/>
      <c r="AO37" s="218"/>
      <c r="AP37" s="218"/>
      <c r="AQ37" s="218"/>
      <c r="AR37" s="218"/>
      <c r="AS37" s="218"/>
      <c r="AT37" s="218"/>
      <c r="AU37" s="218"/>
      <c r="AV37" s="218"/>
      <c r="AW37" s="218"/>
      <c r="AX37" s="218"/>
      <c r="AY37" s="218"/>
      <c r="AZ37" s="218"/>
    </row>
    <row r="38" spans="1:52">
      <c r="R38" s="117"/>
      <c r="S38" s="118"/>
      <c r="T38" s="116"/>
      <c r="U38" s="116"/>
      <c r="V38" s="116"/>
      <c r="W38" s="116"/>
      <c r="X38" s="116"/>
      <c r="Y38" s="116"/>
      <c r="Z38" s="116"/>
      <c r="AA38" s="116"/>
      <c r="AB38" s="116"/>
      <c r="AC38" s="116"/>
      <c r="AD38" s="116"/>
      <c r="AE38" s="116"/>
      <c r="AF38" s="116"/>
      <c r="AG38" s="116"/>
      <c r="AH38" s="116"/>
      <c r="AI38" s="116"/>
      <c r="AJ38" s="116"/>
      <c r="AK38" s="116"/>
      <c r="AL38" s="218"/>
      <c r="AM38" s="218"/>
      <c r="AN38" s="218"/>
      <c r="AO38" s="218"/>
      <c r="AP38" s="218"/>
      <c r="AQ38" s="218"/>
      <c r="AR38" s="218"/>
      <c r="AS38" s="218"/>
      <c r="AT38" s="218"/>
      <c r="AU38" s="218"/>
      <c r="AV38" s="218"/>
      <c r="AW38" s="218"/>
      <c r="AX38" s="218"/>
      <c r="AY38" s="218"/>
      <c r="AZ38" s="218"/>
    </row>
    <row r="39" spans="1:52">
      <c r="B39" s="116"/>
      <c r="C39" s="116"/>
      <c r="D39" s="116"/>
      <c r="E39" s="116"/>
      <c r="F39" s="116"/>
      <c r="G39" s="116"/>
      <c r="H39" s="116"/>
      <c r="I39" s="116"/>
      <c r="J39" s="116"/>
      <c r="K39" s="116"/>
      <c r="L39" s="116"/>
      <c r="M39" s="116"/>
      <c r="N39" s="116"/>
      <c r="O39" s="116"/>
      <c r="P39" s="116"/>
      <c r="Q39" s="116"/>
      <c r="R39" s="118"/>
      <c r="S39" s="118"/>
      <c r="T39" s="116"/>
      <c r="U39" s="116"/>
      <c r="V39" s="116"/>
      <c r="W39" s="116"/>
      <c r="X39" s="116"/>
      <c r="Y39" s="116"/>
      <c r="Z39" s="116"/>
      <c r="AA39" s="116"/>
      <c r="AB39" s="116"/>
      <c r="AC39" s="116"/>
      <c r="AD39" s="116"/>
      <c r="AE39" s="116"/>
      <c r="AF39" s="116"/>
      <c r="AG39" s="116"/>
      <c r="AH39" s="116"/>
      <c r="AI39" s="116"/>
      <c r="AJ39" s="116"/>
      <c r="AK39" s="116"/>
      <c r="AL39" s="218"/>
      <c r="AM39" s="218"/>
      <c r="AN39" s="218"/>
      <c r="AO39" s="218"/>
      <c r="AP39" s="218"/>
      <c r="AQ39" s="218"/>
      <c r="AR39" s="218"/>
      <c r="AS39" s="218"/>
      <c r="AT39" s="218"/>
      <c r="AU39" s="218"/>
      <c r="AV39" s="218"/>
      <c r="AW39" s="218"/>
      <c r="AX39" s="218"/>
      <c r="AY39" s="218"/>
      <c r="AZ39" s="218"/>
    </row>
    <row r="40" spans="1:52">
      <c r="S40" s="116"/>
      <c r="AA40" s="116"/>
      <c r="AB40" s="116"/>
      <c r="AC40" s="116"/>
      <c r="AD40" s="116"/>
      <c r="AE40" s="116"/>
      <c r="AF40" s="116"/>
      <c r="AG40" s="116"/>
      <c r="AH40" s="116"/>
      <c r="AI40" s="116"/>
      <c r="AJ40" s="116"/>
      <c r="AK40" s="116"/>
      <c r="AL40" s="218"/>
      <c r="AM40" s="218"/>
      <c r="AN40" s="218"/>
      <c r="AO40" s="218"/>
      <c r="AP40" s="218"/>
      <c r="AQ40" s="218"/>
      <c r="AR40" s="218"/>
      <c r="AS40" s="218"/>
      <c r="AT40" s="218"/>
      <c r="AU40" s="218"/>
      <c r="AV40" s="218"/>
      <c r="AW40" s="218"/>
      <c r="AX40" s="218"/>
      <c r="AY40" s="218"/>
      <c r="AZ40" s="218"/>
    </row>
    <row r="41" spans="1:52">
      <c r="AL41" s="218"/>
      <c r="AM41" s="218"/>
      <c r="AN41" s="218"/>
      <c r="AO41" s="218"/>
      <c r="AP41" s="218"/>
      <c r="AQ41" s="218"/>
      <c r="AR41" s="218"/>
      <c r="AS41" s="218"/>
      <c r="AT41" s="218"/>
      <c r="AU41" s="218"/>
      <c r="AV41" s="218"/>
      <c r="AW41" s="218"/>
      <c r="AX41" s="218"/>
      <c r="AY41" s="218"/>
      <c r="AZ41" s="218"/>
    </row>
    <row r="42" spans="1:52">
      <c r="AL42" s="218"/>
      <c r="AM42" s="218"/>
      <c r="AN42" s="218"/>
      <c r="AO42" s="218"/>
      <c r="AP42" s="218"/>
      <c r="AQ42" s="218"/>
      <c r="AR42" s="218"/>
      <c r="AS42" s="218"/>
      <c r="AT42" s="218"/>
      <c r="AU42" s="218"/>
      <c r="AV42" s="218"/>
      <c r="AW42" s="218"/>
      <c r="AX42" s="218"/>
      <c r="AY42" s="218"/>
      <c r="AZ42" s="218"/>
    </row>
    <row r="43" spans="1:52">
      <c r="AL43" s="218"/>
      <c r="AM43" s="218"/>
      <c r="AN43" s="218"/>
      <c r="AO43" s="218"/>
      <c r="AP43" s="218"/>
      <c r="AQ43" s="218"/>
      <c r="AR43" s="218"/>
      <c r="AS43" s="218"/>
      <c r="AT43" s="218"/>
      <c r="AU43" s="218"/>
      <c r="AV43" s="218"/>
      <c r="AW43" s="218"/>
      <c r="AX43" s="218"/>
      <c r="AY43" s="218"/>
      <c r="AZ43" s="218"/>
    </row>
    <row r="44" spans="1:52">
      <c r="AL44" s="218"/>
      <c r="AM44" s="218"/>
      <c r="AN44" s="218"/>
      <c r="AO44" s="218"/>
      <c r="AP44" s="218"/>
      <c r="AQ44" s="218"/>
      <c r="AR44" s="218"/>
      <c r="AS44" s="218"/>
      <c r="AT44" s="218"/>
      <c r="AU44" s="218"/>
      <c r="AV44" s="218"/>
      <c r="AW44" s="218"/>
      <c r="AX44" s="218"/>
      <c r="AY44" s="218"/>
      <c r="AZ44" s="218"/>
    </row>
    <row r="45" spans="1:52">
      <c r="AL45" s="218"/>
      <c r="AM45" s="218"/>
      <c r="AN45" s="218"/>
      <c r="AO45" s="218"/>
      <c r="AP45" s="218"/>
      <c r="AQ45" s="218"/>
      <c r="AR45" s="218"/>
      <c r="AS45" s="218"/>
      <c r="AT45" s="218"/>
      <c r="AU45" s="218"/>
      <c r="AV45" s="218"/>
      <c r="AW45" s="218"/>
      <c r="AX45" s="218"/>
      <c r="AY45" s="218"/>
      <c r="AZ45" s="218"/>
    </row>
    <row r="46" spans="1:52">
      <c r="AL46" s="218"/>
      <c r="AM46" s="218"/>
      <c r="AN46" s="218"/>
      <c r="AO46" s="218"/>
      <c r="AP46" s="218"/>
      <c r="AQ46" s="218"/>
      <c r="AR46" s="218"/>
      <c r="AS46" s="218"/>
      <c r="AT46" s="218"/>
      <c r="AU46" s="218"/>
      <c r="AV46" s="218"/>
      <c r="AW46" s="218"/>
      <c r="AX46" s="218"/>
      <c r="AY46" s="218"/>
      <c r="AZ46" s="218"/>
    </row>
    <row r="47" spans="1:52">
      <c r="AL47" s="218"/>
      <c r="AM47" s="218"/>
      <c r="AN47" s="218"/>
      <c r="AO47" s="218"/>
      <c r="AP47" s="218"/>
      <c r="AQ47" s="218"/>
      <c r="AR47" s="218"/>
      <c r="AS47" s="218"/>
      <c r="AT47" s="218"/>
      <c r="AU47" s="218"/>
      <c r="AV47" s="218"/>
      <c r="AW47" s="218"/>
      <c r="AX47" s="218"/>
      <c r="AY47" s="218"/>
      <c r="AZ47" s="218"/>
    </row>
    <row r="48" spans="1:52">
      <c r="AL48" s="218"/>
      <c r="AM48" s="218"/>
      <c r="AN48" s="218"/>
      <c r="AO48" s="218"/>
      <c r="AP48" s="218"/>
      <c r="AQ48" s="218"/>
      <c r="AR48" s="218"/>
      <c r="AS48" s="218"/>
      <c r="AT48" s="218"/>
      <c r="AU48" s="218"/>
      <c r="AV48" s="218"/>
      <c r="AW48" s="218"/>
      <c r="AX48" s="218"/>
      <c r="AY48" s="218"/>
      <c r="AZ48" s="218"/>
    </row>
    <row r="49" spans="38:52">
      <c r="AL49" s="218"/>
      <c r="AM49" s="218"/>
      <c r="AN49" s="218"/>
      <c r="AO49" s="218"/>
      <c r="AP49" s="218"/>
      <c r="AQ49" s="218"/>
      <c r="AR49" s="218"/>
      <c r="AS49" s="218"/>
      <c r="AT49" s="218"/>
      <c r="AU49" s="218"/>
      <c r="AV49" s="218"/>
      <c r="AW49" s="218"/>
      <c r="AX49" s="218"/>
      <c r="AY49" s="218"/>
      <c r="AZ49" s="218"/>
    </row>
    <row r="50" spans="38:52">
      <c r="AL50" s="218"/>
      <c r="AM50" s="218"/>
      <c r="AN50" s="218"/>
      <c r="AO50" s="218"/>
      <c r="AP50" s="218"/>
      <c r="AQ50" s="218"/>
      <c r="AR50" s="218"/>
      <c r="AS50" s="218"/>
      <c r="AT50" s="218"/>
      <c r="AU50" s="218"/>
      <c r="AV50" s="218"/>
      <c r="AW50" s="218"/>
      <c r="AX50" s="218"/>
      <c r="AY50" s="218"/>
      <c r="AZ50" s="218"/>
    </row>
    <row r="51" spans="38:52">
      <c r="AL51" s="218"/>
      <c r="AM51" s="218"/>
      <c r="AN51" s="218"/>
      <c r="AO51" s="218"/>
      <c r="AP51" s="218"/>
      <c r="AQ51" s="218"/>
      <c r="AR51" s="218"/>
      <c r="AS51" s="218"/>
      <c r="AT51" s="218"/>
      <c r="AU51" s="218"/>
      <c r="AV51" s="218"/>
      <c r="AW51" s="218"/>
      <c r="AX51" s="218"/>
      <c r="AY51" s="218"/>
      <c r="AZ51" s="218"/>
    </row>
    <row r="52" spans="38:52">
      <c r="AL52" s="218"/>
      <c r="AM52" s="218"/>
      <c r="AN52" s="218"/>
      <c r="AO52" s="218"/>
      <c r="AP52" s="218"/>
      <c r="AQ52" s="218"/>
      <c r="AR52" s="218"/>
      <c r="AS52" s="218"/>
      <c r="AT52" s="218"/>
      <c r="AU52" s="218"/>
      <c r="AV52" s="218"/>
      <c r="AW52" s="218"/>
      <c r="AX52" s="218"/>
      <c r="AY52" s="218"/>
      <c r="AZ52" s="218"/>
    </row>
    <row r="53" spans="38:52">
      <c r="AL53" s="218"/>
      <c r="AM53" s="218"/>
      <c r="AN53" s="218"/>
      <c r="AO53" s="218"/>
      <c r="AP53" s="218"/>
      <c r="AQ53" s="218"/>
      <c r="AR53" s="218"/>
      <c r="AS53" s="218"/>
      <c r="AT53" s="218"/>
      <c r="AU53" s="218"/>
      <c r="AV53" s="218"/>
      <c r="AW53" s="218"/>
      <c r="AX53" s="218"/>
      <c r="AY53" s="218"/>
      <c r="AZ53" s="218"/>
    </row>
    <row r="54" spans="38:52">
      <c r="AL54" s="218"/>
      <c r="AM54" s="218"/>
      <c r="AN54" s="218"/>
      <c r="AO54" s="218"/>
      <c r="AP54" s="218"/>
      <c r="AQ54" s="218"/>
      <c r="AR54" s="218"/>
      <c r="AS54" s="218"/>
      <c r="AT54" s="218"/>
      <c r="AU54" s="218"/>
      <c r="AV54" s="218"/>
      <c r="AW54" s="218"/>
      <c r="AX54" s="218"/>
      <c r="AY54" s="218"/>
      <c r="AZ54" s="218"/>
    </row>
    <row r="55" spans="38:52">
      <c r="AL55" s="218"/>
      <c r="AM55" s="218"/>
      <c r="AN55" s="218"/>
      <c r="AO55" s="218"/>
      <c r="AP55" s="218"/>
      <c r="AQ55" s="218"/>
      <c r="AR55" s="218"/>
      <c r="AS55" s="218"/>
      <c r="AT55" s="218"/>
      <c r="AU55" s="218"/>
      <c r="AV55" s="218"/>
      <c r="AW55" s="218"/>
      <c r="AX55" s="218"/>
      <c r="AY55" s="218"/>
      <c r="AZ55" s="218"/>
    </row>
    <row r="56" spans="38:52">
      <c r="AL56" s="218"/>
      <c r="AM56" s="218"/>
      <c r="AN56" s="218"/>
      <c r="AO56" s="218"/>
      <c r="AP56" s="218"/>
      <c r="AQ56" s="218"/>
      <c r="AR56" s="218"/>
      <c r="AS56" s="218"/>
      <c r="AT56" s="218"/>
      <c r="AU56" s="218"/>
      <c r="AV56" s="218"/>
      <c r="AW56" s="218"/>
      <c r="AX56" s="218"/>
      <c r="AY56" s="218"/>
      <c r="AZ56" s="218"/>
    </row>
    <row r="57" spans="38:52">
      <c r="AL57" s="218"/>
      <c r="AM57" s="218"/>
      <c r="AN57" s="218"/>
      <c r="AO57" s="218"/>
      <c r="AP57" s="218"/>
      <c r="AQ57" s="218"/>
      <c r="AR57" s="218"/>
      <c r="AS57" s="218"/>
      <c r="AT57" s="218"/>
      <c r="AU57" s="218"/>
      <c r="AV57" s="218"/>
      <c r="AW57" s="218"/>
      <c r="AX57" s="218"/>
      <c r="AY57" s="218"/>
      <c r="AZ57" s="218"/>
    </row>
    <row r="58" spans="38:52">
      <c r="AL58" s="218"/>
      <c r="AM58" s="218"/>
      <c r="AN58" s="218"/>
      <c r="AO58" s="218"/>
      <c r="AP58" s="218"/>
      <c r="AQ58" s="218"/>
      <c r="AR58" s="218"/>
      <c r="AS58" s="218"/>
      <c r="AT58" s="218"/>
      <c r="AU58" s="218"/>
      <c r="AV58" s="218"/>
      <c r="AW58" s="218"/>
      <c r="AX58" s="218"/>
      <c r="AY58" s="218"/>
      <c r="AZ58" s="218"/>
    </row>
    <row r="59" spans="38:52">
      <c r="AL59" s="218"/>
      <c r="AM59" s="218"/>
      <c r="AN59" s="218"/>
      <c r="AO59" s="218"/>
      <c r="AP59" s="218"/>
      <c r="AQ59" s="218"/>
      <c r="AR59" s="218"/>
      <c r="AS59" s="218"/>
      <c r="AT59" s="218"/>
      <c r="AU59" s="218"/>
      <c r="AV59" s="218"/>
      <c r="AW59" s="218"/>
      <c r="AX59" s="218"/>
      <c r="AY59" s="218"/>
      <c r="AZ59" s="218"/>
    </row>
    <row r="60" spans="38:52">
      <c r="AL60" s="218"/>
      <c r="AM60" s="218"/>
      <c r="AN60" s="218"/>
      <c r="AO60" s="218"/>
      <c r="AP60" s="218"/>
      <c r="AQ60" s="218"/>
      <c r="AR60" s="218"/>
      <c r="AS60" s="218"/>
      <c r="AT60" s="218"/>
      <c r="AU60" s="218"/>
      <c r="AV60" s="218"/>
      <c r="AW60" s="218"/>
      <c r="AX60" s="218"/>
      <c r="AY60" s="218"/>
      <c r="AZ60" s="218"/>
    </row>
    <row r="61" spans="38:52">
      <c r="AL61" s="218"/>
      <c r="AM61" s="218"/>
      <c r="AN61" s="218"/>
      <c r="AO61" s="218"/>
      <c r="AP61" s="218"/>
      <c r="AQ61" s="218"/>
      <c r="AR61" s="218"/>
      <c r="AS61" s="218"/>
      <c r="AT61" s="218"/>
      <c r="AU61" s="218"/>
      <c r="AV61" s="218"/>
      <c r="AW61" s="218"/>
      <c r="AX61" s="218"/>
      <c r="AY61" s="218"/>
      <c r="AZ61" s="218"/>
    </row>
    <row r="62" spans="38:52">
      <c r="AL62" s="218"/>
      <c r="AM62" s="218"/>
      <c r="AN62" s="218"/>
      <c r="AO62" s="218"/>
      <c r="AP62" s="218"/>
      <c r="AQ62" s="218"/>
      <c r="AR62" s="218"/>
      <c r="AS62" s="218"/>
      <c r="AT62" s="218"/>
      <c r="AU62" s="218"/>
      <c r="AV62" s="218"/>
      <c r="AW62" s="218"/>
      <c r="AX62" s="218"/>
      <c r="AY62" s="218"/>
      <c r="AZ62" s="218"/>
    </row>
    <row r="63" spans="38:52">
      <c r="AL63" s="218"/>
      <c r="AM63" s="218"/>
      <c r="AN63" s="218"/>
      <c r="AO63" s="218"/>
      <c r="AP63" s="218"/>
      <c r="AQ63" s="218"/>
      <c r="AR63" s="218"/>
      <c r="AS63" s="218"/>
      <c r="AT63" s="218"/>
      <c r="AU63" s="218"/>
      <c r="AV63" s="218"/>
      <c r="AW63" s="218"/>
      <c r="AX63" s="218"/>
      <c r="AY63" s="218"/>
      <c r="AZ63" s="218"/>
    </row>
    <row r="64" spans="38:52">
      <c r="AL64" s="218"/>
      <c r="AM64" s="218"/>
      <c r="AN64" s="218"/>
      <c r="AO64" s="218"/>
      <c r="AP64" s="218"/>
      <c r="AQ64" s="218"/>
      <c r="AR64" s="218"/>
      <c r="AS64" s="218"/>
      <c r="AT64" s="218"/>
      <c r="AU64" s="218"/>
      <c r="AV64" s="218"/>
      <c r="AW64" s="218"/>
      <c r="AX64" s="218"/>
      <c r="AY64" s="218"/>
      <c r="AZ64" s="218"/>
    </row>
    <row r="65" spans="38:52">
      <c r="AL65" s="218"/>
      <c r="AM65" s="218"/>
      <c r="AN65" s="218"/>
      <c r="AO65" s="218"/>
      <c r="AP65" s="218"/>
      <c r="AQ65" s="218"/>
      <c r="AR65" s="218"/>
      <c r="AS65" s="218"/>
      <c r="AT65" s="218"/>
      <c r="AU65" s="218"/>
      <c r="AV65" s="218"/>
      <c r="AW65" s="218"/>
      <c r="AX65" s="218"/>
      <c r="AY65" s="218"/>
      <c r="AZ65" s="218"/>
    </row>
    <row r="66" spans="38:52">
      <c r="AL66" s="218"/>
      <c r="AM66" s="218"/>
      <c r="AN66" s="218"/>
      <c r="AO66" s="218"/>
      <c r="AP66" s="218"/>
      <c r="AQ66" s="218"/>
      <c r="AR66" s="218"/>
      <c r="AS66" s="218"/>
      <c r="AT66" s="218"/>
      <c r="AU66" s="218"/>
      <c r="AV66" s="218"/>
      <c r="AW66" s="218"/>
      <c r="AX66" s="218"/>
      <c r="AY66" s="218"/>
      <c r="AZ66" s="218"/>
    </row>
    <row r="67" spans="38:52">
      <c r="AL67" s="218"/>
      <c r="AM67" s="218"/>
      <c r="AN67" s="218"/>
      <c r="AO67" s="218"/>
      <c r="AP67" s="218"/>
      <c r="AQ67" s="218"/>
      <c r="AR67" s="218"/>
      <c r="AS67" s="218"/>
      <c r="AT67" s="218"/>
      <c r="AU67" s="218"/>
      <c r="AV67" s="218"/>
      <c r="AW67" s="218"/>
      <c r="AX67" s="218"/>
      <c r="AY67" s="218"/>
      <c r="AZ67" s="218"/>
    </row>
    <row r="68" spans="38:52">
      <c r="AL68" s="218"/>
      <c r="AM68" s="218"/>
      <c r="AN68" s="218"/>
      <c r="AO68" s="218"/>
      <c r="AP68" s="218"/>
      <c r="AQ68" s="218"/>
      <c r="AR68" s="218"/>
      <c r="AS68" s="218"/>
      <c r="AT68" s="218"/>
      <c r="AU68" s="218"/>
      <c r="AV68" s="218"/>
      <c r="AW68" s="218"/>
      <c r="AX68" s="218"/>
      <c r="AY68" s="218"/>
      <c r="AZ68" s="218"/>
    </row>
    <row r="69" spans="38:52">
      <c r="AL69" s="218"/>
      <c r="AM69" s="218"/>
      <c r="AN69" s="218"/>
      <c r="AO69" s="218"/>
      <c r="AP69" s="218"/>
      <c r="AQ69" s="218"/>
      <c r="AR69" s="218"/>
      <c r="AS69" s="218"/>
      <c r="AT69" s="218"/>
      <c r="AU69" s="218"/>
      <c r="AV69" s="218"/>
      <c r="AW69" s="218"/>
      <c r="AX69" s="218"/>
      <c r="AY69" s="218"/>
      <c r="AZ69" s="218"/>
    </row>
    <row r="70" spans="38:52">
      <c r="AL70" s="218"/>
      <c r="AM70" s="218"/>
      <c r="AN70" s="218"/>
      <c r="AO70" s="218"/>
      <c r="AP70" s="218"/>
      <c r="AQ70" s="218"/>
      <c r="AR70" s="218"/>
      <c r="AS70" s="218"/>
      <c r="AT70" s="218"/>
      <c r="AU70" s="218"/>
      <c r="AV70" s="218"/>
      <c r="AW70" s="218"/>
      <c r="AX70" s="218"/>
      <c r="AY70" s="218"/>
      <c r="AZ70" s="218"/>
    </row>
    <row r="71" spans="38:52">
      <c r="AL71" s="218"/>
      <c r="AM71" s="218"/>
      <c r="AN71" s="218"/>
      <c r="AO71" s="218"/>
      <c r="AP71" s="218"/>
      <c r="AQ71" s="218"/>
      <c r="AR71" s="218"/>
      <c r="AS71" s="218"/>
      <c r="AT71" s="218"/>
      <c r="AU71" s="218"/>
      <c r="AV71" s="218"/>
      <c r="AW71" s="218"/>
      <c r="AX71" s="218"/>
      <c r="AY71" s="218"/>
      <c r="AZ71" s="218"/>
    </row>
    <row r="72" spans="38:52">
      <c r="AL72" s="218"/>
      <c r="AM72" s="218"/>
      <c r="AN72" s="218"/>
      <c r="AO72" s="218"/>
      <c r="AP72" s="218"/>
      <c r="AQ72" s="218"/>
      <c r="AR72" s="218"/>
      <c r="AS72" s="218"/>
      <c r="AT72" s="218"/>
      <c r="AU72" s="218"/>
      <c r="AV72" s="218"/>
      <c r="AW72" s="218"/>
      <c r="AX72" s="218"/>
      <c r="AY72" s="218"/>
      <c r="AZ72" s="218"/>
    </row>
    <row r="73" spans="38:52">
      <c r="AL73" s="218"/>
      <c r="AM73" s="218"/>
      <c r="AN73" s="218"/>
      <c r="AO73" s="218"/>
      <c r="AP73" s="218"/>
      <c r="AQ73" s="218"/>
      <c r="AR73" s="218"/>
      <c r="AS73" s="218"/>
      <c r="AT73" s="218"/>
      <c r="AU73" s="218"/>
      <c r="AV73" s="218"/>
      <c r="AW73" s="218"/>
      <c r="AX73" s="218"/>
      <c r="AY73" s="218"/>
      <c r="AZ73" s="218"/>
    </row>
    <row r="74" spans="38:52">
      <c r="AL74" s="218"/>
      <c r="AM74" s="218"/>
      <c r="AN74" s="218"/>
      <c r="AO74" s="218"/>
      <c r="AP74" s="218"/>
      <c r="AQ74" s="218"/>
      <c r="AR74" s="218"/>
      <c r="AS74" s="218"/>
      <c r="AT74" s="218"/>
      <c r="AU74" s="218"/>
      <c r="AV74" s="218"/>
      <c r="AW74" s="218"/>
      <c r="AX74" s="218"/>
      <c r="AY74" s="218"/>
      <c r="AZ74" s="218"/>
    </row>
    <row r="75" spans="38:52">
      <c r="AL75" s="218"/>
      <c r="AM75" s="218"/>
      <c r="AN75" s="218"/>
      <c r="AO75" s="218"/>
      <c r="AP75" s="218"/>
      <c r="AQ75" s="218"/>
      <c r="AR75" s="218"/>
      <c r="AS75" s="218"/>
      <c r="AT75" s="218"/>
      <c r="AU75" s="218"/>
      <c r="AV75" s="218"/>
      <c r="AW75" s="218"/>
      <c r="AX75" s="218"/>
      <c r="AY75" s="218"/>
      <c r="AZ75" s="218"/>
    </row>
    <row r="76" spans="38:52">
      <c r="AL76" s="218"/>
      <c r="AM76" s="218"/>
      <c r="AN76" s="218"/>
      <c r="AO76" s="218"/>
      <c r="AP76" s="218"/>
      <c r="AQ76" s="218"/>
      <c r="AR76" s="218"/>
      <c r="AS76" s="218"/>
      <c r="AT76" s="218"/>
      <c r="AU76" s="218"/>
      <c r="AV76" s="218"/>
      <c r="AW76" s="218"/>
      <c r="AX76" s="218"/>
      <c r="AY76" s="218"/>
      <c r="AZ76" s="218"/>
    </row>
    <row r="77" spans="38:52">
      <c r="AL77" s="218"/>
      <c r="AM77" s="218"/>
      <c r="AN77" s="218"/>
      <c r="AO77" s="218"/>
      <c r="AP77" s="218"/>
      <c r="AQ77" s="218"/>
      <c r="AR77" s="218"/>
      <c r="AS77" s="218"/>
      <c r="AT77" s="218"/>
      <c r="AU77" s="218"/>
      <c r="AV77" s="218"/>
      <c r="AW77" s="218"/>
      <c r="AX77" s="218"/>
      <c r="AY77" s="218"/>
      <c r="AZ77" s="218"/>
    </row>
    <row r="78" spans="38:52">
      <c r="AL78" s="218"/>
      <c r="AM78" s="218"/>
      <c r="AN78" s="218"/>
      <c r="AO78" s="218"/>
      <c r="AP78" s="218"/>
      <c r="AQ78" s="218"/>
      <c r="AR78" s="218"/>
      <c r="AS78" s="218"/>
      <c r="AT78" s="218"/>
      <c r="AU78" s="218"/>
      <c r="AV78" s="218"/>
      <c r="AW78" s="218"/>
      <c r="AX78" s="218"/>
      <c r="AY78" s="218"/>
      <c r="AZ78" s="218"/>
    </row>
    <row r="79" spans="38:52">
      <c r="AL79" s="218"/>
      <c r="AM79" s="218"/>
      <c r="AN79" s="218"/>
      <c r="AO79" s="218"/>
      <c r="AP79" s="218"/>
      <c r="AQ79" s="218"/>
      <c r="AR79" s="218"/>
      <c r="AS79" s="218"/>
      <c r="AT79" s="218"/>
      <c r="AU79" s="218"/>
      <c r="AV79" s="218"/>
      <c r="AW79" s="218"/>
      <c r="AX79" s="218"/>
      <c r="AY79" s="218"/>
      <c r="AZ79" s="218"/>
    </row>
    <row r="80" spans="38:52">
      <c r="AL80" s="218"/>
      <c r="AM80" s="218"/>
      <c r="AN80" s="218"/>
      <c r="AO80" s="218"/>
      <c r="AP80" s="218"/>
      <c r="AQ80" s="218"/>
      <c r="AR80" s="218"/>
      <c r="AS80" s="218"/>
      <c r="AT80" s="218"/>
      <c r="AU80" s="218"/>
      <c r="AV80" s="218"/>
      <c r="AW80" s="218"/>
      <c r="AX80" s="218"/>
      <c r="AY80" s="218"/>
      <c r="AZ80" s="218"/>
    </row>
    <row r="81" spans="38:52">
      <c r="AL81" s="218"/>
      <c r="AM81" s="218"/>
      <c r="AN81" s="218"/>
      <c r="AO81" s="218"/>
      <c r="AP81" s="218"/>
      <c r="AQ81" s="218"/>
      <c r="AR81" s="218"/>
      <c r="AS81" s="218"/>
      <c r="AT81" s="218"/>
      <c r="AU81" s="218"/>
      <c r="AV81" s="218"/>
      <c r="AW81" s="218"/>
      <c r="AX81" s="218"/>
      <c r="AY81" s="218"/>
      <c r="AZ81" s="218"/>
    </row>
    <row r="82" spans="38:52">
      <c r="AL82" s="218"/>
      <c r="AM82" s="218"/>
      <c r="AN82" s="218"/>
      <c r="AO82" s="218"/>
      <c r="AP82" s="218"/>
      <c r="AQ82" s="218"/>
      <c r="AR82" s="218"/>
      <c r="AS82" s="218"/>
      <c r="AT82" s="218"/>
      <c r="AU82" s="218"/>
      <c r="AV82" s="218"/>
      <c r="AW82" s="218"/>
      <c r="AX82" s="218"/>
      <c r="AY82" s="218"/>
      <c r="AZ82" s="218"/>
    </row>
    <row r="83" spans="38:52">
      <c r="AL83" s="218"/>
      <c r="AM83" s="218"/>
      <c r="AN83" s="218"/>
      <c r="AO83" s="218"/>
      <c r="AP83" s="218"/>
      <c r="AQ83" s="218"/>
      <c r="AR83" s="218"/>
      <c r="AS83" s="218"/>
      <c r="AT83" s="218"/>
      <c r="AU83" s="218"/>
      <c r="AV83" s="218"/>
      <c r="AW83" s="218"/>
      <c r="AX83" s="218"/>
      <c r="AY83" s="218"/>
      <c r="AZ83" s="218"/>
    </row>
    <row r="84" spans="38:52">
      <c r="AL84" s="218"/>
      <c r="AM84" s="218"/>
      <c r="AN84" s="218"/>
      <c r="AO84" s="218"/>
      <c r="AP84" s="218"/>
      <c r="AQ84" s="218"/>
      <c r="AR84" s="218"/>
      <c r="AS84" s="218"/>
      <c r="AT84" s="218"/>
      <c r="AU84" s="218"/>
      <c r="AV84" s="218"/>
      <c r="AW84" s="218"/>
      <c r="AX84" s="218"/>
      <c r="AY84" s="218"/>
      <c r="AZ84" s="218"/>
    </row>
    <row r="85" spans="38:52">
      <c r="AL85" s="218"/>
      <c r="AM85" s="218"/>
      <c r="AN85" s="218"/>
      <c r="AO85" s="218"/>
      <c r="AP85" s="218"/>
      <c r="AQ85" s="218"/>
      <c r="AR85" s="218"/>
      <c r="AS85" s="218"/>
      <c r="AT85" s="218"/>
      <c r="AU85" s="218"/>
      <c r="AV85" s="218"/>
      <c r="AW85" s="218"/>
      <c r="AX85" s="218"/>
      <c r="AY85" s="218"/>
      <c r="AZ85" s="218"/>
    </row>
    <row r="86" spans="38:52">
      <c r="AL86" s="218"/>
      <c r="AM86" s="218"/>
      <c r="AN86" s="218"/>
      <c r="AO86" s="218"/>
      <c r="AP86" s="218"/>
      <c r="AQ86" s="218"/>
      <c r="AR86" s="218"/>
      <c r="AS86" s="218"/>
      <c r="AT86" s="218"/>
      <c r="AU86" s="218"/>
      <c r="AV86" s="218"/>
      <c r="AW86" s="218"/>
      <c r="AX86" s="218"/>
      <c r="AY86" s="218"/>
      <c r="AZ86" s="218"/>
    </row>
    <row r="87" spans="38:52">
      <c r="AL87" s="218"/>
      <c r="AM87" s="218"/>
      <c r="AN87" s="218"/>
      <c r="AO87" s="218"/>
      <c r="AP87" s="218"/>
      <c r="AQ87" s="218"/>
      <c r="AR87" s="218"/>
      <c r="AS87" s="218"/>
      <c r="AT87" s="218"/>
      <c r="AU87" s="218"/>
      <c r="AV87" s="218"/>
      <c r="AW87" s="218"/>
      <c r="AX87" s="218"/>
      <c r="AY87" s="218"/>
      <c r="AZ87" s="218"/>
    </row>
    <row r="88" spans="38:52">
      <c r="AL88" s="218"/>
      <c r="AM88" s="218"/>
      <c r="AN88" s="218"/>
      <c r="AO88" s="218"/>
      <c r="AP88" s="218"/>
      <c r="AQ88" s="218"/>
      <c r="AR88" s="218"/>
      <c r="AS88" s="218"/>
      <c r="AT88" s="218"/>
      <c r="AU88" s="218"/>
      <c r="AV88" s="218"/>
      <c r="AW88" s="218"/>
      <c r="AX88" s="218"/>
      <c r="AY88" s="218"/>
      <c r="AZ88" s="218"/>
    </row>
    <row r="89" spans="38:52">
      <c r="AL89" s="218"/>
      <c r="AM89" s="218"/>
      <c r="AN89" s="218"/>
      <c r="AO89" s="218"/>
      <c r="AP89" s="218"/>
      <c r="AQ89" s="218"/>
      <c r="AR89" s="218"/>
      <c r="AS89" s="218"/>
      <c r="AT89" s="218"/>
      <c r="AU89" s="218"/>
      <c r="AV89" s="218"/>
      <c r="AW89" s="218"/>
      <c r="AX89" s="218"/>
      <c r="AY89" s="218"/>
      <c r="AZ89" s="218"/>
    </row>
    <row r="90" spans="38:52">
      <c r="AL90" s="218"/>
      <c r="AM90" s="218"/>
      <c r="AN90" s="218"/>
      <c r="AO90" s="218"/>
      <c r="AP90" s="218"/>
      <c r="AQ90" s="218"/>
      <c r="AR90" s="218"/>
      <c r="AS90" s="218"/>
      <c r="AT90" s="218"/>
      <c r="AU90" s="218"/>
      <c r="AV90" s="218"/>
      <c r="AW90" s="218"/>
      <c r="AX90" s="218"/>
      <c r="AY90" s="218"/>
      <c r="AZ90" s="218"/>
    </row>
    <row r="91" spans="38:52">
      <c r="AL91" s="218"/>
      <c r="AM91" s="218"/>
      <c r="AN91" s="218"/>
      <c r="AO91" s="218"/>
      <c r="AP91" s="218"/>
      <c r="AQ91" s="218"/>
      <c r="AR91" s="218"/>
      <c r="AS91" s="218"/>
      <c r="AT91" s="218"/>
      <c r="AU91" s="218"/>
      <c r="AV91" s="218"/>
      <c r="AW91" s="218"/>
      <c r="AX91" s="218"/>
      <c r="AY91" s="218"/>
      <c r="AZ91" s="218"/>
    </row>
    <row r="92" spans="38:52">
      <c r="AL92" s="218"/>
      <c r="AM92" s="218"/>
      <c r="AN92" s="218"/>
      <c r="AO92" s="218"/>
      <c r="AP92" s="218"/>
      <c r="AQ92" s="218"/>
      <c r="AR92" s="218"/>
      <c r="AS92" s="218"/>
      <c r="AT92" s="218"/>
      <c r="AU92" s="218"/>
      <c r="AV92" s="218"/>
      <c r="AW92" s="218"/>
      <c r="AX92" s="218"/>
      <c r="AY92" s="218"/>
      <c r="AZ92" s="218"/>
    </row>
    <row r="93" spans="38:52">
      <c r="AL93" s="218"/>
      <c r="AM93" s="218"/>
      <c r="AN93" s="218"/>
      <c r="AO93" s="218"/>
      <c r="AP93" s="218"/>
      <c r="AQ93" s="218"/>
      <c r="AR93" s="218"/>
      <c r="AS93" s="218"/>
      <c r="AT93" s="218"/>
      <c r="AU93" s="218"/>
      <c r="AV93" s="218"/>
      <c r="AW93" s="218"/>
      <c r="AX93" s="218"/>
      <c r="AY93" s="218"/>
      <c r="AZ93" s="218"/>
    </row>
  </sheetData>
  <customSheetViews>
    <customSheetView guid="{53F4D6EC-12E1-4DB1-BD94-F556067D5E0D}" showPageBreaks="1" printArea="1">
      <pane xSplit="1" ySplit="5" topLeftCell="AT6" activePane="bottomRight" state="frozen"/>
      <selection pane="bottomRight" activeCell="P23" sqref="P23"/>
      <pageMargins left="0.42" right="0.28000000000000003" top="0.75" bottom="0.75" header="0.3" footer="0.3"/>
      <pageSetup paperSize="5" scale="65" orientation="landscape" cellComments="atEnd" r:id="rId1"/>
    </customSheetView>
    <customSheetView guid="{4023BE0E-4055-4CAE-B9C2-5A3227F33CD4}">
      <pane xSplit="1" ySplit="5" topLeftCell="AO6" activePane="bottomRight" state="frozen"/>
      <selection pane="bottomRight" activeCell="AW6" sqref="AW6:BA32"/>
      <pageMargins left="0.42" right="0.28000000000000003" top="0.75" bottom="0.75" header="0.3" footer="0.3"/>
      <pageSetup paperSize="5" scale="80" orientation="landscape" cellComments="atEnd" r:id="rId2"/>
    </customSheetView>
    <customSheetView guid="{B9779E5F-F522-4CCF-ABB4-CD42863250F0}"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3"/>
    </customSheetView>
    <customSheetView guid="{92830C0B-A680-4516-A5D7-117828B4895A}">
      <pane xSplit="1" ySplit="5" topLeftCell="AP6" activePane="bottomRight" state="frozen"/>
      <selection pane="bottomRight" activeCell="BB21" sqref="BB21"/>
      <pageMargins left="0.42" right="0.28000000000000003" top="0.75" bottom="0.75" header="0.3" footer="0.3"/>
      <pageSetup paperSize="5" scale="80" orientation="landscape" cellComments="atEnd" r:id="rId4"/>
    </customSheetView>
    <customSheetView guid="{5701D505-5BA0-4D96-A5DF-8DCBA1041FD5}" showPageBreaks="1" printArea="1">
      <pane xSplit="1" ySplit="5" topLeftCell="AP6" activePane="bottomRight" state="frozen"/>
      <selection pane="bottomRight" activeCell="AW23" sqref="AW23"/>
      <pageMargins left="0.42" right="0.28000000000000003" top="0.75" bottom="0.75" header="0.3" footer="0.3"/>
      <pageSetup paperSize="5" scale="80" orientation="landscape" cellComments="atEnd" r:id="rId5"/>
    </customSheetView>
    <customSheetView guid="{4A29F804-EA6B-4024-99BC-976477754372}">
      <pane xSplit="1" ySplit="5" topLeftCell="AT6" activePane="bottomRight" state="frozen"/>
      <selection pane="bottomRight" activeCell="AV6" sqref="AV6"/>
      <pageMargins left="0.42" right="0.28000000000000003" top="0.75" bottom="0.75" header="0.3" footer="0.3"/>
      <pageSetup paperSize="5" scale="80" orientation="landscape" cellComments="atEnd" r:id="rId6"/>
    </customSheetView>
    <customSheetView guid="{81E9E895-8097-47A0-8CEF-38F337CB42F5}">
      <pane xSplit="1" ySplit="5" topLeftCell="AJ18" activePane="bottomRight" state="frozen"/>
      <selection pane="bottomRight" activeCell="AM37" sqref="AM37"/>
      <pageMargins left="0.42" right="0.28000000000000003" top="0.75" bottom="0.75" header="0.3" footer="0.3"/>
      <pageSetup paperSize="9" scale="65" orientation="landscape" cellComments="atEnd" r:id="rId7"/>
    </customSheetView>
    <customSheetView guid="{5B0973C1-612D-4EF0-8403-D5E17CCF2862}">
      <pane xSplit="1" ySplit="5" topLeftCell="AJ6" activePane="bottomRight" state="frozen"/>
      <selection pane="bottomRight" activeCell="AM37" sqref="AM37"/>
      <pageMargins left="0.42" right="0.28000000000000003" top="0.75" bottom="0.75" header="0.3" footer="0.3"/>
      <pageSetup paperSize="9" scale="65" orientation="landscape" cellComments="atEnd" r:id="rId8"/>
    </customSheetView>
    <customSheetView guid="{A661CDB9-E548-449D-9B1F-818C0586C1FA}">
      <pane xSplit="1" ySplit="5" topLeftCell="AL6" activePane="bottomRight" state="frozen"/>
      <selection pane="bottomRight" activeCell="AU20" sqref="AU20"/>
      <pageMargins left="0.42" right="0.28000000000000003" top="0.75" bottom="0.75" header="0.3" footer="0.3"/>
      <pageSetup paperSize="5" scale="65" orientation="landscape" cellComments="atEnd" r:id="rId9"/>
    </customSheetView>
    <customSheetView guid="{CAA7D209-B0AE-461A-870B-4AEAF26B6763}">
      <pane xSplit="1" ySplit="5" topLeftCell="B18" activePane="bottomRight" state="frozen"/>
      <selection pane="bottomRight" activeCell="AS6" sqref="AS6"/>
      <pageMargins left="0.42" right="0.28000000000000003" top="0.75" bottom="0.75" header="0.3" footer="0.3"/>
      <pageSetup paperSize="5" scale="80" orientation="landscape" cellComments="atEnd" r:id="rId10"/>
    </customSheetView>
    <customSheetView guid="{13432D8E-FBC6-4230-A66E-1E41DE97A151}" hiddenRows="1">
      <pane xSplit="1" ySplit="5" topLeftCell="X6" activePane="bottomRight" state="frozen"/>
      <selection pane="bottomRight" activeCell="A21" sqref="A21"/>
      <pageMargins left="0.42" right="0.28000000000000003" top="0.75" bottom="0.75" header="0.3" footer="0.3"/>
      <pageSetup paperSize="5" scale="65" orientation="landscape" cellComments="atEnd" r:id="rId11"/>
    </customSheetView>
    <customSheetView guid="{30086DB4-D90C-4D70-9492-85B1025334FC}" showPageBreaks="1" printArea="1">
      <pane xSplit="1" ySplit="5" topLeftCell="AL6" activePane="bottomRight" state="frozen"/>
      <selection pane="bottomRight" activeCell="AU20" sqref="AU20"/>
      <pageMargins left="0.42" right="0.28000000000000003" top="0.75" bottom="0.75" header="0.3" footer="0.3"/>
      <pageSetup paperSize="5" scale="65" orientation="landscape" cellComments="atEnd" r:id="rId12"/>
    </customSheetView>
    <customSheetView guid="{4BF1318B-7664-4522-8F8E-8760686D9B62}" showPageBreaks="1" printArea="1">
      <pane xSplit="1" ySplit="5" topLeftCell="AJ6" activePane="bottomRight" state="frozen"/>
      <selection pane="bottomRight" activeCell="AO11" sqref="AO11"/>
      <pageMargins left="0.42" right="0.28000000000000003" top="0.75" bottom="0.75" header="0.3" footer="0.3"/>
      <pageSetup paperSize="9" scale="65" orientation="landscape" cellComments="atEnd" r:id="rId13"/>
    </customSheetView>
    <customSheetView guid="{EC71CB39-D667-4A5D-BE69-0A89C6A3EC0A}" showPageBreaks="1" printArea="1">
      <pane xSplit="1" ySplit="5" topLeftCell="AO9" activePane="bottomRight" state="frozen"/>
      <selection pane="bottomRight" activeCell="AW10" sqref="AW10"/>
      <pageMargins left="0.42" right="0.28000000000000003" top="0.75" bottom="0.75" header="0.3" footer="0.3"/>
      <pageSetup paperSize="5" scale="80" orientation="landscape" cellComments="atEnd" r:id="rId14"/>
    </customSheetView>
    <customSheetView guid="{A0CDEF39-C1D9-46EF-9F23-37BDBA647367}" showPageBreaks="1" printArea="1">
      <pane xSplit="1" ySplit="5" topLeftCell="B6" activePane="bottomRight" state="frozen"/>
      <selection pane="bottomRight" activeCell="P23" sqref="P23"/>
      <pageMargins left="0.42" right="0.28000000000000003" top="0.75" bottom="0.75" header="0.3" footer="0.3"/>
      <pageSetup paperSize="5" scale="65" orientation="landscape" cellComments="atEnd" r:id="rId15"/>
    </customSheetView>
    <customSheetView guid="{9758C19F-17C8-4994-AB64-2544F567CDAC}">
      <pane xSplit="1" ySplit="5" topLeftCell="AI6" activePane="bottomRight" state="frozen"/>
      <selection pane="bottomRight" activeCell="BA33" sqref="BA33"/>
      <pageMargins left="0.42" right="0.28000000000000003" top="0.75" bottom="0.75" header="0.3" footer="0.3"/>
      <pageSetup paperSize="5" scale="80" orientation="landscape" cellComments="atEnd" r:id="rId16"/>
    </customSheetView>
    <customSheetView guid="{BCE7549A-454A-4A8A-98C7-4BDEDB358CFF}" scale="96">
      <pane xSplit="1" ySplit="5" topLeftCell="AU6" activePane="bottomRight" state="frozen"/>
      <selection pane="bottomRight" activeCell="A34" sqref="A34"/>
      <pageMargins left="0.42" right="0.28000000000000003" top="0.75" bottom="0.75" header="0.3" footer="0.3"/>
      <pageSetup paperSize="5" scale="80" orientation="landscape" cellComments="atEnd" r:id="rId17"/>
    </customSheetView>
    <customSheetView guid="{3D809ADE-44C9-4D97-9F40-4632F1141EB4}" showPageBreaks="1">
      <pane xSplit="1" ySplit="5" topLeftCell="AI6" activePane="bottomRight" state="frozen"/>
      <selection pane="bottomRight" activeCell="BA33" sqref="BA33"/>
      <pageMargins left="0.42" right="0.28000000000000003" top="0.75" bottom="0.75" header="0.3" footer="0.3"/>
      <pageSetup paperSize="5" scale="80" orientation="landscape" cellComments="atEnd" r:id="rId18"/>
    </customSheetView>
    <customSheetView guid="{D3FE92BD-39BB-4D6C-950E-40B1D101AEA4}" scale="70" showPageBreaks="1" printArea="1">
      <pane xSplit="1" ySplit="5" topLeftCell="AU6" activePane="bottomRight" state="frozen"/>
      <selection pane="bottomRight" activeCell="AZ30" sqref="AZ30:AZ31"/>
      <pageMargins left="0.42" right="0.28000000000000003" top="0.75" bottom="0.75" header="0.3" footer="0.3"/>
      <pageSetup paperSize="5" scale="80" orientation="landscape" cellComments="atEnd" r:id="rId19"/>
    </customSheetView>
  </customSheetViews>
  <pageMargins left="0.42" right="0.28000000000000003" top="0.75" bottom="0.75" header="0.3" footer="0.3"/>
  <pageSetup paperSize="5" scale="80" orientation="landscape" cellComments="atEnd" r:id="rId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1"/>
  <sheetViews>
    <sheetView zoomScale="80" zoomScaleNormal="80" workbookViewId="0">
      <pane xSplit="1" ySplit="5" topLeftCell="Q6" activePane="bottomRight" state="frozen"/>
      <selection pane="topRight" activeCell="B1" sqref="B1"/>
      <selection pane="bottomLeft" activeCell="A6" sqref="A6"/>
      <selection pane="bottomRight" activeCell="A38" sqref="A38"/>
    </sheetView>
  </sheetViews>
  <sheetFormatPr defaultColWidth="9.140625" defaultRowHeight="15"/>
  <cols>
    <col min="1" max="1" width="65.85546875" style="154" customWidth="1"/>
    <col min="2" max="22" width="10.28515625" style="154" customWidth="1"/>
    <col min="23" max="26" width="10.7109375" style="154" customWidth="1"/>
    <col min="27" max="27" width="11.140625" style="154" customWidth="1"/>
    <col min="41" max="16384" width="9.140625" style="154"/>
  </cols>
  <sheetData>
    <row r="1" spans="1:40">
      <c r="A1" s="46" t="s">
        <v>301</v>
      </c>
      <c r="B1" s="46"/>
      <c r="C1" s="46"/>
      <c r="D1" s="46"/>
      <c r="E1" s="46"/>
      <c r="F1" s="46"/>
      <c r="G1" s="46"/>
      <c r="H1" s="46"/>
      <c r="I1" s="46"/>
      <c r="J1" s="46"/>
      <c r="K1" s="46"/>
      <c r="L1" s="46"/>
      <c r="M1" s="46"/>
      <c r="N1" s="46"/>
      <c r="O1" s="46"/>
      <c r="P1" s="46"/>
      <c r="Q1" s="46"/>
      <c r="R1" s="46"/>
      <c r="S1" s="46"/>
      <c r="T1" s="46"/>
      <c r="U1" s="46"/>
      <c r="V1" s="46"/>
      <c r="W1" s="46"/>
      <c r="X1" s="46"/>
      <c r="Y1" s="46"/>
      <c r="Z1" s="46"/>
      <c r="AA1" s="46"/>
    </row>
    <row r="2" spans="1:40" s="58" customFormat="1" ht="16.5">
      <c r="A2" s="46" t="s">
        <v>486</v>
      </c>
      <c r="B2" s="46"/>
      <c r="C2" s="46"/>
      <c r="D2" s="46"/>
      <c r="E2" s="46"/>
      <c r="F2" s="46"/>
      <c r="G2" s="46"/>
      <c r="H2" s="46"/>
      <c r="I2" s="46"/>
      <c r="J2" s="46"/>
      <c r="K2" s="46"/>
      <c r="L2" s="46"/>
      <c r="M2" s="46"/>
      <c r="N2" s="46"/>
      <c r="O2" s="46"/>
      <c r="P2" s="46"/>
      <c r="Q2" s="46"/>
      <c r="R2" s="46"/>
      <c r="S2" s="46"/>
      <c r="T2" s="46"/>
      <c r="U2" s="46"/>
      <c r="V2" s="46"/>
      <c r="W2" s="46"/>
      <c r="X2" s="46"/>
      <c r="Y2" s="46"/>
      <c r="Z2" s="46"/>
      <c r="AA2" s="46"/>
      <c r="AB2"/>
      <c r="AC2"/>
      <c r="AD2"/>
      <c r="AE2"/>
      <c r="AF2"/>
      <c r="AG2"/>
      <c r="AH2"/>
      <c r="AI2"/>
      <c r="AJ2"/>
      <c r="AK2"/>
      <c r="AL2"/>
      <c r="AM2"/>
      <c r="AN2"/>
    </row>
    <row r="3" spans="1:40">
      <c r="A3" s="46" t="s">
        <v>548</v>
      </c>
      <c r="B3" s="46"/>
      <c r="C3" s="46"/>
      <c r="D3" s="46"/>
      <c r="E3" s="46"/>
      <c r="F3" s="46"/>
      <c r="G3" s="46"/>
      <c r="H3" s="46"/>
      <c r="I3" s="46"/>
      <c r="J3" s="46"/>
      <c r="K3" s="46"/>
      <c r="L3" s="46"/>
      <c r="M3" s="46"/>
      <c r="N3" s="46"/>
      <c r="O3" s="46"/>
      <c r="P3" s="46"/>
      <c r="Q3" s="46"/>
      <c r="R3" s="46"/>
      <c r="S3" s="46"/>
      <c r="T3" s="46"/>
      <c r="U3" s="46"/>
      <c r="V3" s="46"/>
      <c r="W3" s="46"/>
      <c r="X3" s="46"/>
      <c r="Y3" s="46"/>
      <c r="Z3" s="46"/>
      <c r="AA3" s="46"/>
    </row>
    <row r="5" spans="1:40" s="107" customFormat="1" ht="23.25" customHeight="1">
      <c r="A5" s="19" t="s">
        <v>509</v>
      </c>
      <c r="B5" s="183">
        <v>35064</v>
      </c>
      <c r="C5" s="183">
        <v>35430</v>
      </c>
      <c r="D5" s="183">
        <v>35795</v>
      </c>
      <c r="E5" s="183">
        <v>36160</v>
      </c>
      <c r="F5" s="183">
        <v>36525</v>
      </c>
      <c r="G5" s="183">
        <v>36891</v>
      </c>
      <c r="H5" s="183">
        <v>37256</v>
      </c>
      <c r="I5" s="183">
        <v>37621</v>
      </c>
      <c r="J5" s="183">
        <v>37986</v>
      </c>
      <c r="K5" s="183">
        <v>38352</v>
      </c>
      <c r="L5" s="183">
        <v>38717</v>
      </c>
      <c r="M5" s="183">
        <v>39082</v>
      </c>
      <c r="N5" s="183">
        <v>39447</v>
      </c>
      <c r="O5" s="183">
        <v>39813</v>
      </c>
      <c r="P5" s="183">
        <v>40178</v>
      </c>
      <c r="Q5" s="183">
        <v>40543</v>
      </c>
      <c r="R5" s="183">
        <v>40908</v>
      </c>
      <c r="S5" s="183">
        <v>41274</v>
      </c>
      <c r="T5" s="183">
        <v>41639</v>
      </c>
      <c r="U5" s="183">
        <v>42004</v>
      </c>
      <c r="V5" s="183">
        <v>42369</v>
      </c>
      <c r="W5" s="183">
        <v>42559</v>
      </c>
      <c r="X5" s="183">
        <v>42736</v>
      </c>
      <c r="Y5" s="183">
        <v>43465</v>
      </c>
      <c r="Z5" s="183">
        <v>43466</v>
      </c>
      <c r="AA5" s="303" t="s">
        <v>621</v>
      </c>
      <c r="AB5"/>
      <c r="AC5"/>
      <c r="AD5"/>
      <c r="AE5"/>
      <c r="AF5"/>
      <c r="AG5"/>
      <c r="AH5"/>
      <c r="AI5"/>
      <c r="AJ5"/>
      <c r="AK5"/>
      <c r="AL5"/>
      <c r="AM5"/>
      <c r="AN5"/>
    </row>
    <row r="6" spans="1:40">
      <c r="A6" s="20" t="s">
        <v>44</v>
      </c>
      <c r="B6" s="188">
        <v>1470.223</v>
      </c>
      <c r="C6" s="188">
        <v>1474.1880000000001</v>
      </c>
      <c r="D6" s="188">
        <v>1617.127</v>
      </c>
      <c r="E6" s="188">
        <v>2080.6350000000002</v>
      </c>
      <c r="F6" s="188">
        <v>2423.5790000000002</v>
      </c>
      <c r="G6" s="188">
        <v>2628.489</v>
      </c>
      <c r="H6" s="188">
        <v>2406.9320000000002</v>
      </c>
      <c r="I6" s="188">
        <v>3110.1259999999997</v>
      </c>
      <c r="J6" s="188">
        <v>3419.84</v>
      </c>
      <c r="K6" s="188">
        <v>3443.6759999999995</v>
      </c>
      <c r="L6" s="188">
        <v>3711.654</v>
      </c>
      <c r="M6" s="188">
        <v>5006.9350000000004</v>
      </c>
      <c r="N6" s="188">
        <v>5025.2659999999996</v>
      </c>
      <c r="O6" s="188">
        <v>6386.6759999999995</v>
      </c>
      <c r="P6" s="188">
        <v>6380.4790000000003</v>
      </c>
      <c r="Q6" s="188">
        <v>6169.0210000000006</v>
      </c>
      <c r="R6" s="188">
        <v>7101.0619999999999</v>
      </c>
      <c r="S6" s="188">
        <v>7107.8589999999995</v>
      </c>
      <c r="T6" s="188">
        <v>6614.1298850500007</v>
      </c>
      <c r="U6" s="188">
        <v>6202.1708774300005</v>
      </c>
      <c r="V6" s="188">
        <v>7054.4309999999996</v>
      </c>
      <c r="W6" s="188">
        <v>7394.4359999999997</v>
      </c>
      <c r="X6" s="188">
        <v>6117.7190000000001</v>
      </c>
      <c r="Y6" s="188">
        <v>5560.7688688199996</v>
      </c>
      <c r="Z6" s="188">
        <v>5892.7619999999997</v>
      </c>
      <c r="AA6" s="76">
        <v>6141.5382499999996</v>
      </c>
    </row>
    <row r="7" spans="1:40">
      <c r="A7" s="21" t="s">
        <v>383</v>
      </c>
      <c r="B7" s="60">
        <v>99.212999999999994</v>
      </c>
      <c r="C7" s="60">
        <v>103.26600000000001</v>
      </c>
      <c r="D7" s="60">
        <v>107.383</v>
      </c>
      <c r="E7" s="60">
        <v>117.229</v>
      </c>
      <c r="F7" s="60">
        <v>289.30200000000002</v>
      </c>
      <c r="G7" s="60">
        <v>98.245000000000005</v>
      </c>
      <c r="H7" s="60">
        <v>123.746</v>
      </c>
      <c r="I7" s="60">
        <v>80.064999999999998</v>
      </c>
      <c r="J7" s="60">
        <v>105.986</v>
      </c>
      <c r="K7" s="60">
        <v>115.77500000000001</v>
      </c>
      <c r="L7" s="60">
        <v>92.087999999999994</v>
      </c>
      <c r="M7" s="60">
        <v>66.156000000000006</v>
      </c>
      <c r="N7" s="60">
        <v>83.881</v>
      </c>
      <c r="O7" s="60">
        <v>141.01</v>
      </c>
      <c r="P7" s="60">
        <v>106.837</v>
      </c>
      <c r="Q7" s="60">
        <v>96.905000000000001</v>
      </c>
      <c r="R7" s="60">
        <v>95.352999999999994</v>
      </c>
      <c r="S7" s="60">
        <v>90.847999999999999</v>
      </c>
      <c r="T7" s="60">
        <v>91.135999999999996</v>
      </c>
      <c r="U7" s="60">
        <v>65.806362890000003</v>
      </c>
      <c r="V7" s="60">
        <v>73.290000000000006</v>
      </c>
      <c r="W7" s="60">
        <v>83.126999999999995</v>
      </c>
      <c r="X7" s="60">
        <v>150.358</v>
      </c>
      <c r="Y7" s="60">
        <v>171.85987226</v>
      </c>
      <c r="Z7" s="60">
        <v>171.21299999999999</v>
      </c>
      <c r="AA7" s="78">
        <v>131.29742999999999</v>
      </c>
    </row>
    <row r="8" spans="1:40">
      <c r="A8" s="21" t="s">
        <v>384</v>
      </c>
      <c r="B8" s="60">
        <v>93.031000000000006</v>
      </c>
      <c r="C8" s="60">
        <v>76.778000000000006</v>
      </c>
      <c r="D8" s="60">
        <v>82.001999999999995</v>
      </c>
      <c r="E8" s="60">
        <v>156.71700000000001</v>
      </c>
      <c r="F8" s="60">
        <v>147.83699999999999</v>
      </c>
      <c r="G8" s="60">
        <v>332.642</v>
      </c>
      <c r="H8" s="60">
        <v>262.69499999999999</v>
      </c>
      <c r="I8" s="60">
        <v>254.666</v>
      </c>
      <c r="J8" s="60">
        <v>448.452</v>
      </c>
      <c r="K8" s="60">
        <v>402.88</v>
      </c>
      <c r="L8" s="60">
        <v>498.99200000000002</v>
      </c>
      <c r="M8" s="60">
        <v>749.61800000000005</v>
      </c>
      <c r="N8" s="60">
        <v>751.721</v>
      </c>
      <c r="O8" s="60">
        <v>995.13099999999997</v>
      </c>
      <c r="P8" s="60">
        <v>417.42</v>
      </c>
      <c r="Q8" s="60">
        <v>472.89</v>
      </c>
      <c r="R8" s="60">
        <v>946.78499999999997</v>
      </c>
      <c r="S8" s="60">
        <v>950.923</v>
      </c>
      <c r="T8" s="60">
        <v>844.87095120000004</v>
      </c>
      <c r="U8" s="60">
        <v>860.15999260000001</v>
      </c>
      <c r="V8" s="60">
        <v>1034.624</v>
      </c>
      <c r="W8" s="60">
        <v>817.101</v>
      </c>
      <c r="X8" s="60">
        <v>579.17700000000002</v>
      </c>
      <c r="Y8" s="60">
        <v>583.51714832999994</v>
      </c>
      <c r="Z8" s="60">
        <v>612.31899999999996</v>
      </c>
      <c r="AA8" s="78">
        <v>695.45707000000004</v>
      </c>
    </row>
    <row r="9" spans="1:40">
      <c r="A9" s="21" t="s">
        <v>551</v>
      </c>
      <c r="B9" s="60">
        <v>1089.306</v>
      </c>
      <c r="C9" s="60">
        <v>1082.3050000000001</v>
      </c>
      <c r="D9" s="60">
        <v>1090.963</v>
      </c>
      <c r="E9" s="60">
        <v>1423.8220000000001</v>
      </c>
      <c r="F9" s="60">
        <v>1352.2080000000001</v>
      </c>
      <c r="G9" s="60">
        <v>1619.0490000000002</v>
      </c>
      <c r="H9" s="60">
        <v>1469.6420000000001</v>
      </c>
      <c r="I9" s="60">
        <v>2073.2640000000001</v>
      </c>
      <c r="J9" s="60">
        <v>1725.0120000000002</v>
      </c>
      <c r="K9" s="60">
        <v>1726.8329999999996</v>
      </c>
      <c r="L9" s="60">
        <v>1925.288</v>
      </c>
      <c r="M9" s="60">
        <v>2477.7800000000002</v>
      </c>
      <c r="N9" s="60">
        <v>2406.125</v>
      </c>
      <c r="O9" s="60">
        <v>3213.444</v>
      </c>
      <c r="P9" s="60">
        <v>3130.3440000000001</v>
      </c>
      <c r="Q9" s="60">
        <v>3116.7280000000001</v>
      </c>
      <c r="R9" s="60">
        <v>3375.5790000000002</v>
      </c>
      <c r="S9" s="60">
        <v>3502.6719999999996</v>
      </c>
      <c r="T9" s="60">
        <v>3284.3339338499995</v>
      </c>
      <c r="U9" s="60">
        <v>3013.2788878400002</v>
      </c>
      <c r="V9" s="60">
        <v>3565.835</v>
      </c>
      <c r="W9" s="60">
        <v>4193.2510000000002</v>
      </c>
      <c r="X9" s="60">
        <v>3911.172</v>
      </c>
      <c r="Y9" s="60">
        <v>3495.2213707499996</v>
      </c>
      <c r="Z9" s="60">
        <v>3857.7249999999995</v>
      </c>
      <c r="AA9" s="78">
        <v>3875.6526899999999</v>
      </c>
    </row>
    <row r="10" spans="1:40">
      <c r="A10" s="21" t="s">
        <v>46</v>
      </c>
      <c r="B10" s="120">
        <v>99.263999999999996</v>
      </c>
      <c r="C10" s="60">
        <v>135.58500000000001</v>
      </c>
      <c r="D10" s="60">
        <v>193.303</v>
      </c>
      <c r="E10" s="60">
        <v>243.20099999999999</v>
      </c>
      <c r="F10" s="60">
        <v>293.28399999999999</v>
      </c>
      <c r="G10" s="60">
        <v>313.64999999999998</v>
      </c>
      <c r="H10" s="60">
        <v>246.22499999999999</v>
      </c>
      <c r="I10" s="60">
        <v>261.87900000000002</v>
      </c>
      <c r="J10" s="60">
        <v>335.42200000000003</v>
      </c>
      <c r="K10" s="60">
        <v>313.43099999999998</v>
      </c>
      <c r="L10" s="60">
        <v>364.57799999999997</v>
      </c>
      <c r="M10" s="60">
        <v>363.07</v>
      </c>
      <c r="N10" s="60">
        <v>487.20600000000002</v>
      </c>
      <c r="O10" s="60">
        <v>730.04600000000005</v>
      </c>
      <c r="P10" s="60">
        <v>810.00900000000001</v>
      </c>
      <c r="Q10" s="60">
        <v>828.03099999999995</v>
      </c>
      <c r="R10" s="60">
        <v>1007.776</v>
      </c>
      <c r="S10" s="60">
        <v>944.42499999999995</v>
      </c>
      <c r="T10" s="60">
        <v>851.52993384999991</v>
      </c>
      <c r="U10" s="60">
        <v>912.49298340999997</v>
      </c>
      <c r="V10" s="60">
        <v>867.13499999999999</v>
      </c>
      <c r="W10" s="60">
        <v>715.23199999999997</v>
      </c>
      <c r="X10" s="60">
        <v>491.584</v>
      </c>
      <c r="Y10" s="60">
        <v>614.76796996000007</v>
      </c>
      <c r="Z10" s="60">
        <v>780.69899999999996</v>
      </c>
      <c r="AA10" s="78">
        <v>1061.93372</v>
      </c>
    </row>
    <row r="11" spans="1:40">
      <c r="A11" s="21" t="s">
        <v>48</v>
      </c>
      <c r="B11" s="120">
        <v>59.896999999999998</v>
      </c>
      <c r="C11" s="60">
        <v>78.668999999999997</v>
      </c>
      <c r="D11" s="60">
        <v>86.533000000000001</v>
      </c>
      <c r="E11" s="60">
        <v>76.111999999999995</v>
      </c>
      <c r="F11" s="60">
        <v>39.627000000000002</v>
      </c>
      <c r="G11" s="60">
        <v>83.105000000000004</v>
      </c>
      <c r="H11" s="60">
        <v>86.650999999999996</v>
      </c>
      <c r="I11" s="60">
        <v>74.971999999999994</v>
      </c>
      <c r="J11" s="60">
        <v>161.22999999999999</v>
      </c>
      <c r="K11" s="60">
        <v>195.63</v>
      </c>
      <c r="L11" s="60">
        <v>277.86900000000003</v>
      </c>
      <c r="M11" s="60">
        <v>343.92899999999997</v>
      </c>
      <c r="N11" s="60">
        <v>394.78300000000002</v>
      </c>
      <c r="O11" s="60">
        <v>471.32900000000001</v>
      </c>
      <c r="P11" s="60">
        <v>370.495</v>
      </c>
      <c r="Q11" s="60">
        <v>422.71800000000002</v>
      </c>
      <c r="R11" s="60">
        <v>486.15600000000001</v>
      </c>
      <c r="S11" s="60">
        <v>409.21800000000002</v>
      </c>
      <c r="T11" s="60">
        <v>367.63299999999998</v>
      </c>
      <c r="U11" s="60">
        <v>352.29499093999999</v>
      </c>
      <c r="V11" s="60">
        <v>411.32799999999997</v>
      </c>
      <c r="W11" s="60">
        <v>266.17</v>
      </c>
      <c r="X11" s="60">
        <v>336.911</v>
      </c>
      <c r="Y11" s="60">
        <v>379.23809499999999</v>
      </c>
      <c r="Z11" s="60">
        <v>316.39999999999998</v>
      </c>
      <c r="AA11" s="78">
        <v>262.83219999999994</v>
      </c>
    </row>
    <row r="12" spans="1:40">
      <c r="A12" s="21" t="s">
        <v>49</v>
      </c>
      <c r="B12" s="120">
        <v>93.38</v>
      </c>
      <c r="C12" s="60">
        <v>121.78</v>
      </c>
      <c r="D12" s="60">
        <v>98.605000000000004</v>
      </c>
      <c r="E12" s="60">
        <v>125.235</v>
      </c>
      <c r="F12" s="60">
        <v>185.02500000000001</v>
      </c>
      <c r="G12" s="60">
        <v>341.03100000000001</v>
      </c>
      <c r="H12" s="60">
        <v>232.935</v>
      </c>
      <c r="I12" s="60">
        <v>539.50800000000004</v>
      </c>
      <c r="J12" s="60">
        <v>362.08199999999999</v>
      </c>
      <c r="K12" s="60">
        <v>245.029</v>
      </c>
      <c r="L12" s="60">
        <v>357.49</v>
      </c>
      <c r="M12" s="60">
        <v>537.58399999999995</v>
      </c>
      <c r="N12" s="60">
        <v>349.733</v>
      </c>
      <c r="O12" s="60">
        <v>370.12400000000002</v>
      </c>
      <c r="P12" s="60">
        <v>344.38799999999998</v>
      </c>
      <c r="Q12" s="60">
        <v>400.02800000000002</v>
      </c>
      <c r="R12" s="60">
        <v>407.72800000000001</v>
      </c>
      <c r="S12" s="60">
        <v>517.03300000000002</v>
      </c>
      <c r="T12" s="60">
        <v>536.55200000000002</v>
      </c>
      <c r="U12" s="60">
        <v>524.62556802000006</v>
      </c>
      <c r="V12" s="60">
        <v>807.91800000000001</v>
      </c>
      <c r="W12" s="60">
        <v>1643.002</v>
      </c>
      <c r="X12" s="60">
        <v>1486.2370000000001</v>
      </c>
      <c r="Y12" s="60">
        <v>960.55394168999987</v>
      </c>
      <c r="Z12" s="60">
        <v>1402.0909999999999</v>
      </c>
      <c r="AA12" s="78">
        <v>1426.2841600000002</v>
      </c>
    </row>
    <row r="13" spans="1:40">
      <c r="A13" s="21" t="s">
        <v>50</v>
      </c>
      <c r="B13" s="120">
        <v>563.93499999999995</v>
      </c>
      <c r="C13" s="60">
        <v>404.887</v>
      </c>
      <c r="D13" s="60">
        <v>363.89699999999999</v>
      </c>
      <c r="E13" s="60">
        <v>488.11</v>
      </c>
      <c r="F13" s="60">
        <v>530.77300000000002</v>
      </c>
      <c r="G13" s="60">
        <v>495.77300000000002</v>
      </c>
      <c r="H13" s="60">
        <v>537.09400000000005</v>
      </c>
      <c r="I13" s="60">
        <v>732.10900000000004</v>
      </c>
      <c r="J13" s="60">
        <v>421.86799999999999</v>
      </c>
      <c r="K13" s="60">
        <v>523.32399999999996</v>
      </c>
      <c r="L13" s="60">
        <v>385.82299999999998</v>
      </c>
      <c r="M13" s="60">
        <v>555.80700000000002</v>
      </c>
      <c r="N13" s="60">
        <v>584.47799999999995</v>
      </c>
      <c r="O13" s="60">
        <v>689.50699999999995</v>
      </c>
      <c r="P13" s="60">
        <v>541.92200000000003</v>
      </c>
      <c r="Q13" s="60">
        <v>506.22300000000001</v>
      </c>
      <c r="R13" s="60">
        <v>529.80600000000004</v>
      </c>
      <c r="S13" s="60">
        <v>573.99300000000005</v>
      </c>
      <c r="T13" s="60">
        <v>591.11699999999996</v>
      </c>
      <c r="U13" s="60">
        <v>454.87279651999995</v>
      </c>
      <c r="V13" s="60">
        <v>483.24200000000002</v>
      </c>
      <c r="W13" s="60">
        <v>486.15300000000002</v>
      </c>
      <c r="X13" s="60">
        <v>371.95800000000003</v>
      </c>
      <c r="Y13" s="60">
        <v>392.32223793000003</v>
      </c>
      <c r="Z13" s="60">
        <v>310.60399999999998</v>
      </c>
      <c r="AA13" s="78">
        <v>261.22147999999999</v>
      </c>
    </row>
    <row r="14" spans="1:40">
      <c r="A14" s="102" t="s">
        <v>488</v>
      </c>
      <c r="B14" s="60">
        <v>272.83000000000004</v>
      </c>
      <c r="C14" s="60">
        <v>341.38400000000001</v>
      </c>
      <c r="D14" s="60">
        <v>348.625</v>
      </c>
      <c r="E14" s="60">
        <v>491.16399999999999</v>
      </c>
      <c r="F14" s="60">
        <v>303.49900000000002</v>
      </c>
      <c r="G14" s="60">
        <v>385.49</v>
      </c>
      <c r="H14" s="60">
        <v>366.73700000000002</v>
      </c>
      <c r="I14" s="60">
        <v>464.79600000000005</v>
      </c>
      <c r="J14" s="60">
        <v>444.40999999999997</v>
      </c>
      <c r="K14" s="60">
        <v>449.41899999999998</v>
      </c>
      <c r="L14" s="60">
        <v>539.52800000000002</v>
      </c>
      <c r="M14" s="60">
        <v>677.3900000000001</v>
      </c>
      <c r="N14" s="60">
        <v>589.92499999999995</v>
      </c>
      <c r="O14" s="60">
        <v>952.4380000000001</v>
      </c>
      <c r="P14" s="60">
        <v>1063.53</v>
      </c>
      <c r="Q14" s="60">
        <v>959.72799999999995</v>
      </c>
      <c r="R14" s="60">
        <v>944.11299999999994</v>
      </c>
      <c r="S14" s="60">
        <v>1058.0029999999999</v>
      </c>
      <c r="T14" s="60">
        <v>937.50200000000007</v>
      </c>
      <c r="U14" s="60">
        <v>768.99254895000001</v>
      </c>
      <c r="V14" s="60">
        <v>996.21199999999999</v>
      </c>
      <c r="W14" s="60">
        <v>1082.694</v>
      </c>
      <c r="X14" s="60">
        <v>1224.482</v>
      </c>
      <c r="Y14" s="60">
        <v>1148.3391261699999</v>
      </c>
      <c r="Z14" s="60">
        <v>1047.931</v>
      </c>
      <c r="AA14" s="78">
        <v>863.38112999999998</v>
      </c>
    </row>
    <row r="15" spans="1:40">
      <c r="A15" s="102" t="s">
        <v>473</v>
      </c>
      <c r="B15" s="120">
        <v>35.613999999999997</v>
      </c>
      <c r="C15" s="60">
        <v>44.670999999999999</v>
      </c>
      <c r="D15" s="60">
        <v>49.731999999999999</v>
      </c>
      <c r="E15" s="60">
        <v>64.299000000000007</v>
      </c>
      <c r="F15" s="60">
        <v>50.432000000000002</v>
      </c>
      <c r="G15" s="60">
        <v>59.463000000000001</v>
      </c>
      <c r="H15" s="60">
        <v>64.546000000000006</v>
      </c>
      <c r="I15" s="60">
        <v>97.186000000000007</v>
      </c>
      <c r="J15" s="60">
        <v>54.104999999999997</v>
      </c>
      <c r="K15" s="60">
        <v>55.378</v>
      </c>
      <c r="L15" s="60">
        <v>77.867999999999995</v>
      </c>
      <c r="M15" s="60">
        <v>91.587999999999994</v>
      </c>
      <c r="N15" s="60">
        <v>80.393000000000001</v>
      </c>
      <c r="O15" s="60">
        <v>116.096</v>
      </c>
      <c r="P15" s="60">
        <v>136.48500000000001</v>
      </c>
      <c r="Q15" s="60">
        <v>96.331000000000003</v>
      </c>
      <c r="R15" s="60">
        <v>115.994</v>
      </c>
      <c r="S15" s="60">
        <v>94.525999999999996</v>
      </c>
      <c r="T15" s="60">
        <v>110.861</v>
      </c>
      <c r="U15" s="60">
        <v>148.02785310000002</v>
      </c>
      <c r="V15" s="60">
        <v>90.075999999999993</v>
      </c>
      <c r="W15" s="60">
        <v>84.593999999999994</v>
      </c>
      <c r="X15" s="60">
        <v>104.28700000000001</v>
      </c>
      <c r="Y15" s="60">
        <v>127.40388641000001</v>
      </c>
      <c r="Z15" s="60">
        <v>135.072</v>
      </c>
      <c r="AA15" s="78">
        <v>84.322130000000001</v>
      </c>
    </row>
    <row r="16" spans="1:40">
      <c r="A16" s="102" t="s">
        <v>474</v>
      </c>
      <c r="B16" s="120">
        <v>91.963999999999999</v>
      </c>
      <c r="C16" s="60">
        <v>112.07299999999999</v>
      </c>
      <c r="D16" s="60">
        <v>85.551000000000002</v>
      </c>
      <c r="E16" s="60">
        <v>132.38399999999999</v>
      </c>
      <c r="F16" s="60">
        <v>89.759</v>
      </c>
      <c r="G16" s="60">
        <v>84.012</v>
      </c>
      <c r="H16" s="60">
        <v>92.367000000000004</v>
      </c>
      <c r="I16" s="60">
        <v>129.34700000000001</v>
      </c>
      <c r="J16" s="60">
        <v>129.441</v>
      </c>
      <c r="K16" s="60">
        <v>149.048</v>
      </c>
      <c r="L16" s="60">
        <v>177.964</v>
      </c>
      <c r="M16" s="60">
        <v>277.67</v>
      </c>
      <c r="N16" s="60">
        <v>134.61199999999999</v>
      </c>
      <c r="O16" s="60">
        <v>283.46899999999999</v>
      </c>
      <c r="P16" s="60">
        <v>376.30799999999999</v>
      </c>
      <c r="Q16" s="60">
        <v>509.28100000000001</v>
      </c>
      <c r="R16" s="60">
        <v>505.31099999999998</v>
      </c>
      <c r="S16" s="60">
        <v>567.18100000000004</v>
      </c>
      <c r="T16" s="60">
        <v>408.084</v>
      </c>
      <c r="U16" s="60">
        <v>250.95551885</v>
      </c>
      <c r="V16" s="60">
        <v>246.11</v>
      </c>
      <c r="W16" s="60">
        <v>241.54900000000001</v>
      </c>
      <c r="X16" s="60">
        <v>163.744</v>
      </c>
      <c r="Y16" s="60">
        <v>151.58647905999999</v>
      </c>
      <c r="Z16" s="60">
        <v>106.825</v>
      </c>
      <c r="AA16" s="78">
        <v>96.910449999999997</v>
      </c>
    </row>
    <row r="17" spans="1:40">
      <c r="A17" s="102" t="s">
        <v>475</v>
      </c>
      <c r="B17" s="120">
        <v>145.25200000000001</v>
      </c>
      <c r="C17" s="60">
        <v>184.64</v>
      </c>
      <c r="D17" s="60">
        <v>213.34200000000001</v>
      </c>
      <c r="E17" s="60">
        <v>294.48099999999999</v>
      </c>
      <c r="F17" s="60">
        <v>163.30799999999999</v>
      </c>
      <c r="G17" s="60">
        <v>242.01499999999999</v>
      </c>
      <c r="H17" s="60">
        <v>209.82400000000001</v>
      </c>
      <c r="I17" s="60">
        <v>238.26300000000001</v>
      </c>
      <c r="J17" s="60">
        <v>260.86399999999998</v>
      </c>
      <c r="K17" s="60">
        <v>244.99299999999999</v>
      </c>
      <c r="L17" s="60">
        <v>283.69600000000003</v>
      </c>
      <c r="M17" s="60">
        <v>308.13200000000001</v>
      </c>
      <c r="N17" s="60">
        <v>374.92</v>
      </c>
      <c r="O17" s="60">
        <v>552.87300000000005</v>
      </c>
      <c r="P17" s="60">
        <v>550.73699999999997</v>
      </c>
      <c r="Q17" s="60">
        <v>354.11599999999999</v>
      </c>
      <c r="R17" s="60">
        <v>322.80799999999999</v>
      </c>
      <c r="S17" s="60">
        <v>396.29599999999999</v>
      </c>
      <c r="T17" s="60">
        <v>418.55700000000002</v>
      </c>
      <c r="U17" s="60">
        <v>370.00917700000002</v>
      </c>
      <c r="V17" s="60">
        <v>660.02599999999995</v>
      </c>
      <c r="W17" s="60">
        <v>756.55100000000004</v>
      </c>
      <c r="X17" s="60">
        <v>956.45100000000002</v>
      </c>
      <c r="Y17" s="60">
        <v>869.34876069999996</v>
      </c>
      <c r="Z17" s="60">
        <v>806.03399999999999</v>
      </c>
      <c r="AA17" s="78">
        <v>682.14855</v>
      </c>
    </row>
    <row r="18" spans="1:40">
      <c r="A18" s="21" t="s">
        <v>382</v>
      </c>
      <c r="B18" s="120">
        <v>188.673</v>
      </c>
      <c r="C18" s="60">
        <v>211.839</v>
      </c>
      <c r="D18" s="60">
        <v>336.779</v>
      </c>
      <c r="E18" s="60">
        <v>382.86700000000002</v>
      </c>
      <c r="F18" s="60">
        <v>634.23199999999997</v>
      </c>
      <c r="G18" s="60">
        <v>578.553</v>
      </c>
      <c r="H18" s="60">
        <v>550.84900000000005</v>
      </c>
      <c r="I18" s="60">
        <v>702.13099999999997</v>
      </c>
      <c r="J18" s="60">
        <v>1140.3900000000001</v>
      </c>
      <c r="K18" s="60">
        <v>1198.1880000000001</v>
      </c>
      <c r="L18" s="60">
        <v>1195.2860000000001</v>
      </c>
      <c r="M18" s="60">
        <v>1713.3810000000001</v>
      </c>
      <c r="N18" s="60">
        <v>1783.539</v>
      </c>
      <c r="O18" s="60">
        <v>2037.0909999999999</v>
      </c>
      <c r="P18" s="60">
        <v>2725.8780000000002</v>
      </c>
      <c r="Q18" s="60">
        <v>2482.498</v>
      </c>
      <c r="R18" s="60">
        <v>2683.3449999999998</v>
      </c>
      <c r="S18" s="60">
        <v>2563.4160000000002</v>
      </c>
      <c r="T18" s="60">
        <v>2393.7890000000002</v>
      </c>
      <c r="U18" s="60">
        <v>2262.9256341</v>
      </c>
      <c r="V18" s="60">
        <v>2380.6819999999998</v>
      </c>
      <c r="W18" s="60">
        <v>2300.9569999999999</v>
      </c>
      <c r="X18" s="60">
        <v>1477.0119999999999</v>
      </c>
      <c r="Y18" s="60">
        <v>1310.1704774799998</v>
      </c>
      <c r="Z18" s="60">
        <v>1251.5050000000001</v>
      </c>
      <c r="AA18" s="78">
        <v>1439.1310600000002</v>
      </c>
    </row>
    <row r="19" spans="1:40" s="11" customFormat="1">
      <c r="A19" s="22" t="s">
        <v>29</v>
      </c>
      <c r="B19" s="121">
        <v>2333.9740000000002</v>
      </c>
      <c r="C19" s="121">
        <v>2612.0259999999998</v>
      </c>
      <c r="D19" s="121">
        <v>4623.9129999999996</v>
      </c>
      <c r="E19" s="121">
        <v>3225.5829999999996</v>
      </c>
      <c r="F19" s="121">
        <v>3220.9430000000002</v>
      </c>
      <c r="G19" s="121">
        <v>3959.0939999999996</v>
      </c>
      <c r="H19" s="121">
        <v>4729.6840000000002</v>
      </c>
      <c r="I19" s="121">
        <v>4070.9089999999997</v>
      </c>
      <c r="J19" s="121">
        <v>5634.8209999999999</v>
      </c>
      <c r="K19" s="121">
        <v>6962.4630000000006</v>
      </c>
      <c r="L19" s="121">
        <v>8825.3509999999987</v>
      </c>
      <c r="M19" s="121">
        <v>10247.602000000001</v>
      </c>
      <c r="N19" s="121">
        <v>13169.325000000001</v>
      </c>
      <c r="O19" s="121">
        <v>14821.559000000001</v>
      </c>
      <c r="P19" s="121">
        <v>13150.189</v>
      </c>
      <c r="Q19" s="121">
        <v>11490.938000000002</v>
      </c>
      <c r="R19" s="121">
        <v>11712.493000000002</v>
      </c>
      <c r="S19" s="121">
        <v>11948.198999999999</v>
      </c>
      <c r="T19" s="121">
        <v>12064.33689187</v>
      </c>
      <c r="U19" s="121">
        <v>13286.150122589999</v>
      </c>
      <c r="V19" s="121">
        <v>12323.094000000001</v>
      </c>
      <c r="W19" s="121">
        <v>12714.16</v>
      </c>
      <c r="X19" s="121">
        <v>14843.132999999998</v>
      </c>
      <c r="Y19" s="121">
        <v>16046.58113242</v>
      </c>
      <c r="Z19" s="121">
        <v>16326.833000000002</v>
      </c>
      <c r="AA19" s="77">
        <v>15722.419519999999</v>
      </c>
      <c r="AB19"/>
      <c r="AC19"/>
      <c r="AD19"/>
      <c r="AE19"/>
      <c r="AF19"/>
      <c r="AG19"/>
      <c r="AH19"/>
      <c r="AI19"/>
      <c r="AJ19"/>
      <c r="AK19"/>
      <c r="AL19"/>
      <c r="AM19"/>
      <c r="AN19"/>
    </row>
    <row r="20" spans="1:40">
      <c r="A20" s="21" t="s">
        <v>51</v>
      </c>
      <c r="B20" s="120">
        <v>197.648</v>
      </c>
      <c r="C20" s="60">
        <v>271.58300000000003</v>
      </c>
      <c r="D20" s="60">
        <v>379.37200000000001</v>
      </c>
      <c r="E20" s="60">
        <v>419.63799999999998</v>
      </c>
      <c r="F20" s="60">
        <v>531.15899999999999</v>
      </c>
      <c r="G20" s="60">
        <v>761.05</v>
      </c>
      <c r="H20" s="60">
        <v>707.20899999999995</v>
      </c>
      <c r="I20" s="60">
        <v>503.23</v>
      </c>
      <c r="J20" s="60">
        <v>525.30899999999997</v>
      </c>
      <c r="K20" s="60">
        <v>430.96300000000002</v>
      </c>
      <c r="L20" s="60">
        <v>513.64</v>
      </c>
      <c r="M20" s="60">
        <v>841.78599999999994</v>
      </c>
      <c r="N20" s="60">
        <v>908.36599999999999</v>
      </c>
      <c r="O20" s="60">
        <v>1099.4359999999999</v>
      </c>
      <c r="P20" s="60">
        <v>701.14599999999996</v>
      </c>
      <c r="Q20" s="60">
        <v>767.96600000000001</v>
      </c>
      <c r="R20" s="60">
        <v>886.17899999999997</v>
      </c>
      <c r="S20" s="60">
        <v>1013.972</v>
      </c>
      <c r="T20" s="60">
        <v>1044.44489187</v>
      </c>
      <c r="U20" s="60">
        <v>849.6630174500001</v>
      </c>
      <c r="V20" s="60">
        <v>691.202</v>
      </c>
      <c r="W20" s="60">
        <v>573.29899999999998</v>
      </c>
      <c r="X20" s="60">
        <v>643.45299999999997</v>
      </c>
      <c r="Y20" s="60">
        <v>890.99331101000007</v>
      </c>
      <c r="Z20" s="60">
        <v>938.54</v>
      </c>
      <c r="AA20" s="78">
        <v>775.99954000000002</v>
      </c>
    </row>
    <row r="21" spans="1:40">
      <c r="A21" s="21" t="s">
        <v>52</v>
      </c>
      <c r="B21" s="120">
        <v>1032.3710000000001</v>
      </c>
      <c r="C21" s="60">
        <v>1045.655</v>
      </c>
      <c r="D21" s="60">
        <v>1538.711</v>
      </c>
      <c r="E21" s="60">
        <v>1172.1559999999999</v>
      </c>
      <c r="F21" s="60">
        <v>1322.261</v>
      </c>
      <c r="G21" s="60">
        <v>1622.047</v>
      </c>
      <c r="H21" s="60">
        <v>1773.73</v>
      </c>
      <c r="I21" s="60">
        <v>1770.903</v>
      </c>
      <c r="J21" s="60">
        <v>2866.1370000000002</v>
      </c>
      <c r="K21" s="60">
        <v>3484.9839999999999</v>
      </c>
      <c r="L21" s="60">
        <v>4385.9399999999996</v>
      </c>
      <c r="M21" s="60">
        <v>5546.308</v>
      </c>
      <c r="N21" s="60">
        <v>7888.5140000000001</v>
      </c>
      <c r="O21" s="60">
        <v>8313.7469999999994</v>
      </c>
      <c r="P21" s="60">
        <v>7477.79</v>
      </c>
      <c r="Q21" s="60">
        <v>6489.3670000000002</v>
      </c>
      <c r="R21" s="60">
        <v>6856.8010000000004</v>
      </c>
      <c r="S21" s="60">
        <v>6542.3159999999998</v>
      </c>
      <c r="T21" s="60">
        <v>5688.6409999999996</v>
      </c>
      <c r="U21" s="60">
        <v>6698.1417627000001</v>
      </c>
      <c r="V21" s="60">
        <v>6053.4920000000002</v>
      </c>
      <c r="W21" s="60">
        <v>6510.8440000000001</v>
      </c>
      <c r="X21" s="60">
        <v>7935.7860000000001</v>
      </c>
      <c r="Y21" s="60">
        <v>8537.2515094299979</v>
      </c>
      <c r="Z21" s="60">
        <v>7734.9660000000003</v>
      </c>
      <c r="AA21" s="78">
        <v>7780.9977999999992</v>
      </c>
    </row>
    <row r="22" spans="1:40">
      <c r="A22" s="21" t="s">
        <v>351</v>
      </c>
      <c r="B22" s="120">
        <v>1.1559999999999999</v>
      </c>
      <c r="C22" s="60">
        <v>27.265000000000001</v>
      </c>
      <c r="D22" s="60">
        <v>1.6970000000000001</v>
      </c>
      <c r="E22" s="60">
        <v>1.119</v>
      </c>
      <c r="F22" s="60">
        <v>162.20099999999999</v>
      </c>
      <c r="G22" s="60">
        <v>89.587000000000003</v>
      </c>
      <c r="H22" s="60">
        <v>119.996</v>
      </c>
      <c r="I22" s="60">
        <v>46.835000000000001</v>
      </c>
      <c r="J22" s="60">
        <v>63.973999999999997</v>
      </c>
      <c r="K22" s="60">
        <v>423.75599999999997</v>
      </c>
      <c r="L22" s="60">
        <v>402.928</v>
      </c>
      <c r="M22" s="60">
        <v>569.05899999999997</v>
      </c>
      <c r="N22" s="60">
        <v>655.22799999999995</v>
      </c>
      <c r="O22" s="60">
        <v>573.39400000000001</v>
      </c>
      <c r="P22" s="60">
        <v>545.178</v>
      </c>
      <c r="Q22" s="60">
        <v>455.62900000000002</v>
      </c>
      <c r="R22" s="60">
        <v>405.31</v>
      </c>
      <c r="S22" s="60">
        <v>684.93100000000004</v>
      </c>
      <c r="T22" s="60">
        <v>522.43799999999999</v>
      </c>
      <c r="U22" s="60">
        <v>536.55869989999997</v>
      </c>
      <c r="V22" s="60">
        <v>465.10399999999998</v>
      </c>
      <c r="W22" s="60">
        <v>432.94600000000003</v>
      </c>
      <c r="X22" s="60">
        <v>473.01499999999999</v>
      </c>
      <c r="Y22" s="60">
        <v>394.48013530000003</v>
      </c>
      <c r="Z22" s="60">
        <v>423.79</v>
      </c>
      <c r="AA22" s="78">
        <v>336.99887000000001</v>
      </c>
    </row>
    <row r="23" spans="1:40">
      <c r="A23" s="102" t="s">
        <v>490</v>
      </c>
      <c r="B23" s="60">
        <v>1102.799</v>
      </c>
      <c r="C23" s="60">
        <v>1267.5229999999999</v>
      </c>
      <c r="D23" s="60">
        <v>2704.1329999999998</v>
      </c>
      <c r="E23" s="60">
        <v>1632.67</v>
      </c>
      <c r="F23" s="60">
        <v>1205.3220000000001</v>
      </c>
      <c r="G23" s="60">
        <v>1486.4099999999999</v>
      </c>
      <c r="H23" s="60">
        <v>2128.7490000000003</v>
      </c>
      <c r="I23" s="60">
        <v>1749.941</v>
      </c>
      <c r="J23" s="60">
        <v>2179.4009999999998</v>
      </c>
      <c r="K23" s="60">
        <v>2622.76</v>
      </c>
      <c r="L23" s="60">
        <v>3522.8429999999998</v>
      </c>
      <c r="M23" s="60">
        <v>3290.4490000000001</v>
      </c>
      <c r="N23" s="60">
        <v>3717.2169999999996</v>
      </c>
      <c r="O23" s="60">
        <v>4834.9820000000009</v>
      </c>
      <c r="P23" s="60">
        <v>4426.0750000000007</v>
      </c>
      <c r="Q23" s="60">
        <v>3777.9760000000006</v>
      </c>
      <c r="R23" s="60">
        <v>3564.2030000000004</v>
      </c>
      <c r="S23" s="60">
        <v>3706.98</v>
      </c>
      <c r="T23" s="60">
        <v>4808.8129999999992</v>
      </c>
      <c r="U23" s="60">
        <v>5201.7866425400007</v>
      </c>
      <c r="V23" s="60">
        <v>5113.2960000000003</v>
      </c>
      <c r="W23" s="60">
        <v>5197.0709999999999</v>
      </c>
      <c r="X23" s="60">
        <v>5790.878999999999</v>
      </c>
      <c r="Y23" s="60">
        <v>6223.8561766800003</v>
      </c>
      <c r="Z23" s="60">
        <v>7229.5370000000003</v>
      </c>
      <c r="AA23" s="78">
        <v>6828.4233100000001</v>
      </c>
    </row>
    <row r="24" spans="1:40">
      <c r="A24" s="102" t="s">
        <v>550</v>
      </c>
      <c r="B24" s="120">
        <v>752.91800000000001</v>
      </c>
      <c r="C24" s="60">
        <v>859.96199999999999</v>
      </c>
      <c r="D24" s="60">
        <v>815.86300000000006</v>
      </c>
      <c r="E24" s="60">
        <v>878.86699999999996</v>
      </c>
      <c r="F24" s="60">
        <v>543.97</v>
      </c>
      <c r="G24" s="60">
        <v>951.26300000000003</v>
      </c>
      <c r="H24" s="60">
        <v>1085.7550000000001</v>
      </c>
      <c r="I24" s="60">
        <v>953.60400000000004</v>
      </c>
      <c r="J24" s="60">
        <v>1226.241</v>
      </c>
      <c r="K24" s="60">
        <v>1300.6030000000001</v>
      </c>
      <c r="L24" s="60">
        <v>2067.9360000000001</v>
      </c>
      <c r="M24" s="60">
        <v>2171.2109999999998</v>
      </c>
      <c r="N24" s="60">
        <v>2743.6579999999999</v>
      </c>
      <c r="O24" s="60">
        <v>3426.9450000000002</v>
      </c>
      <c r="P24" s="60">
        <v>2656.9520000000002</v>
      </c>
      <c r="Q24" s="60">
        <v>2354.473</v>
      </c>
      <c r="R24" s="60">
        <v>2314.3670000000002</v>
      </c>
      <c r="S24" s="60">
        <v>2444.3490000000002</v>
      </c>
      <c r="T24" s="60">
        <v>3103.875</v>
      </c>
      <c r="U24" s="60">
        <v>3602.2150324499999</v>
      </c>
      <c r="V24" s="60">
        <v>3754.5949999999998</v>
      </c>
      <c r="W24" s="60">
        <v>3684.8739999999998</v>
      </c>
      <c r="X24" s="60">
        <v>3843.5140000000001</v>
      </c>
      <c r="Y24" s="60">
        <v>3876.57260597</v>
      </c>
      <c r="Z24" s="60">
        <v>4068.3229999999999</v>
      </c>
      <c r="AA24" s="78">
        <v>3817.4786300000001</v>
      </c>
    </row>
    <row r="25" spans="1:40">
      <c r="A25" s="102" t="s">
        <v>477</v>
      </c>
      <c r="B25" s="120">
        <v>36.840000000000003</v>
      </c>
      <c r="C25" s="60">
        <v>83.918000000000006</v>
      </c>
      <c r="D25" s="60">
        <v>123.658</v>
      </c>
      <c r="E25" s="60">
        <v>214.85400000000001</v>
      </c>
      <c r="F25" s="60">
        <v>239.654</v>
      </c>
      <c r="G25" s="60">
        <v>173.37200000000001</v>
      </c>
      <c r="H25" s="60">
        <v>439.71100000000001</v>
      </c>
      <c r="I25" s="60">
        <v>164.602</v>
      </c>
      <c r="J25" s="60">
        <v>295.61799999999999</v>
      </c>
      <c r="K25" s="60">
        <v>415.404</v>
      </c>
      <c r="L25" s="60">
        <v>474.29399999999998</v>
      </c>
      <c r="M25" s="60">
        <v>650.34699999999998</v>
      </c>
      <c r="N25" s="60">
        <v>478.39</v>
      </c>
      <c r="O25" s="60">
        <v>737.31200000000001</v>
      </c>
      <c r="P25" s="60">
        <v>1153.7270000000001</v>
      </c>
      <c r="Q25" s="60">
        <v>922.23299999999995</v>
      </c>
      <c r="R25" s="60">
        <v>781.21500000000003</v>
      </c>
      <c r="S25" s="60">
        <v>801.70299999999997</v>
      </c>
      <c r="T25" s="60">
        <v>1152.165</v>
      </c>
      <c r="U25" s="60">
        <v>906.13920689999998</v>
      </c>
      <c r="V25" s="60">
        <v>731.13699999999994</v>
      </c>
      <c r="W25" s="60">
        <v>815.23400000000004</v>
      </c>
      <c r="X25" s="60">
        <v>1033.047</v>
      </c>
      <c r="Y25" s="60">
        <v>904.6083069</v>
      </c>
      <c r="Z25" s="60">
        <v>1649.453</v>
      </c>
      <c r="AA25" s="78">
        <v>1668.4684</v>
      </c>
    </row>
    <row r="26" spans="1:40">
      <c r="A26" s="102" t="s">
        <v>478</v>
      </c>
      <c r="B26" s="120">
        <v>11.137</v>
      </c>
      <c r="C26" s="60">
        <v>9.6120000000000001</v>
      </c>
      <c r="D26" s="60">
        <v>10.66</v>
      </c>
      <c r="E26" s="60">
        <v>12.749000000000001</v>
      </c>
      <c r="F26" s="60">
        <v>17.937000000000001</v>
      </c>
      <c r="G26" s="60">
        <v>22.55</v>
      </c>
      <c r="H26" s="60">
        <v>13.948</v>
      </c>
      <c r="I26" s="60">
        <v>13.464</v>
      </c>
      <c r="J26" s="60">
        <v>118.102</v>
      </c>
      <c r="K26" s="60">
        <v>30.254999999999999</v>
      </c>
      <c r="L26" s="60">
        <v>41.212000000000003</v>
      </c>
      <c r="M26" s="60">
        <v>82.498000000000005</v>
      </c>
      <c r="N26" s="60">
        <v>104.85</v>
      </c>
      <c r="O26" s="60">
        <v>94.608999999999995</v>
      </c>
      <c r="P26" s="60">
        <v>97.369</v>
      </c>
      <c r="Q26" s="60">
        <v>91.712999999999994</v>
      </c>
      <c r="R26" s="60">
        <v>98.944999999999993</v>
      </c>
      <c r="S26" s="60">
        <v>94.165000000000006</v>
      </c>
      <c r="T26" s="60">
        <v>144.52500000000001</v>
      </c>
      <c r="U26" s="60">
        <v>154.73962119000001</v>
      </c>
      <c r="V26" s="60">
        <v>124.819</v>
      </c>
      <c r="W26" s="60">
        <v>118.00700000000001</v>
      </c>
      <c r="X26" s="60">
        <v>126.90900000000001</v>
      </c>
      <c r="Y26" s="60">
        <v>140.26915324000001</v>
      </c>
      <c r="Z26" s="60">
        <v>128.66</v>
      </c>
      <c r="AA26" s="78">
        <v>123.65214999999999</v>
      </c>
    </row>
    <row r="27" spans="1:40">
      <c r="A27" s="102" t="s">
        <v>479</v>
      </c>
      <c r="B27" s="120">
        <v>301.904</v>
      </c>
      <c r="C27" s="60">
        <v>314.03100000000001</v>
      </c>
      <c r="D27" s="60">
        <v>1753.952</v>
      </c>
      <c r="E27" s="60">
        <v>526.20000000000005</v>
      </c>
      <c r="F27" s="60">
        <v>403.76100000000002</v>
      </c>
      <c r="G27" s="60">
        <v>339.22500000000002</v>
      </c>
      <c r="H27" s="60">
        <v>589.33500000000004</v>
      </c>
      <c r="I27" s="60">
        <v>618.27099999999996</v>
      </c>
      <c r="J27" s="60">
        <v>539.44000000000005</v>
      </c>
      <c r="K27" s="60">
        <v>876.49800000000005</v>
      </c>
      <c r="L27" s="60">
        <v>939.40099999999995</v>
      </c>
      <c r="M27" s="60">
        <v>386.39299999999997</v>
      </c>
      <c r="N27" s="60">
        <v>390.31900000000002</v>
      </c>
      <c r="O27" s="60">
        <v>576.11599999999999</v>
      </c>
      <c r="P27" s="60">
        <v>518.02700000000004</v>
      </c>
      <c r="Q27" s="60">
        <v>409.55700000000002</v>
      </c>
      <c r="R27" s="60">
        <v>369.67599999999999</v>
      </c>
      <c r="S27" s="60">
        <v>366.76299999999998</v>
      </c>
      <c r="T27" s="60">
        <v>408.24799999999999</v>
      </c>
      <c r="U27" s="60">
        <v>538.69278199999997</v>
      </c>
      <c r="V27" s="60">
        <v>502.745</v>
      </c>
      <c r="W27" s="60">
        <v>578.95600000000002</v>
      </c>
      <c r="X27" s="60">
        <v>787.40899999999999</v>
      </c>
      <c r="Y27" s="60">
        <v>1302.40611057</v>
      </c>
      <c r="Z27" s="60">
        <v>1383.1010000000001</v>
      </c>
      <c r="AA27" s="78">
        <v>1218.82413</v>
      </c>
    </row>
    <row r="28" spans="1:40">
      <c r="A28" s="100" t="s">
        <v>45</v>
      </c>
      <c r="B28" s="120">
        <v>8.7609999999999992</v>
      </c>
      <c r="C28" s="121">
        <v>11.97</v>
      </c>
      <c r="D28" s="121">
        <v>2.0059999999999998</v>
      </c>
      <c r="E28" s="121">
        <v>0</v>
      </c>
      <c r="F28" s="121">
        <v>0</v>
      </c>
      <c r="G28" s="121">
        <v>1.038</v>
      </c>
      <c r="H28" s="121">
        <v>0.54</v>
      </c>
      <c r="I28" s="121">
        <v>0</v>
      </c>
      <c r="J28" s="121">
        <v>0</v>
      </c>
      <c r="K28" s="121">
        <v>0</v>
      </c>
      <c r="L28" s="121">
        <v>4.5030000000000001</v>
      </c>
      <c r="M28" s="121">
        <v>5.01</v>
      </c>
      <c r="N28" s="121">
        <v>243.251</v>
      </c>
      <c r="O28" s="121">
        <v>270.41199999999998</v>
      </c>
      <c r="P28" s="121">
        <v>257.935</v>
      </c>
      <c r="Q28" s="121">
        <v>200.953</v>
      </c>
      <c r="R28" s="121">
        <v>302.54399999999998</v>
      </c>
      <c r="S28" s="121">
        <v>296.74</v>
      </c>
      <c r="T28" s="121">
        <v>281.23599999999999</v>
      </c>
      <c r="U28" s="121">
        <v>268.61900000000003</v>
      </c>
      <c r="V28" s="121">
        <v>225.91499999999999</v>
      </c>
      <c r="W28" s="121">
        <v>215.2</v>
      </c>
      <c r="X28" s="121">
        <v>163.857</v>
      </c>
      <c r="Y28" s="121">
        <v>138.19399999999999</v>
      </c>
      <c r="Z28" s="121">
        <v>97.721000000000004</v>
      </c>
      <c r="AA28" s="77">
        <v>85.60560000000001</v>
      </c>
    </row>
    <row r="29" spans="1:40">
      <c r="A29" s="100" t="s">
        <v>47</v>
      </c>
      <c r="B29" s="120">
        <v>137.12</v>
      </c>
      <c r="C29" s="121">
        <v>123.676</v>
      </c>
      <c r="D29" s="121">
        <v>79.688999999999993</v>
      </c>
      <c r="E29" s="121">
        <v>84.540999999999997</v>
      </c>
      <c r="F29" s="121">
        <v>96.173000000000002</v>
      </c>
      <c r="G29" s="121">
        <v>121.137</v>
      </c>
      <c r="H29" s="121">
        <v>96.462999999999994</v>
      </c>
      <c r="I29" s="121">
        <v>105.93899999999999</v>
      </c>
      <c r="J29" s="121">
        <v>41.679000000000002</v>
      </c>
      <c r="K29" s="121">
        <v>809.36800000000005</v>
      </c>
      <c r="L29" s="121">
        <v>1227.6510000000001</v>
      </c>
      <c r="M29" s="121">
        <v>1742.4590000000001</v>
      </c>
      <c r="N29" s="121">
        <v>2211.1970000000001</v>
      </c>
      <c r="O29" s="121">
        <v>2874.5832227299998</v>
      </c>
      <c r="P29" s="121">
        <v>3233.4738063300001</v>
      </c>
      <c r="Q29" s="121">
        <v>3550.0369076599995</v>
      </c>
      <c r="R29" s="121">
        <v>3679.1521375400002</v>
      </c>
      <c r="S29" s="121">
        <v>3874.1784329499997</v>
      </c>
      <c r="T29" s="121">
        <v>4137.1937946200005</v>
      </c>
      <c r="U29" s="121">
        <v>4689.5379999999996</v>
      </c>
      <c r="V29" s="121">
        <v>5193.8959999999997</v>
      </c>
      <c r="W29" s="121">
        <v>5486.768</v>
      </c>
      <c r="X29" s="121">
        <v>6105.22</v>
      </c>
      <c r="Y29" s="121">
        <v>6792.53</v>
      </c>
      <c r="Z29" s="121">
        <v>7805.3239999999996</v>
      </c>
      <c r="AA29" s="77">
        <v>8279.9390700000004</v>
      </c>
    </row>
    <row r="30" spans="1:40" s="107" customFormat="1" ht="21" customHeight="1">
      <c r="A30" s="119" t="s">
        <v>28</v>
      </c>
      <c r="B30" s="126">
        <v>3950.078</v>
      </c>
      <c r="C30" s="126">
        <v>4221.8600000000006</v>
      </c>
      <c r="D30" s="126">
        <v>6322.7349999999997</v>
      </c>
      <c r="E30" s="126">
        <v>5390.759</v>
      </c>
      <c r="F30" s="126">
        <v>5740.6950000000006</v>
      </c>
      <c r="G30" s="126">
        <v>6709.7579999999989</v>
      </c>
      <c r="H30" s="126">
        <v>7233.6189999999997</v>
      </c>
      <c r="I30" s="126">
        <v>7286.9740000000002</v>
      </c>
      <c r="J30" s="126">
        <v>9096.34</v>
      </c>
      <c r="K30" s="126">
        <v>11215.507</v>
      </c>
      <c r="L30" s="126">
        <v>13769.159</v>
      </c>
      <c r="M30" s="126">
        <v>17002.006000000001</v>
      </c>
      <c r="N30" s="126">
        <v>20649.039000000001</v>
      </c>
      <c r="O30" s="126">
        <v>24353.230222730002</v>
      </c>
      <c r="P30" s="126">
        <v>23022.076806330002</v>
      </c>
      <c r="Q30" s="126">
        <v>21410.948907660004</v>
      </c>
      <c r="R30" s="126">
        <v>22795.251137540003</v>
      </c>
      <c r="S30" s="126">
        <v>23226.976432949999</v>
      </c>
      <c r="T30" s="126">
        <v>23096.896571540005</v>
      </c>
      <c r="U30" s="126">
        <v>24446.478000019997</v>
      </c>
      <c r="V30" s="126">
        <v>24797.336000000003</v>
      </c>
      <c r="W30" s="126">
        <v>25810.563999999998</v>
      </c>
      <c r="X30" s="126">
        <v>27229.929</v>
      </c>
      <c r="Y30" s="126">
        <v>28538.074001239998</v>
      </c>
      <c r="Z30" s="126">
        <v>30122.640000000003</v>
      </c>
      <c r="AA30" s="111">
        <v>30229.504439999997</v>
      </c>
      <c r="AB30"/>
      <c r="AC30"/>
      <c r="AD30"/>
      <c r="AE30"/>
      <c r="AF30"/>
      <c r="AG30"/>
      <c r="AH30"/>
      <c r="AI30"/>
      <c r="AJ30"/>
      <c r="AK30"/>
      <c r="AL30"/>
      <c r="AM30"/>
      <c r="AN30"/>
    </row>
    <row r="31" spans="1:40" ht="18" customHeight="1">
      <c r="A31" s="160" t="s">
        <v>549</v>
      </c>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row>
    <row r="32" spans="1:40" ht="16.5" customHeight="1">
      <c r="A32" s="161" t="s">
        <v>535</v>
      </c>
      <c r="J32" s="156"/>
      <c r="K32" s="156"/>
      <c r="L32" s="156"/>
      <c r="M32" s="156"/>
      <c r="N32" s="156"/>
      <c r="O32" s="156"/>
      <c r="P32" s="156"/>
      <c r="Q32" s="156"/>
      <c r="R32" s="156"/>
      <c r="S32" s="156"/>
      <c r="T32" s="156"/>
      <c r="U32" s="156"/>
      <c r="V32" s="156"/>
      <c r="W32"/>
      <c r="X32"/>
      <c r="Y32"/>
      <c r="Z32"/>
      <c r="AA32"/>
    </row>
    <row r="33" spans="10:27">
      <c r="J33" s="156"/>
      <c r="K33" s="156"/>
      <c r="L33" s="156"/>
      <c r="M33" s="156"/>
      <c r="N33" s="156"/>
      <c r="O33" s="156"/>
      <c r="P33" s="156"/>
      <c r="Q33" s="156"/>
      <c r="R33" s="156"/>
      <c r="S33" s="156"/>
      <c r="T33" s="156"/>
      <c r="U33" s="156"/>
      <c r="V33" s="156"/>
      <c r="W33"/>
      <c r="X33"/>
      <c r="Y33"/>
      <c r="Z33"/>
      <c r="AA33"/>
    </row>
    <row r="34" spans="10:27">
      <c r="W34"/>
      <c r="X34"/>
      <c r="Y34"/>
      <c r="Z34"/>
      <c r="AA34"/>
    </row>
    <row r="35" spans="10:27">
      <c r="M35" s="218"/>
      <c r="N35" s="218"/>
      <c r="O35" s="218"/>
      <c r="P35" s="218"/>
      <c r="Q35" s="218"/>
      <c r="R35" s="218"/>
      <c r="S35" s="218"/>
      <c r="T35" s="218"/>
      <c r="U35" s="218"/>
      <c r="V35" s="218"/>
      <c r="W35"/>
      <c r="X35"/>
      <c r="Y35"/>
      <c r="Z35"/>
      <c r="AA35"/>
    </row>
    <row r="36" spans="10:27">
      <c r="M36" s="218"/>
      <c r="N36" s="218"/>
      <c r="O36" s="218"/>
      <c r="P36" s="218"/>
      <c r="Q36" s="218"/>
      <c r="R36" s="218"/>
      <c r="S36" s="218"/>
      <c r="T36" s="218"/>
      <c r="U36" s="218"/>
      <c r="V36" s="218"/>
      <c r="W36"/>
      <c r="X36"/>
      <c r="Y36"/>
      <c r="Z36"/>
      <c r="AA36"/>
    </row>
    <row r="37" spans="10:27">
      <c r="M37" s="218"/>
      <c r="N37" s="218"/>
      <c r="O37" s="218"/>
      <c r="P37" s="218"/>
      <c r="Q37" s="218"/>
      <c r="R37" s="218"/>
      <c r="S37" s="218"/>
      <c r="T37" s="218"/>
      <c r="U37" s="218"/>
      <c r="V37" s="218"/>
      <c r="W37"/>
      <c r="X37"/>
      <c r="Y37"/>
      <c r="Z37"/>
      <c r="AA37"/>
    </row>
    <row r="38" spans="10:27">
      <c r="M38" s="218"/>
      <c r="N38" s="218"/>
      <c r="O38" s="218"/>
      <c r="P38" s="218"/>
      <c r="Q38" s="218"/>
      <c r="R38" s="218"/>
      <c r="S38" s="218"/>
      <c r="T38" s="218"/>
      <c r="U38" s="218"/>
      <c r="V38" s="218"/>
      <c r="W38"/>
      <c r="X38"/>
      <c r="Y38"/>
      <c r="Z38"/>
      <c r="AA38"/>
    </row>
    <row r="39" spans="10:27">
      <c r="M39" s="218"/>
      <c r="N39" s="218"/>
      <c r="O39" s="218"/>
      <c r="P39" s="218"/>
      <c r="Q39" s="218"/>
      <c r="R39" s="218"/>
      <c r="S39" s="218"/>
      <c r="T39" s="218"/>
      <c r="U39" s="218"/>
      <c r="V39" s="218"/>
      <c r="W39"/>
      <c r="X39"/>
      <c r="Y39"/>
      <c r="Z39"/>
      <c r="AA39"/>
    </row>
    <row r="40" spans="10:27">
      <c r="M40" s="218"/>
      <c r="N40" s="218"/>
      <c r="O40" s="218"/>
      <c r="P40" s="218"/>
      <c r="Q40" s="218"/>
      <c r="R40" s="218"/>
      <c r="S40" s="218"/>
      <c r="T40" s="218"/>
      <c r="U40" s="218"/>
      <c r="V40" s="218"/>
      <c r="W40"/>
      <c r="X40"/>
      <c r="Y40"/>
      <c r="Z40"/>
      <c r="AA40"/>
    </row>
    <row r="41" spans="10:27">
      <c r="M41" s="218"/>
      <c r="N41" s="218"/>
      <c r="O41" s="218"/>
      <c r="P41" s="218"/>
      <c r="Q41" s="218"/>
      <c r="R41" s="218"/>
      <c r="S41" s="218"/>
      <c r="T41" s="218"/>
      <c r="U41" s="218"/>
      <c r="V41" s="218"/>
      <c r="W41"/>
      <c r="X41"/>
      <c r="Y41"/>
      <c r="Z41"/>
      <c r="AA41"/>
    </row>
    <row r="42" spans="10:27">
      <c r="M42" s="218"/>
      <c r="N42" s="218"/>
      <c r="O42" s="218"/>
      <c r="P42" s="218"/>
      <c r="Q42" s="218"/>
      <c r="R42" s="218"/>
      <c r="S42" s="218"/>
      <c r="T42" s="218"/>
      <c r="U42" s="218"/>
      <c r="V42" s="218"/>
      <c r="W42"/>
      <c r="X42"/>
      <c r="Y42"/>
      <c r="Z42"/>
      <c r="AA42"/>
    </row>
    <row r="43" spans="10:27">
      <c r="M43" s="218"/>
      <c r="N43" s="218"/>
      <c r="O43" s="218"/>
      <c r="P43" s="218"/>
      <c r="Q43" s="218"/>
      <c r="R43" s="218"/>
      <c r="S43" s="218"/>
      <c r="T43" s="218"/>
      <c r="U43" s="218"/>
      <c r="V43" s="218"/>
      <c r="W43"/>
      <c r="X43"/>
      <c r="Y43"/>
      <c r="Z43"/>
      <c r="AA43"/>
    </row>
    <row r="44" spans="10:27">
      <c r="M44" s="218"/>
      <c r="N44" s="218"/>
      <c r="O44" s="218"/>
      <c r="P44" s="218"/>
      <c r="Q44" s="218"/>
      <c r="R44" s="218"/>
      <c r="S44" s="218"/>
      <c r="T44" s="218"/>
      <c r="U44" s="218"/>
      <c r="V44" s="218"/>
      <c r="W44"/>
      <c r="X44"/>
      <c r="Y44"/>
      <c r="Z44"/>
      <c r="AA44"/>
    </row>
    <row r="45" spans="10:27">
      <c r="M45" s="218"/>
      <c r="N45" s="218"/>
      <c r="O45" s="218"/>
      <c r="P45" s="218"/>
      <c r="Q45" s="218"/>
      <c r="R45" s="218"/>
      <c r="S45" s="218"/>
      <c r="T45" s="218"/>
      <c r="U45" s="218"/>
      <c r="V45" s="218"/>
      <c r="W45"/>
      <c r="X45"/>
      <c r="Y45"/>
      <c r="Z45"/>
      <c r="AA45"/>
    </row>
    <row r="46" spans="10:27">
      <c r="M46" s="218"/>
      <c r="N46" s="218"/>
      <c r="O46" s="218"/>
      <c r="P46" s="218"/>
      <c r="Q46" s="218"/>
      <c r="R46" s="218"/>
      <c r="S46" s="218"/>
      <c r="T46" s="218"/>
      <c r="U46" s="218"/>
      <c r="V46" s="218"/>
      <c r="W46"/>
      <c r="X46"/>
      <c r="Y46"/>
      <c r="Z46"/>
      <c r="AA46"/>
    </row>
    <row r="47" spans="10:27">
      <c r="M47" s="218"/>
      <c r="N47" s="218"/>
      <c r="O47" s="218"/>
      <c r="P47" s="218"/>
      <c r="Q47" s="218"/>
      <c r="R47" s="218"/>
      <c r="S47" s="218"/>
      <c r="T47" s="218"/>
      <c r="U47" s="218"/>
      <c r="V47" s="218"/>
      <c r="W47"/>
      <c r="X47"/>
      <c r="Y47"/>
      <c r="Z47"/>
      <c r="AA47"/>
    </row>
    <row r="48" spans="10:27">
      <c r="M48" s="218"/>
      <c r="N48" s="218"/>
      <c r="O48" s="218"/>
      <c r="P48" s="218"/>
      <c r="Q48" s="218"/>
      <c r="R48" s="218"/>
      <c r="S48" s="218"/>
      <c r="T48" s="218"/>
      <c r="U48" s="218"/>
      <c r="V48" s="218"/>
      <c r="W48"/>
      <c r="X48"/>
      <c r="Y48"/>
      <c r="Z48"/>
      <c r="AA48"/>
    </row>
    <row r="49" spans="13:27">
      <c r="M49" s="218"/>
      <c r="N49" s="218"/>
      <c r="O49" s="218"/>
      <c r="P49" s="218"/>
      <c r="Q49" s="218"/>
      <c r="R49" s="218"/>
      <c r="S49" s="218"/>
      <c r="T49" s="218"/>
      <c r="U49" s="218"/>
      <c r="V49" s="218"/>
      <c r="W49"/>
      <c r="X49"/>
      <c r="Y49"/>
      <c r="Z49"/>
      <c r="AA49"/>
    </row>
    <row r="50" spans="13:27">
      <c r="M50" s="218"/>
      <c r="N50" s="218"/>
      <c r="O50" s="218"/>
      <c r="P50" s="218"/>
      <c r="Q50" s="218"/>
      <c r="R50" s="218"/>
      <c r="S50" s="218"/>
      <c r="T50" s="218"/>
      <c r="U50" s="218"/>
      <c r="V50" s="218"/>
      <c r="W50"/>
      <c r="X50"/>
      <c r="Y50"/>
      <c r="Z50"/>
      <c r="AA50"/>
    </row>
    <row r="51" spans="13:27">
      <c r="M51" s="218"/>
      <c r="N51" s="218"/>
      <c r="O51" s="218"/>
      <c r="P51" s="218"/>
      <c r="Q51" s="218"/>
      <c r="R51" s="218"/>
      <c r="S51" s="218"/>
      <c r="T51" s="218"/>
      <c r="U51" s="218"/>
      <c r="V51" s="218"/>
      <c r="W51"/>
      <c r="X51"/>
      <c r="Y51"/>
      <c r="Z51"/>
      <c r="AA51"/>
    </row>
    <row r="52" spans="13:27">
      <c r="M52" s="218"/>
      <c r="N52" s="218"/>
      <c r="O52" s="218"/>
      <c r="P52" s="218"/>
      <c r="Q52" s="218"/>
      <c r="R52" s="218"/>
      <c r="S52" s="218"/>
      <c r="T52" s="218"/>
      <c r="U52" s="218"/>
      <c r="V52" s="218"/>
      <c r="W52"/>
      <c r="X52"/>
      <c r="Y52"/>
      <c r="Z52"/>
      <c r="AA52"/>
    </row>
    <row r="53" spans="13:27">
      <c r="M53" s="218"/>
      <c r="N53" s="218"/>
      <c r="O53" s="218"/>
      <c r="P53" s="218"/>
      <c r="Q53" s="218"/>
      <c r="R53" s="218"/>
      <c r="S53" s="218"/>
      <c r="T53" s="218"/>
      <c r="U53" s="218"/>
      <c r="V53" s="218"/>
      <c r="W53"/>
      <c r="X53"/>
      <c r="Y53"/>
      <c r="Z53"/>
      <c r="AA53"/>
    </row>
    <row r="54" spans="13:27">
      <c r="M54" s="218"/>
      <c r="N54" s="218"/>
      <c r="O54" s="218"/>
      <c r="P54" s="218"/>
      <c r="Q54" s="218"/>
      <c r="R54" s="218"/>
      <c r="S54" s="218"/>
      <c r="T54" s="218"/>
      <c r="U54" s="218"/>
      <c r="V54" s="218"/>
      <c r="W54"/>
      <c r="X54"/>
      <c r="Y54"/>
      <c r="Z54"/>
      <c r="AA54"/>
    </row>
    <row r="55" spans="13:27">
      <c r="M55" s="218"/>
      <c r="N55" s="218"/>
      <c r="O55" s="218"/>
      <c r="P55" s="218"/>
      <c r="Q55" s="218"/>
      <c r="R55" s="218"/>
      <c r="S55" s="218"/>
      <c r="T55" s="218"/>
      <c r="U55" s="218"/>
      <c r="V55" s="218"/>
      <c r="W55"/>
      <c r="X55"/>
      <c r="Y55"/>
      <c r="Z55"/>
      <c r="AA55"/>
    </row>
    <row r="56" spans="13:27">
      <c r="M56" s="218"/>
      <c r="N56" s="218"/>
      <c r="O56" s="218"/>
      <c r="P56" s="218"/>
      <c r="Q56" s="218"/>
      <c r="R56" s="218"/>
      <c r="S56" s="218"/>
      <c r="T56" s="218"/>
      <c r="U56" s="218"/>
      <c r="V56" s="218"/>
      <c r="W56"/>
      <c r="X56"/>
      <c r="Y56"/>
      <c r="Z56"/>
      <c r="AA56"/>
    </row>
    <row r="57" spans="13:27">
      <c r="M57" s="218"/>
      <c r="N57" s="218"/>
      <c r="O57" s="218"/>
      <c r="P57" s="218"/>
      <c r="Q57" s="218"/>
      <c r="R57" s="218"/>
      <c r="S57" s="218"/>
      <c r="T57" s="218"/>
      <c r="U57" s="218"/>
      <c r="V57" s="218"/>
      <c r="W57"/>
      <c r="X57"/>
      <c r="Y57"/>
      <c r="Z57"/>
      <c r="AA57"/>
    </row>
    <row r="58" spans="13:27">
      <c r="M58" s="218"/>
      <c r="N58" s="218"/>
      <c r="O58" s="218"/>
      <c r="P58" s="218"/>
      <c r="Q58" s="218"/>
      <c r="R58" s="218"/>
      <c r="S58" s="218"/>
      <c r="T58" s="218"/>
      <c r="U58" s="218"/>
      <c r="V58" s="218"/>
      <c r="W58"/>
      <c r="X58"/>
      <c r="Y58"/>
      <c r="Z58"/>
      <c r="AA58"/>
    </row>
    <row r="59" spans="13:27">
      <c r="M59" s="218"/>
      <c r="N59" s="218"/>
      <c r="O59" s="218"/>
      <c r="P59" s="218"/>
      <c r="Q59" s="218"/>
      <c r="R59" s="218"/>
      <c r="S59" s="218"/>
      <c r="T59" s="218"/>
      <c r="U59" s="218"/>
      <c r="V59" s="218"/>
      <c r="W59" s="218"/>
      <c r="X59" s="218"/>
      <c r="Y59" s="218"/>
      <c r="Z59" s="218"/>
      <c r="AA59" s="218"/>
    </row>
    <row r="60" spans="13:27">
      <c r="M60" s="218"/>
      <c r="N60" s="218"/>
      <c r="O60" s="218"/>
      <c r="P60" s="218"/>
      <c r="Q60" s="218"/>
      <c r="R60" s="218"/>
      <c r="S60" s="218"/>
      <c r="T60" s="218"/>
      <c r="U60" s="218"/>
      <c r="V60" s="218"/>
      <c r="W60" s="218"/>
      <c r="X60" s="218"/>
      <c r="Y60" s="218"/>
      <c r="Z60" s="218"/>
      <c r="AA60" s="218"/>
    </row>
    <row r="61" spans="13:27">
      <c r="M61" s="218"/>
      <c r="N61" s="218"/>
      <c r="O61" s="218"/>
      <c r="P61" s="218"/>
      <c r="Q61" s="218"/>
      <c r="R61" s="218"/>
      <c r="S61" s="218"/>
      <c r="T61" s="218"/>
      <c r="U61" s="218"/>
      <c r="V61" s="218"/>
      <c r="W61" s="218"/>
      <c r="X61" s="218"/>
      <c r="Y61" s="218"/>
      <c r="Z61" s="218"/>
      <c r="AA61" s="218"/>
    </row>
    <row r="62" spans="13:27">
      <c r="M62" s="218"/>
      <c r="N62" s="218"/>
      <c r="O62" s="218"/>
      <c r="P62" s="218"/>
      <c r="Q62" s="218"/>
      <c r="R62" s="218"/>
      <c r="S62" s="218"/>
      <c r="T62" s="218"/>
      <c r="U62" s="218"/>
      <c r="V62" s="218"/>
      <c r="W62" s="218"/>
      <c r="X62" s="218"/>
      <c r="Y62" s="218"/>
      <c r="Z62" s="218"/>
      <c r="AA62" s="218"/>
    </row>
    <row r="63" spans="13:27">
      <c r="M63" s="218"/>
      <c r="N63" s="218"/>
      <c r="O63" s="218"/>
      <c r="P63" s="218"/>
      <c r="Q63" s="218"/>
      <c r="R63" s="218"/>
      <c r="S63" s="218"/>
      <c r="T63" s="218"/>
      <c r="U63" s="218"/>
      <c r="V63" s="218"/>
      <c r="W63" s="218"/>
      <c r="X63" s="218"/>
      <c r="Y63" s="218"/>
      <c r="Z63" s="218"/>
      <c r="AA63" s="218"/>
    </row>
    <row r="64" spans="13:27">
      <c r="M64" s="218"/>
      <c r="N64" s="218"/>
      <c r="O64" s="218"/>
      <c r="P64" s="218"/>
      <c r="Q64" s="218"/>
      <c r="R64" s="218"/>
      <c r="S64" s="218"/>
      <c r="T64" s="218"/>
      <c r="U64" s="218"/>
      <c r="V64" s="218"/>
      <c r="W64" s="218"/>
      <c r="X64" s="218"/>
      <c r="Y64" s="218"/>
      <c r="Z64" s="218"/>
      <c r="AA64" s="218"/>
    </row>
    <row r="65" spans="13:27">
      <c r="M65" s="218"/>
      <c r="N65" s="218"/>
      <c r="O65" s="218"/>
      <c r="P65" s="218"/>
      <c r="Q65" s="218"/>
      <c r="R65" s="218"/>
      <c r="S65" s="218"/>
      <c r="T65" s="218"/>
      <c r="U65" s="218"/>
      <c r="V65" s="218"/>
      <c r="W65" s="218"/>
      <c r="X65" s="218"/>
      <c r="Y65" s="218"/>
      <c r="Z65" s="218"/>
      <c r="AA65" s="218"/>
    </row>
    <row r="66" spans="13:27">
      <c r="M66" s="218"/>
      <c r="N66" s="218"/>
      <c r="O66" s="218"/>
      <c r="P66" s="218"/>
      <c r="Q66" s="218"/>
      <c r="R66" s="218"/>
      <c r="S66" s="218"/>
      <c r="T66" s="218"/>
      <c r="U66" s="218"/>
      <c r="V66" s="218"/>
      <c r="W66" s="218"/>
      <c r="X66" s="218"/>
      <c r="Y66" s="218"/>
      <c r="Z66" s="218"/>
      <c r="AA66" s="218"/>
    </row>
    <row r="67" spans="13:27">
      <c r="M67" s="218"/>
      <c r="N67" s="218"/>
      <c r="O67" s="218"/>
      <c r="P67" s="218"/>
      <c r="Q67" s="218"/>
      <c r="R67" s="218"/>
      <c r="S67" s="218"/>
      <c r="T67" s="218"/>
      <c r="U67" s="218"/>
      <c r="V67" s="218"/>
      <c r="W67" s="218"/>
      <c r="X67" s="218"/>
      <c r="Y67" s="218"/>
      <c r="Z67" s="218"/>
      <c r="AA67" s="218"/>
    </row>
    <row r="68" spans="13:27">
      <c r="M68" s="218"/>
      <c r="N68" s="218"/>
      <c r="O68" s="218"/>
      <c r="P68" s="218"/>
      <c r="Q68" s="218"/>
      <c r="R68" s="218"/>
      <c r="S68" s="218"/>
      <c r="T68" s="218"/>
      <c r="U68" s="218"/>
      <c r="V68" s="218"/>
      <c r="W68" s="218"/>
      <c r="X68" s="218"/>
      <c r="Y68" s="218"/>
      <c r="Z68" s="218"/>
      <c r="AA68" s="218"/>
    </row>
    <row r="69" spans="13:27">
      <c r="M69" s="218"/>
      <c r="N69" s="218"/>
      <c r="O69" s="218"/>
      <c r="P69" s="218"/>
      <c r="Q69" s="218"/>
      <c r="R69" s="218"/>
      <c r="S69" s="218"/>
      <c r="T69" s="218"/>
      <c r="U69" s="218"/>
      <c r="V69" s="218"/>
      <c r="W69" s="218"/>
      <c r="X69" s="218"/>
      <c r="Y69" s="218"/>
      <c r="Z69" s="218"/>
      <c r="AA69" s="218"/>
    </row>
    <row r="70" spans="13:27">
      <c r="M70" s="218"/>
      <c r="N70" s="218"/>
      <c r="O70" s="218"/>
      <c r="P70" s="218"/>
      <c r="Q70" s="218"/>
      <c r="R70" s="218"/>
      <c r="S70" s="218"/>
      <c r="T70" s="218"/>
      <c r="U70" s="218"/>
      <c r="V70" s="218"/>
      <c r="W70" s="218"/>
      <c r="X70" s="218"/>
      <c r="Y70" s="218"/>
      <c r="Z70" s="218"/>
      <c r="AA70" s="218"/>
    </row>
    <row r="71" spans="13:27">
      <c r="M71" s="218"/>
      <c r="N71" s="218"/>
      <c r="O71" s="218"/>
      <c r="P71" s="218"/>
      <c r="Q71" s="218"/>
      <c r="R71" s="218"/>
      <c r="S71" s="218"/>
      <c r="T71" s="218"/>
      <c r="U71" s="218"/>
      <c r="V71" s="218"/>
      <c r="W71" s="218"/>
      <c r="X71" s="218"/>
      <c r="Y71" s="218"/>
      <c r="Z71" s="218"/>
      <c r="AA71" s="218"/>
    </row>
    <row r="72" spans="13:27">
      <c r="M72" s="218"/>
      <c r="N72" s="218"/>
      <c r="O72" s="218"/>
      <c r="P72" s="218"/>
      <c r="Q72" s="218"/>
      <c r="R72" s="218"/>
      <c r="S72" s="218"/>
      <c r="T72" s="218"/>
      <c r="U72" s="218"/>
      <c r="V72" s="218"/>
      <c r="W72" s="218"/>
      <c r="X72" s="218"/>
      <c r="Y72" s="218"/>
      <c r="Z72" s="218"/>
      <c r="AA72" s="218"/>
    </row>
    <row r="73" spans="13:27">
      <c r="M73" s="218"/>
      <c r="N73" s="218"/>
      <c r="O73" s="218"/>
      <c r="P73" s="218"/>
      <c r="Q73" s="218"/>
      <c r="R73" s="218"/>
      <c r="S73" s="218"/>
      <c r="T73" s="218"/>
      <c r="U73" s="218"/>
      <c r="V73" s="218"/>
      <c r="W73" s="218"/>
      <c r="X73" s="218"/>
      <c r="Y73" s="218"/>
      <c r="Z73" s="218"/>
      <c r="AA73" s="218"/>
    </row>
    <row r="74" spans="13:27">
      <c r="M74" s="218"/>
      <c r="N74" s="218"/>
      <c r="O74" s="218"/>
      <c r="P74" s="218"/>
      <c r="Q74" s="218"/>
      <c r="R74" s="218"/>
      <c r="S74" s="218"/>
      <c r="T74" s="218"/>
      <c r="U74" s="218"/>
      <c r="V74" s="218"/>
      <c r="W74" s="218"/>
      <c r="X74" s="218"/>
      <c r="Y74" s="218"/>
      <c r="Z74" s="218"/>
      <c r="AA74" s="218"/>
    </row>
    <row r="75" spans="13:27">
      <c r="M75" s="218"/>
      <c r="N75" s="218"/>
      <c r="O75" s="218"/>
      <c r="P75" s="218"/>
      <c r="Q75" s="218"/>
      <c r="R75" s="218"/>
      <c r="S75" s="218"/>
      <c r="T75" s="218"/>
      <c r="U75" s="218"/>
      <c r="V75" s="218"/>
      <c r="W75" s="218"/>
      <c r="X75" s="218"/>
      <c r="Y75" s="218"/>
      <c r="Z75" s="218"/>
      <c r="AA75" s="218"/>
    </row>
    <row r="76" spans="13:27">
      <c r="M76" s="218"/>
      <c r="N76" s="218"/>
      <c r="O76" s="218"/>
      <c r="P76" s="218"/>
      <c r="Q76" s="218"/>
      <c r="R76" s="218"/>
      <c r="S76" s="218"/>
      <c r="T76" s="218"/>
      <c r="U76" s="218"/>
      <c r="V76" s="218"/>
      <c r="W76" s="218"/>
      <c r="X76" s="218"/>
      <c r="Y76" s="218"/>
      <c r="Z76" s="218"/>
      <c r="AA76" s="218"/>
    </row>
    <row r="77" spans="13:27">
      <c r="M77" s="218"/>
      <c r="N77" s="218"/>
      <c r="O77" s="218"/>
      <c r="P77" s="218"/>
      <c r="Q77" s="218"/>
      <c r="R77" s="218"/>
      <c r="S77" s="218"/>
      <c r="T77" s="218"/>
      <c r="U77" s="218"/>
      <c r="V77" s="218"/>
      <c r="W77" s="218"/>
      <c r="X77" s="218"/>
      <c r="Y77" s="218"/>
      <c r="Z77" s="218"/>
      <c r="AA77" s="218"/>
    </row>
    <row r="78" spans="13:27">
      <c r="M78" s="218"/>
      <c r="N78" s="218"/>
      <c r="O78" s="218"/>
      <c r="P78" s="218"/>
      <c r="Q78" s="218"/>
      <c r="R78" s="218"/>
      <c r="S78" s="218"/>
      <c r="T78" s="218"/>
      <c r="U78" s="218"/>
      <c r="V78" s="218"/>
      <c r="W78" s="218"/>
      <c r="X78" s="218"/>
      <c r="Y78" s="218"/>
      <c r="Z78" s="218"/>
      <c r="AA78" s="218"/>
    </row>
    <row r="79" spans="13:27">
      <c r="M79" s="218"/>
      <c r="N79" s="218"/>
      <c r="O79" s="218"/>
      <c r="P79" s="218"/>
      <c r="Q79" s="218"/>
      <c r="R79" s="218"/>
      <c r="S79" s="218"/>
      <c r="T79" s="218"/>
      <c r="U79" s="218"/>
      <c r="V79" s="218"/>
      <c r="W79" s="218"/>
      <c r="X79" s="218"/>
      <c r="Y79" s="218"/>
      <c r="Z79" s="218"/>
      <c r="AA79" s="218"/>
    </row>
    <row r="80" spans="13:27">
      <c r="M80" s="218"/>
      <c r="N80" s="218"/>
      <c r="O80" s="218"/>
      <c r="P80" s="218"/>
      <c r="Q80" s="218"/>
      <c r="R80" s="218"/>
      <c r="S80" s="218"/>
      <c r="T80" s="218"/>
      <c r="U80" s="218"/>
      <c r="V80" s="218"/>
      <c r="W80" s="218"/>
      <c r="X80" s="218"/>
      <c r="Y80" s="218"/>
      <c r="Z80" s="218"/>
      <c r="AA80" s="218"/>
    </row>
    <row r="81" spans="13:27">
      <c r="M81" s="218"/>
      <c r="N81" s="218"/>
      <c r="O81" s="218"/>
      <c r="P81" s="218"/>
      <c r="Q81" s="218"/>
      <c r="R81" s="218"/>
      <c r="S81" s="218"/>
      <c r="T81" s="218"/>
      <c r="U81" s="218"/>
      <c r="V81" s="218"/>
      <c r="W81" s="218"/>
      <c r="X81" s="218"/>
      <c r="Y81" s="218"/>
      <c r="Z81" s="218"/>
      <c r="AA81" s="218"/>
    </row>
    <row r="82" spans="13:27">
      <c r="M82" s="218"/>
      <c r="N82" s="218"/>
      <c r="O82" s="218"/>
      <c r="P82" s="218"/>
      <c r="Q82" s="218"/>
      <c r="R82" s="218"/>
      <c r="S82" s="218"/>
      <c r="T82" s="218"/>
      <c r="U82" s="218"/>
      <c r="V82" s="218"/>
      <c r="W82" s="218"/>
      <c r="X82" s="218"/>
      <c r="Y82" s="218"/>
      <c r="Z82" s="218"/>
      <c r="AA82" s="218"/>
    </row>
    <row r="83" spans="13:27">
      <c r="M83" s="218"/>
      <c r="N83" s="218"/>
      <c r="O83" s="218"/>
      <c r="P83" s="218"/>
      <c r="Q83" s="218"/>
      <c r="R83" s="218"/>
      <c r="S83" s="218"/>
      <c r="T83" s="218"/>
      <c r="U83" s="218"/>
      <c r="V83" s="218"/>
      <c r="W83" s="218"/>
      <c r="X83" s="218"/>
      <c r="Y83" s="218"/>
      <c r="Z83" s="218"/>
      <c r="AA83" s="218"/>
    </row>
    <row r="84" spans="13:27">
      <c r="M84" s="218"/>
      <c r="N84" s="218"/>
      <c r="O84" s="218"/>
      <c r="P84" s="218"/>
      <c r="Q84" s="218"/>
      <c r="R84" s="218"/>
      <c r="S84" s="218"/>
      <c r="T84" s="218"/>
      <c r="U84" s="218"/>
      <c r="V84" s="218"/>
      <c r="W84" s="218"/>
      <c r="X84" s="218"/>
      <c r="Y84" s="218"/>
      <c r="Z84" s="218"/>
      <c r="AA84" s="218"/>
    </row>
    <row r="85" spans="13:27">
      <c r="M85" s="218"/>
      <c r="N85" s="218"/>
      <c r="O85" s="218"/>
      <c r="P85" s="218"/>
      <c r="Q85" s="218"/>
      <c r="R85" s="218"/>
      <c r="S85" s="218"/>
      <c r="T85" s="218"/>
      <c r="U85" s="218"/>
      <c r="V85" s="218"/>
      <c r="W85" s="218"/>
      <c r="X85" s="218"/>
      <c r="Y85" s="218"/>
      <c r="Z85" s="218"/>
      <c r="AA85" s="218"/>
    </row>
    <row r="86" spans="13:27">
      <c r="M86" s="218"/>
      <c r="N86" s="218"/>
      <c r="O86" s="218"/>
      <c r="P86" s="218"/>
      <c r="Q86" s="218"/>
      <c r="R86" s="218"/>
      <c r="S86" s="218"/>
      <c r="T86" s="218"/>
      <c r="U86" s="218"/>
      <c r="V86" s="218"/>
      <c r="W86" s="218"/>
      <c r="X86" s="218"/>
      <c r="Y86" s="218"/>
      <c r="Z86" s="218"/>
      <c r="AA86" s="218"/>
    </row>
    <row r="87" spans="13:27">
      <c r="M87" s="218"/>
      <c r="N87" s="218"/>
      <c r="O87" s="218"/>
      <c r="P87" s="218"/>
      <c r="Q87" s="218"/>
      <c r="R87" s="218"/>
      <c r="S87" s="218"/>
      <c r="T87" s="218"/>
      <c r="U87" s="218"/>
      <c r="V87" s="218"/>
      <c r="W87" s="218"/>
      <c r="X87" s="218"/>
      <c r="Y87" s="218"/>
      <c r="Z87" s="218"/>
      <c r="AA87" s="218"/>
    </row>
    <row r="88" spans="13:27">
      <c r="M88" s="218"/>
      <c r="N88" s="218"/>
      <c r="O88" s="218"/>
      <c r="P88" s="218"/>
      <c r="Q88" s="218"/>
      <c r="R88" s="218"/>
      <c r="S88" s="218"/>
      <c r="T88" s="218"/>
      <c r="U88" s="218"/>
      <c r="V88" s="218"/>
      <c r="W88" s="218"/>
      <c r="X88" s="218"/>
      <c r="Y88" s="218"/>
      <c r="Z88" s="218"/>
      <c r="AA88" s="218"/>
    </row>
    <row r="89" spans="13:27">
      <c r="M89" s="218"/>
      <c r="N89" s="218"/>
      <c r="O89" s="218"/>
      <c r="P89" s="218"/>
      <c r="Q89" s="218"/>
      <c r="R89" s="218"/>
      <c r="S89" s="218"/>
      <c r="T89" s="218"/>
      <c r="U89" s="218"/>
      <c r="V89" s="218"/>
      <c r="W89" s="218"/>
      <c r="X89" s="218"/>
      <c r="Y89" s="218"/>
      <c r="Z89" s="218"/>
      <c r="AA89" s="218"/>
    </row>
    <row r="90" spans="13:27">
      <c r="M90" s="218"/>
      <c r="N90" s="218"/>
      <c r="O90" s="218"/>
      <c r="P90" s="218"/>
      <c r="Q90" s="218"/>
      <c r="R90" s="218"/>
      <c r="S90" s="218"/>
      <c r="T90" s="218"/>
      <c r="U90" s="218"/>
      <c r="V90" s="218"/>
      <c r="W90" s="218"/>
      <c r="X90" s="218"/>
      <c r="Y90" s="218"/>
      <c r="Z90" s="218"/>
      <c r="AA90" s="218"/>
    </row>
    <row r="91" spans="13:27">
      <c r="M91" s="218"/>
      <c r="N91" s="218"/>
      <c r="O91" s="218"/>
      <c r="P91" s="218"/>
      <c r="Q91" s="218"/>
      <c r="R91" s="218"/>
      <c r="S91" s="218"/>
      <c r="T91" s="218"/>
      <c r="U91" s="218"/>
      <c r="V91" s="218"/>
      <c r="W91" s="218"/>
      <c r="X91" s="218"/>
      <c r="Y91" s="218"/>
      <c r="Z91" s="218"/>
      <c r="AA91" s="218"/>
    </row>
  </sheetData>
  <customSheetViews>
    <customSheetView guid="{53F4D6EC-12E1-4DB1-BD94-F556067D5E0D}" scale="120">
      <pane xSplit="1" ySplit="5" topLeftCell="N24" activePane="bottomRight" state="frozen"/>
      <selection pane="bottomRight" activeCell="Y40" sqref="Y40"/>
      <pageMargins left="0.26" right="0.19" top="0.75" bottom="0.75" header="0.3" footer="0.3"/>
      <pageSetup paperSize="5" scale="70" orientation="landscape" cellComments="atEnd" r:id="rId1"/>
    </customSheetView>
    <customSheetView guid="{4023BE0E-4055-4CAE-B9C2-5A3227F33CD4}">
      <pane xSplit="1" ySplit="5" topLeftCell="B6" activePane="bottomRight" state="frozen"/>
      <selection pane="bottomRight" activeCell="A8" sqref="A8"/>
      <pageMargins left="0.26" right="0.19" top="0.75" bottom="0.75" header="0.3" footer="0.3"/>
      <pageSetup paperSize="5" scale="78" orientation="landscape" cellComments="atEnd" r:id="rId2"/>
    </customSheetView>
    <customSheetView guid="{B9779E5F-F522-4CCF-ABB4-CD42863250F0}">
      <pane xSplit="1" ySplit="5" topLeftCell="B6" activePane="bottomRight" state="frozen"/>
      <selection pane="bottomRight" activeCell="A8" sqref="A8"/>
      <pageMargins left="0.26" right="0.19" top="0.75" bottom="0.75" header="0.3" footer="0.3"/>
      <pageSetup paperSize="5" scale="78" orientation="landscape" cellComments="atEnd" r:id="rId3"/>
    </customSheetView>
    <customSheetView guid="{92830C0B-A680-4516-A5D7-117828B4895A}">
      <pane xSplit="1" ySplit="5" topLeftCell="Q6" activePane="bottomRight" state="frozen"/>
      <selection pane="bottomRight" activeCell="Z33" sqref="Z33"/>
      <pageMargins left="0.26" right="0.19" top="0.75" bottom="0.75" header="0.3" footer="0.3"/>
      <pageSetup paperSize="5" scale="78" orientation="landscape" cellComments="atEnd" r:id="rId4"/>
    </customSheetView>
    <customSheetView guid="{5701D505-5BA0-4D96-A5DF-8DCBA1041FD5}" scale="120">
      <pane xSplit="1" ySplit="5" topLeftCell="Q6" activePane="bottomRight" state="frozen"/>
      <selection pane="bottomRight" activeCell="W6" sqref="W6"/>
      <pageMargins left="0.26" right="0.19" top="0.75" bottom="0.75" header="0.3" footer="0.3"/>
      <pageSetup paperSize="5" scale="78" orientation="landscape" cellComments="atEnd" r:id="rId5"/>
    </customSheetView>
    <customSheetView guid="{4A29F804-EA6B-4024-99BC-976477754372}">
      <selection activeCell="W19" sqref="W19"/>
      <pageMargins left="0.26" right="0.19" top="0.75" bottom="0.75" header="0.3" footer="0.3"/>
      <pageSetup paperSize="5" scale="78" orientation="landscape" cellComments="atEnd" r:id="rId6"/>
    </customSheetView>
    <customSheetView guid="{81E9E895-8097-47A0-8CEF-38F337CB42F5}">
      <pane xSplit="1" ySplit="6" topLeftCell="L22" activePane="bottomRight" state="frozen"/>
      <selection pane="bottomRight" activeCell="A18" sqref="A18"/>
      <pageMargins left="0.26" right="0.19" top="0.75" bottom="0.75" header="0.3" footer="0.3"/>
      <pageSetup paperSize="5" scale="70" orientation="landscape" cellComments="atEnd" r:id="rId7"/>
    </customSheetView>
    <customSheetView guid="{5B0973C1-612D-4EF0-8403-D5E17CCF2862}">
      <pane xSplit="1" ySplit="6" topLeftCell="L7" activePane="bottomRight" state="frozen"/>
      <selection pane="bottomRight" activeCell="A18" sqref="A18"/>
      <pageMargins left="0.26" right="0.19" top="0.75" bottom="0.75" header="0.3" footer="0.3"/>
      <pageSetup paperSize="5" scale="70" orientation="landscape" cellComments="atEnd" r:id="rId8"/>
    </customSheetView>
    <customSheetView guid="{A661CDB9-E548-449D-9B1F-818C0586C1FA}" showPageBreaks="1" hiddenRows="1">
      <selection sqref="A1:AB1"/>
      <pageMargins left="0.26" right="0.19" top="0.75" bottom="0.75" header="0.3" footer="0.3"/>
      <pageSetup paperSize="9" scale="70" orientation="landscape" cellComments="atEnd" r:id="rId9"/>
    </customSheetView>
    <customSheetView guid="{CAA7D209-B0AE-461A-870B-4AEAF26B6763}" scale="120" hiddenRows="1" topLeftCell="A7">
      <selection activeCell="A33" sqref="A33"/>
      <pageMargins left="0.26" right="0.19" top="0.75" bottom="0.75" header="0.3" footer="0.3"/>
      <pageSetup paperSize="5" scale="78" orientation="landscape" cellComments="atEnd" r:id="rId10"/>
    </customSheetView>
    <customSheetView guid="{13432D8E-FBC6-4230-A66E-1E41DE97A151}" scale="120" hiddenRows="1" topLeftCell="A10">
      <selection activeCell="A32" sqref="A32"/>
      <pageMargins left="0.26" right="0.19" top="0.75" bottom="0.75" header="0.3" footer="0.3"/>
      <pageSetup paperSize="5" scale="70" orientation="landscape" cellComments="atEnd" r:id="rId11"/>
    </customSheetView>
    <customSheetView guid="{30086DB4-D90C-4D70-9492-85B1025334FC}" scale="120" showPageBreaks="1" hiddenRows="1" topLeftCell="O7">
      <selection activeCell="S35" sqref="S35"/>
      <pageMargins left="0.26" right="0.19" top="0.75" bottom="0.75" header="0.3" footer="0.3"/>
      <pageSetup paperSize="5" scale="70" orientation="landscape" cellComments="atEnd" r:id="rId12"/>
    </customSheetView>
    <customSheetView guid="{4BF1318B-7664-4522-8F8E-8760686D9B62}">
      <pane xSplit="1" ySplit="6" topLeftCell="L7" activePane="bottomRight" state="frozen"/>
      <selection pane="bottomRight" activeCell="A18" sqref="A18"/>
      <pageMargins left="0.26" right="0.19" top="0.75" bottom="0.75" header="0.3" footer="0.3"/>
      <pageSetup paperSize="5" scale="70" orientation="landscape" cellComments="atEnd" r:id="rId13"/>
    </customSheetView>
    <customSheetView guid="{EC71CB39-D667-4A5D-BE69-0A89C6A3EC0A}">
      <pane xSplit="1" ySplit="5" topLeftCell="G6" activePane="bottomRight" state="frozen"/>
      <selection pane="bottomRight" activeCell="L39" sqref="L39"/>
      <pageMargins left="0.26" right="0.19" top="0.75" bottom="0.75" header="0.3" footer="0.3"/>
      <pageSetup paperSize="5" scale="78" orientation="landscape" cellComments="atEnd" r:id="rId14"/>
    </customSheetView>
    <customSheetView guid="{A0CDEF39-C1D9-46EF-9F23-37BDBA647367}" scale="120">
      <pane xSplit="1" ySplit="5" topLeftCell="N24" activePane="bottomRight" state="frozen"/>
      <selection pane="bottomRight" activeCell="Y40" sqref="Y40"/>
      <pageMargins left="0.26" right="0.19" top="0.75" bottom="0.75" header="0.3" footer="0.3"/>
      <pageSetup paperSize="5" scale="70" orientation="landscape" cellComments="atEnd" r:id="rId15"/>
    </customSheetView>
    <customSheetView guid="{9758C19F-17C8-4994-AB64-2544F567CDAC}">
      <pane xSplit="1" ySplit="5" topLeftCell="U18" activePane="bottomRight" state="frozen"/>
      <selection pane="bottomRight" activeCell="AF43" sqref="AF43"/>
      <pageMargins left="0.26" right="0.19" top="0.75" bottom="0.75" header="0.3" footer="0.3"/>
      <pageSetup paperSize="5" scale="78" orientation="landscape" cellComments="atEnd" r:id="rId16"/>
    </customSheetView>
    <customSheetView guid="{BCE7549A-454A-4A8A-98C7-4BDEDB358CFF}" scale="95">
      <pane xSplit="1" ySplit="5" topLeftCell="V12" activePane="bottomRight" state="frozen"/>
      <selection pane="bottomRight" activeCell="A32" sqref="A32"/>
      <pageMargins left="0.26" right="0.19" top="0.75" bottom="0.75" header="0.3" footer="0.3"/>
      <pageSetup paperSize="5" scale="78" orientation="landscape" cellComments="atEnd" r:id="rId17"/>
    </customSheetView>
    <customSheetView guid="{3D809ADE-44C9-4D97-9F40-4632F1141EB4}">
      <pane xSplit="1" ySplit="5" topLeftCell="N6" activePane="bottomRight" state="frozen"/>
      <selection pane="bottomRight" activeCell="U32" sqref="U32"/>
      <pageMargins left="0.26" right="0.19" top="0.75" bottom="0.75" header="0.3" footer="0.3"/>
      <pageSetup paperSize="5" scale="78" orientation="landscape" cellComments="atEnd" r:id="rId18"/>
    </customSheetView>
    <customSheetView guid="{D3FE92BD-39BB-4D6C-950E-40B1D101AEA4}" scale="60" showPageBreaks="1">
      <pane xSplit="1" ySplit="5" topLeftCell="W6" activePane="bottomRight" state="frozen"/>
      <selection pane="bottomRight" activeCell="Y28" sqref="Y28:Y30"/>
      <pageMargins left="0.26" right="0.19" top="0.75" bottom="0.75" header="0.3" footer="0.3"/>
      <pageSetup paperSize="5" scale="78" orientation="landscape" cellComments="atEnd" r:id="rId19"/>
    </customSheetView>
  </customSheetViews>
  <pageMargins left="0.26" right="0.19" top="0.75" bottom="0.75" header="0.3" footer="0.3"/>
  <pageSetup paperSize="5" scale="78" orientation="landscape" cellComments="atEnd" r:id="rId2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7"/>
  <sheetViews>
    <sheetView zoomScale="86" zoomScaleNormal="86" workbookViewId="0">
      <pane xSplit="1" ySplit="5" topLeftCell="B6" activePane="bottomRight" state="frozen"/>
      <selection pane="topRight" activeCell="B1" sqref="B1"/>
      <selection pane="bottomLeft" activeCell="A6" sqref="A6"/>
      <selection pane="bottomRight" activeCell="AB47" sqref="AB47"/>
    </sheetView>
  </sheetViews>
  <sheetFormatPr defaultColWidth="9.140625" defaultRowHeight="15"/>
  <cols>
    <col min="1" max="1" width="38.85546875" style="154" customWidth="1"/>
    <col min="2" max="21" width="9.140625" style="154" customWidth="1"/>
    <col min="22" max="22" width="10" style="154" bestFit="1" customWidth="1"/>
    <col min="23" max="25" width="8.85546875" style="154" bestFit="1" customWidth="1"/>
    <col min="26" max="26" width="10" style="154" bestFit="1" customWidth="1"/>
    <col min="27" max="27" width="8.85546875" style="154" bestFit="1" customWidth="1"/>
    <col min="40" max="16384" width="9.140625" style="154"/>
  </cols>
  <sheetData>
    <row r="1" spans="1:39" s="58" customFormat="1">
      <c r="A1" s="46" t="s">
        <v>302</v>
      </c>
      <c r="B1" s="46"/>
      <c r="C1" s="46"/>
      <c r="D1" s="46"/>
      <c r="E1" s="46"/>
      <c r="F1" s="46"/>
      <c r="G1" s="46"/>
      <c r="H1" s="46"/>
      <c r="I1" s="46"/>
      <c r="J1" s="46"/>
      <c r="K1" s="46"/>
      <c r="L1" s="46"/>
      <c r="M1" s="46"/>
      <c r="N1" s="46"/>
      <c r="O1" s="46"/>
      <c r="P1" s="46"/>
      <c r="Q1" s="46"/>
      <c r="R1" s="46"/>
      <c r="S1" s="46"/>
      <c r="T1" s="46"/>
      <c r="U1" s="46"/>
      <c r="V1" s="200"/>
      <c r="W1" s="200"/>
      <c r="X1" s="200"/>
      <c r="Y1" s="200"/>
      <c r="Z1" s="200"/>
      <c r="AA1" s="258"/>
      <c r="AB1"/>
      <c r="AC1"/>
      <c r="AD1"/>
      <c r="AE1"/>
      <c r="AF1"/>
      <c r="AG1"/>
      <c r="AH1"/>
      <c r="AI1"/>
      <c r="AJ1"/>
      <c r="AK1"/>
      <c r="AL1"/>
      <c r="AM1"/>
    </row>
    <row r="2" spans="1:39" s="58" customFormat="1">
      <c r="A2" s="46" t="s">
        <v>386</v>
      </c>
      <c r="B2" s="46"/>
      <c r="C2" s="46"/>
      <c r="D2" s="46"/>
      <c r="E2" s="46"/>
      <c r="F2" s="46"/>
      <c r="G2" s="46"/>
      <c r="H2" s="46"/>
      <c r="I2" s="46"/>
      <c r="J2" s="46"/>
      <c r="K2" s="46"/>
      <c r="L2" s="46"/>
      <c r="M2" s="46"/>
      <c r="N2" s="46"/>
      <c r="O2" s="46"/>
      <c r="P2" s="46"/>
      <c r="Q2" s="46"/>
      <c r="R2" s="46"/>
      <c r="S2" s="46"/>
      <c r="T2" s="46"/>
      <c r="U2" s="46"/>
      <c r="V2" s="200"/>
      <c r="W2" s="200"/>
      <c r="X2" s="200"/>
      <c r="Y2" s="200"/>
      <c r="Z2" s="200"/>
      <c r="AA2" s="258"/>
      <c r="AB2"/>
      <c r="AC2"/>
      <c r="AD2"/>
      <c r="AE2"/>
      <c r="AF2"/>
      <c r="AG2"/>
      <c r="AH2"/>
      <c r="AI2"/>
      <c r="AJ2"/>
      <c r="AK2"/>
      <c r="AL2"/>
      <c r="AM2"/>
    </row>
    <row r="3" spans="1:39" s="58" customFormat="1">
      <c r="A3" s="46" t="s">
        <v>548</v>
      </c>
      <c r="B3" s="46"/>
      <c r="C3" s="46"/>
      <c r="D3" s="46"/>
      <c r="E3" s="46"/>
      <c r="F3" s="46"/>
      <c r="G3" s="46"/>
      <c r="H3" s="46"/>
      <c r="I3" s="46"/>
      <c r="J3" s="46"/>
      <c r="K3" s="46"/>
      <c r="L3" s="46"/>
      <c r="M3" s="46"/>
      <c r="N3" s="46"/>
      <c r="O3" s="46"/>
      <c r="P3" s="46"/>
      <c r="Q3" s="46"/>
      <c r="R3" s="46"/>
      <c r="S3" s="46"/>
      <c r="T3" s="46"/>
      <c r="U3" s="46"/>
      <c r="V3" s="200"/>
      <c r="W3" s="200"/>
      <c r="X3" s="200"/>
      <c r="Y3" s="200"/>
      <c r="Z3" s="200"/>
      <c r="AA3" s="258"/>
      <c r="AB3"/>
      <c r="AC3"/>
      <c r="AD3"/>
      <c r="AE3"/>
      <c r="AF3"/>
      <c r="AG3"/>
      <c r="AH3"/>
      <c r="AI3"/>
      <c r="AJ3"/>
      <c r="AK3"/>
      <c r="AL3"/>
      <c r="AM3"/>
    </row>
    <row r="5" spans="1:39" ht="24" customHeight="1">
      <c r="A5" s="19" t="s">
        <v>509</v>
      </c>
      <c r="B5" s="183">
        <v>35064</v>
      </c>
      <c r="C5" s="183">
        <v>35430</v>
      </c>
      <c r="D5" s="183">
        <v>35795</v>
      </c>
      <c r="E5" s="183">
        <v>36160</v>
      </c>
      <c r="F5" s="183">
        <v>36525</v>
      </c>
      <c r="G5" s="183">
        <v>36891</v>
      </c>
      <c r="H5" s="183">
        <v>37256</v>
      </c>
      <c r="I5" s="183">
        <v>37621</v>
      </c>
      <c r="J5" s="183">
        <v>37986</v>
      </c>
      <c r="K5" s="183">
        <v>38352</v>
      </c>
      <c r="L5" s="183">
        <v>38717</v>
      </c>
      <c r="M5" s="183">
        <v>39082</v>
      </c>
      <c r="N5" s="183">
        <v>39447</v>
      </c>
      <c r="O5" s="183">
        <v>39813</v>
      </c>
      <c r="P5" s="183">
        <v>40178</v>
      </c>
      <c r="Q5" s="183">
        <v>40543</v>
      </c>
      <c r="R5" s="183">
        <v>40908</v>
      </c>
      <c r="S5" s="183">
        <v>41274</v>
      </c>
      <c r="T5" s="183">
        <v>41639</v>
      </c>
      <c r="U5" s="183">
        <v>42004</v>
      </c>
      <c r="V5" s="183">
        <v>42369</v>
      </c>
      <c r="W5" s="223">
        <v>42735</v>
      </c>
      <c r="X5" s="223">
        <v>43100</v>
      </c>
      <c r="Y5" s="223">
        <v>43465</v>
      </c>
      <c r="Z5" s="223">
        <v>43830</v>
      </c>
      <c r="AA5" s="223">
        <v>44196</v>
      </c>
    </row>
    <row r="6" spans="1:39" ht="15.6" customHeight="1">
      <c r="A6" s="20" t="s">
        <v>44</v>
      </c>
      <c r="B6" s="188">
        <v>237.46899999999999</v>
      </c>
      <c r="C6" s="188">
        <v>361.24299999999999</v>
      </c>
      <c r="D6" s="188">
        <v>507.983</v>
      </c>
      <c r="E6" s="188">
        <v>671.72400000000005</v>
      </c>
      <c r="F6" s="188">
        <v>235.32899999999998</v>
      </c>
      <c r="G6" s="188">
        <v>87.445999999999984</v>
      </c>
      <c r="H6" s="188">
        <v>834.62399999999991</v>
      </c>
      <c r="I6" s="188">
        <v>607.67899999999997</v>
      </c>
      <c r="J6" s="188">
        <v>524.11699999999996</v>
      </c>
      <c r="K6" s="188">
        <v>597.5809999999999</v>
      </c>
      <c r="L6" s="188">
        <v>895.2</v>
      </c>
      <c r="M6" s="188">
        <v>1074.52</v>
      </c>
      <c r="N6" s="188">
        <v>1081.664</v>
      </c>
      <c r="O6" s="188">
        <v>1635.655</v>
      </c>
      <c r="P6" s="188">
        <v>3097.87</v>
      </c>
      <c r="Q6" s="188">
        <v>3861.2460000000001</v>
      </c>
      <c r="R6" s="188">
        <v>2950.018</v>
      </c>
      <c r="S6" s="188">
        <v>2601.5219999999999</v>
      </c>
      <c r="T6" s="188">
        <v>2250.8540000000003</v>
      </c>
      <c r="U6" s="188">
        <v>4018.8685167300005</v>
      </c>
      <c r="V6" s="188">
        <v>4059.2820000000002</v>
      </c>
      <c r="W6" s="290" t="s">
        <v>566</v>
      </c>
      <c r="X6" s="290" t="s">
        <v>567</v>
      </c>
      <c r="Y6" s="290">
        <v>4551.1000000000004</v>
      </c>
      <c r="Z6" s="290" t="s">
        <v>568</v>
      </c>
      <c r="AA6" s="290">
        <v>3621.9892099999997</v>
      </c>
      <c r="AM6" s="274"/>
    </row>
    <row r="7" spans="1:39" ht="15.6" customHeight="1">
      <c r="A7" s="21" t="s">
        <v>383</v>
      </c>
      <c r="B7" s="60">
        <v>112.67700000000001</v>
      </c>
      <c r="C7" s="60">
        <v>144.50899999999999</v>
      </c>
      <c r="D7" s="60">
        <v>185.58199999999999</v>
      </c>
      <c r="E7" s="60">
        <v>245.327</v>
      </c>
      <c r="F7" s="60">
        <v>62.487000000000002</v>
      </c>
      <c r="G7" s="60">
        <v>21.716999999999999</v>
      </c>
      <c r="H7" s="60">
        <v>48.780999999999999</v>
      </c>
      <c r="I7" s="60">
        <v>190.78</v>
      </c>
      <c r="J7" s="60">
        <v>39.881999999999998</v>
      </c>
      <c r="K7" s="60">
        <v>0</v>
      </c>
      <c r="L7" s="60">
        <v>0</v>
      </c>
      <c r="M7" s="60">
        <v>0</v>
      </c>
      <c r="N7" s="60">
        <v>0</v>
      </c>
      <c r="O7" s="60">
        <v>0</v>
      </c>
      <c r="P7" s="60">
        <v>18.5</v>
      </c>
      <c r="Q7" s="60">
        <v>0</v>
      </c>
      <c r="R7" s="60">
        <v>0</v>
      </c>
      <c r="S7" s="60">
        <v>0</v>
      </c>
      <c r="T7" s="60">
        <v>0</v>
      </c>
      <c r="U7" s="60">
        <v>0</v>
      </c>
      <c r="V7" s="60">
        <v>0</v>
      </c>
      <c r="W7" s="60">
        <v>0</v>
      </c>
      <c r="X7" s="60">
        <v>0.70799999999999996</v>
      </c>
      <c r="Y7" s="60">
        <v>29.310286000000001</v>
      </c>
      <c r="Z7" s="60">
        <v>29.31</v>
      </c>
      <c r="AA7" s="60">
        <v>29.310290000000002</v>
      </c>
      <c r="AM7" s="274"/>
    </row>
    <row r="8" spans="1:39" ht="15.6" customHeight="1">
      <c r="A8" s="21" t="s">
        <v>384</v>
      </c>
      <c r="B8" s="60">
        <v>46.192999999999998</v>
      </c>
      <c r="C8" s="60">
        <v>109.405</v>
      </c>
      <c r="D8" s="60">
        <v>274.56</v>
      </c>
      <c r="E8" s="60">
        <v>419.63900000000001</v>
      </c>
      <c r="F8" s="60">
        <v>129.03899999999999</v>
      </c>
      <c r="G8" s="60">
        <v>43.732999999999997</v>
      </c>
      <c r="H8" s="60">
        <v>548.15599999999995</v>
      </c>
      <c r="I8" s="60">
        <v>390.26</v>
      </c>
      <c r="J8" s="60">
        <v>316.24599999999998</v>
      </c>
      <c r="K8" s="60">
        <v>229.095</v>
      </c>
      <c r="L8" s="60">
        <v>309.89699999999999</v>
      </c>
      <c r="M8" s="60">
        <v>525.30499999999995</v>
      </c>
      <c r="N8" s="60">
        <v>374.32900000000001</v>
      </c>
      <c r="O8" s="60">
        <v>500.80500000000001</v>
      </c>
      <c r="P8" s="60">
        <v>1013.356</v>
      </c>
      <c r="Q8" s="60">
        <v>975.20699999999999</v>
      </c>
      <c r="R8" s="60">
        <v>369.81799999999998</v>
      </c>
      <c r="S8" s="60">
        <v>541.17100000000005</v>
      </c>
      <c r="T8" s="60">
        <v>723.04100000000005</v>
      </c>
      <c r="U8" s="60">
        <v>789.77200000000005</v>
      </c>
      <c r="V8" s="60">
        <v>660.18600000000004</v>
      </c>
      <c r="W8" s="60">
        <v>1545.431</v>
      </c>
      <c r="X8" s="60">
        <v>1553.4369999999999</v>
      </c>
      <c r="Y8" s="60">
        <v>2995.38</v>
      </c>
      <c r="Z8" s="60">
        <v>3114.1849999999999</v>
      </c>
      <c r="AA8" s="60">
        <v>2420.88339</v>
      </c>
      <c r="AM8" s="274"/>
    </row>
    <row r="9" spans="1:39" ht="15.6" customHeight="1">
      <c r="A9" s="21" t="s">
        <v>551</v>
      </c>
      <c r="B9" s="60">
        <v>78.548999999999992</v>
      </c>
      <c r="C9" s="60">
        <v>107.246</v>
      </c>
      <c r="D9" s="60">
        <v>44.561999999999998</v>
      </c>
      <c r="E9" s="60">
        <v>6.5519999999999996</v>
      </c>
      <c r="F9" s="60">
        <v>43.379000000000005</v>
      </c>
      <c r="G9" s="60">
        <v>10.013999999999999</v>
      </c>
      <c r="H9" s="60">
        <v>233.27799999999999</v>
      </c>
      <c r="I9" s="60">
        <v>24.789000000000001</v>
      </c>
      <c r="J9" s="60">
        <v>69.649000000000001</v>
      </c>
      <c r="K9" s="60">
        <v>185.20499999999998</v>
      </c>
      <c r="L9" s="60">
        <v>94.914000000000001</v>
      </c>
      <c r="M9" s="60">
        <v>98.01</v>
      </c>
      <c r="N9" s="60">
        <v>57.448999999999998</v>
      </c>
      <c r="O9" s="60">
        <v>104.77000000000001</v>
      </c>
      <c r="P9" s="60">
        <v>119.33799999999999</v>
      </c>
      <c r="Q9" s="60">
        <v>34.811</v>
      </c>
      <c r="R9" s="60">
        <v>26.899000000000001</v>
      </c>
      <c r="S9" s="60">
        <v>120.559</v>
      </c>
      <c r="T9" s="60">
        <v>68.287999999999997</v>
      </c>
      <c r="U9" s="60">
        <v>102.202</v>
      </c>
      <c r="V9" s="60">
        <v>307.37900000000002</v>
      </c>
      <c r="W9" s="60">
        <v>62.695</v>
      </c>
      <c r="X9" s="60">
        <v>0</v>
      </c>
      <c r="Y9" s="60">
        <v>0</v>
      </c>
      <c r="Z9" s="60">
        <v>0</v>
      </c>
      <c r="AA9" s="60">
        <v>0</v>
      </c>
      <c r="AM9" s="274"/>
    </row>
    <row r="10" spans="1:39" ht="15.6" customHeight="1">
      <c r="A10" s="21" t="s">
        <v>46</v>
      </c>
      <c r="B10" s="122">
        <v>60.783000000000001</v>
      </c>
      <c r="C10" s="60">
        <v>96.902000000000001</v>
      </c>
      <c r="D10" s="60">
        <v>9.6829999999999998</v>
      </c>
      <c r="E10" s="60">
        <v>4.0000000000000001E-3</v>
      </c>
      <c r="F10" s="60">
        <v>0</v>
      </c>
      <c r="G10" s="60">
        <v>7.3999999999999996E-2</v>
      </c>
      <c r="H10" s="60">
        <v>15.651</v>
      </c>
      <c r="I10" s="60">
        <v>20.805</v>
      </c>
      <c r="J10" s="60">
        <v>49.646000000000001</v>
      </c>
      <c r="K10" s="60">
        <v>51.853999999999999</v>
      </c>
      <c r="L10" s="60">
        <v>27.009</v>
      </c>
      <c r="M10" s="60">
        <v>29.317</v>
      </c>
      <c r="N10" s="60">
        <v>1.585</v>
      </c>
      <c r="O10" s="60">
        <v>36.834000000000003</v>
      </c>
      <c r="P10" s="60">
        <v>77.081000000000003</v>
      </c>
      <c r="Q10" s="60">
        <v>5.0000000000000001E-3</v>
      </c>
      <c r="R10" s="60">
        <v>0</v>
      </c>
      <c r="S10" s="60">
        <v>102.083</v>
      </c>
      <c r="T10" s="60">
        <v>58.759</v>
      </c>
      <c r="U10" s="60">
        <v>95.679000000000002</v>
      </c>
      <c r="V10" s="60">
        <v>73.655000000000001</v>
      </c>
      <c r="W10" s="60">
        <v>62.695</v>
      </c>
      <c r="X10" s="60">
        <v>0</v>
      </c>
      <c r="Y10" s="60">
        <v>0</v>
      </c>
      <c r="Z10" s="60">
        <v>0</v>
      </c>
      <c r="AA10" s="60">
        <v>0</v>
      </c>
      <c r="AM10" s="274"/>
    </row>
    <row r="11" spans="1:39" ht="15.6" customHeight="1">
      <c r="A11" s="21" t="s">
        <v>48</v>
      </c>
      <c r="B11" s="122">
        <v>7.7610000000000001</v>
      </c>
      <c r="C11" s="60">
        <v>7.7610000000000001</v>
      </c>
      <c r="D11" s="60">
        <v>14.363</v>
      </c>
      <c r="E11" s="60">
        <v>0</v>
      </c>
      <c r="F11" s="60">
        <v>0</v>
      </c>
      <c r="G11" s="60">
        <v>0</v>
      </c>
      <c r="H11" s="60">
        <v>0</v>
      </c>
      <c r="I11" s="60">
        <v>0</v>
      </c>
      <c r="J11" s="60">
        <v>7.0000000000000001E-3</v>
      </c>
      <c r="K11" s="60">
        <v>6.0000000000000001E-3</v>
      </c>
      <c r="L11" s="60">
        <v>5.0000000000000001E-3</v>
      </c>
      <c r="M11" s="60">
        <v>6.0000000000000001E-3</v>
      </c>
      <c r="N11" s="60">
        <v>5.0000000000000001E-3</v>
      </c>
      <c r="O11" s="60">
        <v>0</v>
      </c>
      <c r="P11" s="60">
        <v>0</v>
      </c>
      <c r="Q11" s="60">
        <v>0</v>
      </c>
      <c r="R11" s="60">
        <v>0</v>
      </c>
      <c r="S11" s="60">
        <v>0</v>
      </c>
      <c r="T11" s="60">
        <v>0</v>
      </c>
      <c r="U11" s="60">
        <v>0</v>
      </c>
      <c r="V11" s="60">
        <v>0</v>
      </c>
      <c r="W11" s="60">
        <v>0</v>
      </c>
      <c r="X11" s="60">
        <v>0</v>
      </c>
      <c r="Y11" s="60">
        <v>0</v>
      </c>
      <c r="Z11" s="60">
        <v>0</v>
      </c>
      <c r="AA11" s="60">
        <v>0</v>
      </c>
      <c r="AM11" s="274"/>
    </row>
    <row r="12" spans="1:39" ht="15.6" customHeight="1">
      <c r="A12" s="21" t="s">
        <v>49</v>
      </c>
      <c r="B12" s="122">
        <v>0.13</v>
      </c>
      <c r="C12" s="60">
        <v>0</v>
      </c>
      <c r="D12" s="60">
        <v>0</v>
      </c>
      <c r="E12" s="60">
        <v>0</v>
      </c>
      <c r="F12" s="60">
        <v>37.395000000000003</v>
      </c>
      <c r="G12" s="60">
        <v>9.8829999999999991</v>
      </c>
      <c r="H12" s="60">
        <v>217.61699999999999</v>
      </c>
      <c r="I12" s="60">
        <v>3.984</v>
      </c>
      <c r="J12" s="60">
        <v>0.42699999999999999</v>
      </c>
      <c r="K12" s="60">
        <v>133.345</v>
      </c>
      <c r="L12" s="60">
        <v>67.900000000000006</v>
      </c>
      <c r="M12" s="60">
        <v>62.052999999999997</v>
      </c>
      <c r="N12" s="60">
        <v>55.859000000000002</v>
      </c>
      <c r="O12" s="60">
        <v>67.936000000000007</v>
      </c>
      <c r="P12" s="60">
        <v>42.256999999999998</v>
      </c>
      <c r="Q12" s="60">
        <v>34.805999999999997</v>
      </c>
      <c r="R12" s="60">
        <v>26.885999999999999</v>
      </c>
      <c r="S12" s="60">
        <v>18.475999999999999</v>
      </c>
      <c r="T12" s="60">
        <v>9.5289999999999999</v>
      </c>
      <c r="U12" s="60">
        <v>0</v>
      </c>
      <c r="V12" s="60">
        <v>227.988</v>
      </c>
      <c r="W12" s="60">
        <v>0</v>
      </c>
      <c r="X12" s="60">
        <v>0</v>
      </c>
      <c r="Y12" s="60">
        <v>0</v>
      </c>
      <c r="Z12" s="60">
        <v>0</v>
      </c>
      <c r="AA12" s="60">
        <v>0</v>
      </c>
      <c r="AM12" s="274"/>
    </row>
    <row r="13" spans="1:39" ht="15.6" customHeight="1">
      <c r="A13" s="21" t="s">
        <v>50</v>
      </c>
      <c r="B13" s="122">
        <v>8.34</v>
      </c>
      <c r="C13" s="60">
        <v>1.238</v>
      </c>
      <c r="D13" s="60">
        <v>17.629000000000001</v>
      </c>
      <c r="E13" s="60">
        <v>0</v>
      </c>
      <c r="F13" s="60">
        <v>0</v>
      </c>
      <c r="G13" s="60">
        <v>0</v>
      </c>
      <c r="H13" s="60">
        <v>0.01</v>
      </c>
      <c r="I13" s="60">
        <v>0</v>
      </c>
      <c r="J13" s="60">
        <v>0</v>
      </c>
      <c r="K13" s="60">
        <v>0</v>
      </c>
      <c r="L13" s="60">
        <v>0</v>
      </c>
      <c r="M13" s="60">
        <v>0</v>
      </c>
      <c r="N13" s="60">
        <v>0</v>
      </c>
      <c r="O13" s="60">
        <v>0</v>
      </c>
      <c r="P13" s="60">
        <v>0</v>
      </c>
      <c r="Q13" s="60">
        <v>0</v>
      </c>
      <c r="R13" s="60">
        <v>1.2999999999999999E-2</v>
      </c>
      <c r="S13" s="60">
        <v>0</v>
      </c>
      <c r="T13" s="60">
        <v>0</v>
      </c>
      <c r="U13" s="60">
        <v>0</v>
      </c>
      <c r="V13" s="60">
        <v>0</v>
      </c>
      <c r="W13" s="60">
        <v>0</v>
      </c>
      <c r="X13" s="60">
        <v>0</v>
      </c>
      <c r="Y13" s="60">
        <v>0</v>
      </c>
      <c r="Z13" s="60">
        <v>0</v>
      </c>
      <c r="AA13" s="60">
        <v>0</v>
      </c>
      <c r="AM13" s="274"/>
    </row>
    <row r="14" spans="1:39" ht="15.6" customHeight="1">
      <c r="A14" s="102" t="s">
        <v>488</v>
      </c>
      <c r="B14" s="60">
        <v>1.5349999999999999</v>
      </c>
      <c r="C14" s="60">
        <v>1.345</v>
      </c>
      <c r="D14" s="60">
        <v>2.887</v>
      </c>
      <c r="E14" s="60">
        <v>6.548</v>
      </c>
      <c r="F14" s="60">
        <v>5.984</v>
      </c>
      <c r="G14" s="60">
        <v>5.7000000000000002E-2</v>
      </c>
      <c r="H14" s="60">
        <v>0</v>
      </c>
      <c r="I14" s="60">
        <v>0</v>
      </c>
      <c r="J14" s="60">
        <v>19.568999999999999</v>
      </c>
      <c r="K14" s="60">
        <v>0</v>
      </c>
      <c r="L14" s="60">
        <v>0</v>
      </c>
      <c r="M14" s="60">
        <v>6.6340000000000003</v>
      </c>
      <c r="N14" s="60">
        <v>0</v>
      </c>
      <c r="O14" s="60">
        <v>0</v>
      </c>
      <c r="P14" s="60">
        <v>0</v>
      </c>
      <c r="Q14" s="60">
        <v>0</v>
      </c>
      <c r="R14" s="60">
        <v>0</v>
      </c>
      <c r="S14" s="60">
        <v>0</v>
      </c>
      <c r="T14" s="60">
        <v>0</v>
      </c>
      <c r="U14" s="60">
        <v>6.5229999999999997</v>
      </c>
      <c r="V14" s="60">
        <v>5.7359999999999998</v>
      </c>
      <c r="W14" s="60">
        <v>0</v>
      </c>
      <c r="X14" s="60">
        <v>0</v>
      </c>
      <c r="Y14" s="60">
        <v>0</v>
      </c>
      <c r="Z14" s="60">
        <v>0</v>
      </c>
      <c r="AA14" s="60">
        <v>0</v>
      </c>
      <c r="AM14" s="274"/>
    </row>
    <row r="15" spans="1:39" ht="15.6" customHeight="1">
      <c r="A15" s="102" t="s">
        <v>473</v>
      </c>
      <c r="B15" s="122">
        <v>1.5349999999999999</v>
      </c>
      <c r="C15" s="60">
        <v>1.345</v>
      </c>
      <c r="D15" s="60">
        <v>2.887</v>
      </c>
      <c r="E15" s="60">
        <v>6.548</v>
      </c>
      <c r="F15" s="60">
        <v>0</v>
      </c>
      <c r="G15" s="60">
        <v>0</v>
      </c>
      <c r="H15" s="60">
        <v>0</v>
      </c>
      <c r="I15" s="60">
        <v>0</v>
      </c>
      <c r="J15" s="60">
        <v>0</v>
      </c>
      <c r="K15" s="60">
        <v>0</v>
      </c>
      <c r="L15" s="60">
        <v>0</v>
      </c>
      <c r="M15" s="60">
        <v>0</v>
      </c>
      <c r="N15" s="60">
        <v>0</v>
      </c>
      <c r="O15" s="60">
        <v>0</v>
      </c>
      <c r="P15" s="60">
        <v>0</v>
      </c>
      <c r="Q15" s="60">
        <v>0</v>
      </c>
      <c r="R15" s="60">
        <v>0</v>
      </c>
      <c r="S15" s="60">
        <v>0</v>
      </c>
      <c r="T15" s="60">
        <v>0</v>
      </c>
      <c r="U15" s="60">
        <v>6.5229999999999997</v>
      </c>
      <c r="V15" s="60">
        <v>5.7359999999999998</v>
      </c>
      <c r="W15" s="60">
        <v>0</v>
      </c>
      <c r="X15" s="60">
        <v>0</v>
      </c>
      <c r="Y15" s="60">
        <v>0</v>
      </c>
      <c r="Z15" s="60">
        <v>0</v>
      </c>
      <c r="AA15" s="60">
        <v>0</v>
      </c>
    </row>
    <row r="16" spans="1:39" ht="15.6" customHeight="1">
      <c r="A16" s="102" t="s">
        <v>474</v>
      </c>
      <c r="B16" s="122">
        <v>0</v>
      </c>
      <c r="C16" s="60">
        <v>0</v>
      </c>
      <c r="D16" s="60">
        <v>0</v>
      </c>
      <c r="E16" s="60">
        <v>0</v>
      </c>
      <c r="F16" s="60">
        <v>0</v>
      </c>
      <c r="G16" s="60">
        <v>0</v>
      </c>
      <c r="H16" s="60">
        <v>0</v>
      </c>
      <c r="I16" s="60">
        <v>0</v>
      </c>
      <c r="J16" s="60">
        <v>19.568999999999999</v>
      </c>
      <c r="K16" s="60">
        <v>0</v>
      </c>
      <c r="L16" s="60">
        <v>0</v>
      </c>
      <c r="M16" s="60">
        <v>0</v>
      </c>
      <c r="N16" s="60">
        <v>0</v>
      </c>
      <c r="O16" s="60">
        <v>0</v>
      </c>
      <c r="P16" s="60">
        <v>0</v>
      </c>
      <c r="Q16" s="60">
        <v>0</v>
      </c>
      <c r="R16" s="60">
        <v>0</v>
      </c>
      <c r="S16" s="60">
        <v>0</v>
      </c>
      <c r="T16" s="60">
        <v>0</v>
      </c>
      <c r="U16" s="60">
        <v>0</v>
      </c>
      <c r="V16" s="60">
        <v>0</v>
      </c>
      <c r="W16" s="60">
        <v>0</v>
      </c>
      <c r="X16" s="60">
        <v>0</v>
      </c>
      <c r="Y16" s="60">
        <v>0</v>
      </c>
      <c r="Z16" s="60">
        <v>0</v>
      </c>
      <c r="AA16" s="60">
        <v>0</v>
      </c>
    </row>
    <row r="17" spans="1:39" ht="15.6" customHeight="1">
      <c r="A17" s="102" t="s">
        <v>475</v>
      </c>
      <c r="B17" s="122">
        <v>0</v>
      </c>
      <c r="C17" s="60">
        <v>0</v>
      </c>
      <c r="D17" s="60">
        <v>0</v>
      </c>
      <c r="E17" s="60">
        <v>0</v>
      </c>
      <c r="F17" s="60">
        <v>5.984</v>
      </c>
      <c r="G17" s="60">
        <v>5.7000000000000002E-2</v>
      </c>
      <c r="H17" s="60">
        <v>0</v>
      </c>
      <c r="I17" s="60">
        <v>0</v>
      </c>
      <c r="J17" s="60">
        <v>0</v>
      </c>
      <c r="K17" s="60">
        <v>0</v>
      </c>
      <c r="L17" s="60">
        <v>0</v>
      </c>
      <c r="M17" s="60">
        <v>6.6340000000000003</v>
      </c>
      <c r="N17" s="60">
        <v>0</v>
      </c>
      <c r="O17" s="60">
        <v>0</v>
      </c>
      <c r="P17" s="60">
        <v>0</v>
      </c>
      <c r="Q17" s="60">
        <v>0</v>
      </c>
      <c r="R17" s="60">
        <v>0</v>
      </c>
      <c r="S17" s="60">
        <v>0</v>
      </c>
      <c r="T17" s="60">
        <v>0</v>
      </c>
      <c r="U17" s="60">
        <v>0</v>
      </c>
      <c r="V17" s="60">
        <v>0</v>
      </c>
      <c r="W17" s="60">
        <v>0</v>
      </c>
      <c r="X17" s="60">
        <v>0</v>
      </c>
      <c r="Y17" s="60">
        <v>0</v>
      </c>
      <c r="Z17" s="60">
        <v>0</v>
      </c>
      <c r="AA17" s="60">
        <v>0</v>
      </c>
    </row>
    <row r="18" spans="1:39" ht="15.6" customHeight="1">
      <c r="A18" s="21" t="s">
        <v>382</v>
      </c>
      <c r="B18" s="122">
        <v>0.05</v>
      </c>
      <c r="C18" s="60">
        <v>8.3000000000000004E-2</v>
      </c>
      <c r="D18" s="60">
        <v>3.2789999999999999</v>
      </c>
      <c r="E18" s="60">
        <v>0.20599999999999999</v>
      </c>
      <c r="F18" s="60">
        <v>0.42399999999999999</v>
      </c>
      <c r="G18" s="60">
        <v>11.981999999999999</v>
      </c>
      <c r="H18" s="60">
        <v>4.4089999999999998</v>
      </c>
      <c r="I18" s="60">
        <v>1.85</v>
      </c>
      <c r="J18" s="60">
        <v>98.34</v>
      </c>
      <c r="K18" s="60">
        <v>183.28100000000001</v>
      </c>
      <c r="L18" s="60">
        <v>490.38900000000001</v>
      </c>
      <c r="M18" s="60">
        <v>451.20499999999998</v>
      </c>
      <c r="N18" s="60">
        <v>649.88599999999997</v>
      </c>
      <c r="O18" s="60">
        <v>1030.08</v>
      </c>
      <c r="P18" s="60">
        <v>1946.6759999999999</v>
      </c>
      <c r="Q18" s="60">
        <v>2851.2280000000001</v>
      </c>
      <c r="R18" s="60">
        <v>2553.3009999999999</v>
      </c>
      <c r="S18" s="60">
        <v>1939.7919999999999</v>
      </c>
      <c r="T18" s="60">
        <v>1459.5250000000001</v>
      </c>
      <c r="U18" s="60">
        <v>3126.8945167300003</v>
      </c>
      <c r="V18" s="60">
        <v>3091.7170000000001</v>
      </c>
      <c r="W18" s="284" t="s">
        <v>572</v>
      </c>
      <c r="X18" s="284" t="s">
        <v>569</v>
      </c>
      <c r="Y18" s="284" t="s">
        <v>570</v>
      </c>
      <c r="Z18" s="284" t="s">
        <v>571</v>
      </c>
      <c r="AA18" s="284">
        <v>1171.7955300000001</v>
      </c>
    </row>
    <row r="19" spans="1:39" s="11" customFormat="1" ht="15.6" customHeight="1">
      <c r="A19" s="22" t="s">
        <v>29</v>
      </c>
      <c r="B19" s="123">
        <v>425.74700000000001</v>
      </c>
      <c r="C19" s="121">
        <v>412.55700000000002</v>
      </c>
      <c r="D19" s="121">
        <v>276.45100000000002</v>
      </c>
      <c r="E19" s="121">
        <v>237.18899999999999</v>
      </c>
      <c r="F19" s="121">
        <v>306.096</v>
      </c>
      <c r="G19" s="121">
        <v>244.51</v>
      </c>
      <c r="H19" s="121">
        <v>249.50299999999999</v>
      </c>
      <c r="I19" s="121">
        <v>582.67099999999994</v>
      </c>
      <c r="J19" s="121">
        <v>336.55500000000001</v>
      </c>
      <c r="K19" s="121">
        <v>1013.768</v>
      </c>
      <c r="L19" s="121">
        <v>2268.4739999999997</v>
      </c>
      <c r="M19" s="121">
        <v>1720.731</v>
      </c>
      <c r="N19" s="121">
        <v>2118.7570000000001</v>
      </c>
      <c r="O19" s="121">
        <v>1622.9279999999999</v>
      </c>
      <c r="P19" s="121">
        <v>2368.9349999999999</v>
      </c>
      <c r="Q19" s="121">
        <v>1971.3150000000001</v>
      </c>
      <c r="R19" s="121">
        <v>2266.201</v>
      </c>
      <c r="S19" s="121">
        <v>2661.4270000000001</v>
      </c>
      <c r="T19" s="121">
        <v>3324.0750000000003</v>
      </c>
      <c r="U19" s="121">
        <v>4108.7547864300004</v>
      </c>
      <c r="V19" s="121">
        <v>6389.2030000000004</v>
      </c>
      <c r="W19" s="285" t="s">
        <v>573</v>
      </c>
      <c r="X19" s="285" t="s">
        <v>574</v>
      </c>
      <c r="Y19" s="285" t="s">
        <v>575</v>
      </c>
      <c r="Z19" s="285" t="s">
        <v>576</v>
      </c>
      <c r="AA19" s="285">
        <v>6103.8025099999995</v>
      </c>
      <c r="AB19"/>
      <c r="AC19"/>
      <c r="AD19"/>
      <c r="AE19"/>
      <c r="AF19"/>
      <c r="AG19"/>
      <c r="AH19"/>
      <c r="AI19"/>
      <c r="AJ19"/>
      <c r="AK19"/>
      <c r="AL19"/>
      <c r="AM19"/>
    </row>
    <row r="20" spans="1:39" ht="15.6" customHeight="1">
      <c r="A20" s="21" t="s">
        <v>51</v>
      </c>
      <c r="B20" s="122">
        <v>302.99200000000002</v>
      </c>
      <c r="C20" s="60">
        <v>272.291</v>
      </c>
      <c r="D20" s="60">
        <v>111.07</v>
      </c>
      <c r="E20" s="60">
        <v>143.82499999999999</v>
      </c>
      <c r="F20" s="60">
        <v>153.98599999999999</v>
      </c>
      <c r="G20" s="60">
        <v>139.69499999999999</v>
      </c>
      <c r="H20" s="60">
        <v>21.358000000000001</v>
      </c>
      <c r="I20" s="60">
        <v>65.688999999999993</v>
      </c>
      <c r="J20" s="60">
        <v>86.13</v>
      </c>
      <c r="K20" s="60">
        <v>342.12</v>
      </c>
      <c r="L20" s="60">
        <v>261.59100000000001</v>
      </c>
      <c r="M20" s="60">
        <v>112.03</v>
      </c>
      <c r="N20" s="60">
        <v>203.441</v>
      </c>
      <c r="O20" s="60">
        <v>158.685</v>
      </c>
      <c r="P20" s="60">
        <v>309.98899999999998</v>
      </c>
      <c r="Q20" s="60">
        <v>138.37100000000001</v>
      </c>
      <c r="R20" s="60">
        <v>100.20399999999999</v>
      </c>
      <c r="S20" s="60">
        <v>537.78599999999994</v>
      </c>
      <c r="T20" s="60">
        <v>995.18</v>
      </c>
      <c r="U20" s="60">
        <v>733.25702520000004</v>
      </c>
      <c r="V20" s="60">
        <v>1223.2059999999999</v>
      </c>
      <c r="W20" s="60">
        <v>1120.498</v>
      </c>
      <c r="X20" s="60">
        <v>1177.5630000000001</v>
      </c>
      <c r="Y20" s="60">
        <v>1244.0486627</v>
      </c>
      <c r="Z20" s="60">
        <v>640.22799999999995</v>
      </c>
      <c r="AA20" s="60">
        <v>525.62684999999999</v>
      </c>
    </row>
    <row r="21" spans="1:39" ht="15.6" customHeight="1">
      <c r="A21" s="21" t="s">
        <v>52</v>
      </c>
      <c r="B21" s="122">
        <v>42.75</v>
      </c>
      <c r="C21" s="60">
        <v>39.226999999999997</v>
      </c>
      <c r="D21" s="60">
        <v>36.21</v>
      </c>
      <c r="E21" s="60">
        <v>49.441000000000003</v>
      </c>
      <c r="F21" s="60">
        <v>8.3070000000000004</v>
      </c>
      <c r="G21" s="60">
        <v>53.932000000000002</v>
      </c>
      <c r="H21" s="60">
        <v>70.563000000000002</v>
      </c>
      <c r="I21" s="60">
        <v>83.805999999999997</v>
      </c>
      <c r="J21" s="60">
        <v>74.379000000000005</v>
      </c>
      <c r="K21" s="60">
        <v>340.61</v>
      </c>
      <c r="L21" s="60">
        <v>467.41</v>
      </c>
      <c r="M21" s="60">
        <v>661.80200000000002</v>
      </c>
      <c r="N21" s="60">
        <v>1090.5909999999999</v>
      </c>
      <c r="O21" s="60">
        <v>685.27700000000004</v>
      </c>
      <c r="P21" s="60">
        <v>1025.5340000000001</v>
      </c>
      <c r="Q21" s="60">
        <v>881.57600000000002</v>
      </c>
      <c r="R21" s="60">
        <v>1141.6110000000001</v>
      </c>
      <c r="S21" s="60">
        <v>1337.1869999999999</v>
      </c>
      <c r="T21" s="60">
        <v>1104.5830000000001</v>
      </c>
      <c r="U21" s="60">
        <v>1872.38567947</v>
      </c>
      <c r="V21" s="60">
        <v>2025.6610000000001</v>
      </c>
      <c r="W21" s="284" t="s">
        <v>577</v>
      </c>
      <c r="X21" s="284" t="s">
        <v>578</v>
      </c>
      <c r="Y21" s="284" t="s">
        <v>579</v>
      </c>
      <c r="Z21" s="284" t="s">
        <v>580</v>
      </c>
      <c r="AA21" s="284">
        <v>3976.80854</v>
      </c>
    </row>
    <row r="22" spans="1:39" ht="15.6" customHeight="1">
      <c r="A22" s="21" t="s">
        <v>351</v>
      </c>
      <c r="B22" s="122">
        <v>9.5719999999999992</v>
      </c>
      <c r="C22" s="60">
        <v>19.059000000000001</v>
      </c>
      <c r="D22" s="60">
        <v>6.5410000000000004</v>
      </c>
      <c r="E22" s="60">
        <v>9.6319999999999997</v>
      </c>
      <c r="F22" s="60">
        <v>80.935000000000002</v>
      </c>
      <c r="G22" s="60">
        <v>15.682</v>
      </c>
      <c r="H22" s="60">
        <v>25.523</v>
      </c>
      <c r="I22" s="60">
        <v>424.38099999999997</v>
      </c>
      <c r="J22" s="60">
        <v>24.643999999999998</v>
      </c>
      <c r="K22" s="60">
        <v>128.73599999999999</v>
      </c>
      <c r="L22" s="60">
        <v>1466.739</v>
      </c>
      <c r="M22" s="60">
        <v>894.82399999999996</v>
      </c>
      <c r="N22" s="60">
        <v>808.995</v>
      </c>
      <c r="O22" s="60">
        <v>775.245</v>
      </c>
      <c r="P22" s="60">
        <v>1031.8699999999999</v>
      </c>
      <c r="Q22" s="60">
        <v>888.33399999999995</v>
      </c>
      <c r="R22" s="60">
        <v>816.654</v>
      </c>
      <c r="S22" s="60">
        <v>693.38</v>
      </c>
      <c r="T22" s="60">
        <v>1059.3720000000001</v>
      </c>
      <c r="U22" s="60">
        <v>1127.2550000000001</v>
      </c>
      <c r="V22" s="60">
        <v>3022.8159999999998</v>
      </c>
      <c r="W22" s="60">
        <v>2538.009</v>
      </c>
      <c r="X22" s="60">
        <v>2638.0160000000001</v>
      </c>
      <c r="Y22" s="60">
        <v>1044.8209999999999</v>
      </c>
      <c r="Z22" s="60">
        <v>1067.798</v>
      </c>
      <c r="AA22" s="60">
        <v>912.48099999999999</v>
      </c>
    </row>
    <row r="23" spans="1:39" ht="15.6" customHeight="1">
      <c r="A23" s="102" t="s">
        <v>489</v>
      </c>
      <c r="B23" s="60">
        <v>70.432999999999993</v>
      </c>
      <c r="C23" s="60">
        <v>81.97999999999999</v>
      </c>
      <c r="D23" s="60">
        <v>122.63000000000001</v>
      </c>
      <c r="E23" s="60">
        <v>34.290999999999997</v>
      </c>
      <c r="F23" s="60">
        <v>62.868000000000002</v>
      </c>
      <c r="G23" s="60">
        <v>35.201000000000001</v>
      </c>
      <c r="H23" s="60">
        <v>132.059</v>
      </c>
      <c r="I23" s="60">
        <v>8.7949999999999999</v>
      </c>
      <c r="J23" s="60">
        <v>151.40199999999999</v>
      </c>
      <c r="K23" s="60">
        <v>202.30200000000002</v>
      </c>
      <c r="L23" s="60">
        <v>72.733999999999995</v>
      </c>
      <c r="M23" s="60">
        <v>52.075000000000003</v>
      </c>
      <c r="N23" s="60">
        <v>15.73</v>
      </c>
      <c r="O23" s="60">
        <v>3.7210000000000001</v>
      </c>
      <c r="P23" s="60">
        <v>1.542</v>
      </c>
      <c r="Q23" s="60">
        <v>63.034000000000006</v>
      </c>
      <c r="R23" s="60">
        <v>207.73200000000003</v>
      </c>
      <c r="S23" s="60">
        <v>93.073999999999998</v>
      </c>
      <c r="T23" s="60">
        <v>164.94</v>
      </c>
      <c r="U23" s="60">
        <v>375.85708176000003</v>
      </c>
      <c r="V23" s="60">
        <v>117.52000000000001</v>
      </c>
      <c r="W23" s="60">
        <v>2E-3</v>
      </c>
      <c r="X23" s="60">
        <v>3.0000000000000001E-3</v>
      </c>
      <c r="Y23" s="60">
        <v>87.665000000000006</v>
      </c>
      <c r="Z23" s="60">
        <v>689.02499999999998</v>
      </c>
      <c r="AA23" s="60">
        <v>688.88612000000001</v>
      </c>
    </row>
    <row r="24" spans="1:39" ht="15.6" customHeight="1">
      <c r="A24" s="102" t="s">
        <v>476</v>
      </c>
      <c r="B24" s="122">
        <v>0</v>
      </c>
      <c r="C24" s="60">
        <v>3.5000000000000003E-2</v>
      </c>
      <c r="D24" s="60">
        <v>0</v>
      </c>
      <c r="E24" s="60">
        <v>3.9E-2</v>
      </c>
      <c r="F24" s="60">
        <v>0</v>
      </c>
      <c r="G24" s="60">
        <v>0.24099999999999999</v>
      </c>
      <c r="H24" s="60">
        <v>7.5650000000000004</v>
      </c>
      <c r="I24" s="60">
        <v>0</v>
      </c>
      <c r="J24" s="60">
        <v>9.7059999999999995</v>
      </c>
      <c r="K24" s="60">
        <v>12.276999999999999</v>
      </c>
      <c r="L24" s="60">
        <v>0.30499999999999999</v>
      </c>
      <c r="M24" s="60">
        <v>5.8040000000000003</v>
      </c>
      <c r="N24" s="60">
        <v>6.0999999999999999E-2</v>
      </c>
      <c r="O24" s="60">
        <v>0.11700000000000001</v>
      </c>
      <c r="P24" s="60">
        <v>0</v>
      </c>
      <c r="Q24" s="60">
        <v>59.35</v>
      </c>
      <c r="R24" s="60">
        <v>71.22</v>
      </c>
      <c r="S24" s="60">
        <v>0</v>
      </c>
      <c r="T24" s="60">
        <v>0</v>
      </c>
      <c r="U24" s="60">
        <v>0</v>
      </c>
      <c r="V24" s="60">
        <v>0</v>
      </c>
      <c r="W24" s="60">
        <v>0</v>
      </c>
      <c r="X24" s="60">
        <v>0</v>
      </c>
      <c r="Y24" s="60">
        <v>0</v>
      </c>
      <c r="Z24" s="60">
        <v>0</v>
      </c>
      <c r="AA24" s="60">
        <v>0</v>
      </c>
    </row>
    <row r="25" spans="1:39" ht="15.6" customHeight="1">
      <c r="A25" s="102" t="s">
        <v>477</v>
      </c>
      <c r="B25" s="122">
        <v>0.23200000000000001</v>
      </c>
      <c r="C25" s="60">
        <v>0</v>
      </c>
      <c r="D25" s="60">
        <v>0.14399999999999999</v>
      </c>
      <c r="E25" s="60">
        <v>0.47599999999999998</v>
      </c>
      <c r="F25" s="60">
        <v>28.530999999999999</v>
      </c>
      <c r="G25" s="60">
        <v>0.79800000000000004</v>
      </c>
      <c r="H25" s="60">
        <v>0.97</v>
      </c>
      <c r="I25" s="60">
        <v>1.145</v>
      </c>
      <c r="J25" s="60">
        <v>1.3009999999999999</v>
      </c>
      <c r="K25" s="60">
        <v>26.905999999999999</v>
      </c>
      <c r="L25" s="60">
        <v>9.4239999999999995</v>
      </c>
      <c r="M25" s="60">
        <v>0.43</v>
      </c>
      <c r="N25" s="60">
        <v>0</v>
      </c>
      <c r="O25" s="60">
        <v>0</v>
      </c>
      <c r="P25" s="60">
        <v>0</v>
      </c>
      <c r="Q25" s="60">
        <v>0</v>
      </c>
      <c r="R25" s="60">
        <v>0</v>
      </c>
      <c r="S25" s="60">
        <v>0</v>
      </c>
      <c r="T25" s="60">
        <v>0</v>
      </c>
      <c r="U25" s="60">
        <v>0</v>
      </c>
      <c r="V25" s="60">
        <v>0</v>
      </c>
      <c r="W25" s="60">
        <v>0</v>
      </c>
      <c r="X25" s="60">
        <v>0</v>
      </c>
      <c r="Y25" s="60">
        <v>0</v>
      </c>
      <c r="Z25" s="60">
        <v>0</v>
      </c>
      <c r="AA25" s="60">
        <v>0</v>
      </c>
    </row>
    <row r="26" spans="1:39" ht="15.6" customHeight="1">
      <c r="A26" s="102" t="s">
        <v>478</v>
      </c>
      <c r="B26" s="122">
        <v>64.075999999999993</v>
      </c>
      <c r="C26" s="60">
        <v>76.067999999999998</v>
      </c>
      <c r="D26" s="60">
        <v>0.72899999999999998</v>
      </c>
      <c r="E26" s="60">
        <v>15.589</v>
      </c>
      <c r="F26" s="60">
        <v>20.41</v>
      </c>
      <c r="G26" s="60">
        <v>19.257000000000001</v>
      </c>
      <c r="H26" s="60">
        <v>9.782</v>
      </c>
      <c r="I26" s="60">
        <v>5.3029999999999999</v>
      </c>
      <c r="J26" s="60">
        <v>36.975999999999999</v>
      </c>
      <c r="K26" s="60">
        <v>44.895000000000003</v>
      </c>
      <c r="L26" s="60">
        <v>0.64400000000000002</v>
      </c>
      <c r="M26" s="60">
        <v>15.606999999999999</v>
      </c>
      <c r="N26" s="60">
        <v>3.169</v>
      </c>
      <c r="O26" s="60">
        <v>2.3079999999999998</v>
      </c>
      <c r="P26" s="60">
        <v>1.542</v>
      </c>
      <c r="Q26" s="60">
        <v>0.27900000000000003</v>
      </c>
      <c r="R26" s="60">
        <v>107.63500000000001</v>
      </c>
      <c r="S26" s="60">
        <v>70.070999999999998</v>
      </c>
      <c r="T26" s="60">
        <v>27.827000000000002</v>
      </c>
      <c r="U26" s="60">
        <v>150</v>
      </c>
      <c r="V26" s="60">
        <v>74.894000000000005</v>
      </c>
      <c r="W26" s="60">
        <v>0</v>
      </c>
      <c r="X26" s="60">
        <v>3.0000000000000001E-3</v>
      </c>
      <c r="Y26" s="60">
        <v>87.665000000000006</v>
      </c>
      <c r="Z26" s="60">
        <v>188.95599999999999</v>
      </c>
      <c r="AA26" s="60">
        <v>188.81811999999999</v>
      </c>
    </row>
    <row r="27" spans="1:39" ht="15.6" customHeight="1">
      <c r="A27" s="102" t="s">
        <v>479</v>
      </c>
      <c r="B27" s="122">
        <v>6.125</v>
      </c>
      <c r="C27" s="60">
        <v>5.8769999999999998</v>
      </c>
      <c r="D27" s="60">
        <v>121.75700000000001</v>
      </c>
      <c r="E27" s="60">
        <v>18.187000000000001</v>
      </c>
      <c r="F27" s="60">
        <v>13.927</v>
      </c>
      <c r="G27" s="60">
        <v>14.904999999999999</v>
      </c>
      <c r="H27" s="60">
        <v>113.742</v>
      </c>
      <c r="I27" s="60">
        <v>2.347</v>
      </c>
      <c r="J27" s="60">
        <v>103.419</v>
      </c>
      <c r="K27" s="60">
        <v>118.224</v>
      </c>
      <c r="L27" s="60">
        <v>62.360999999999997</v>
      </c>
      <c r="M27" s="60">
        <v>30.234000000000002</v>
      </c>
      <c r="N27" s="60">
        <v>12.5</v>
      </c>
      <c r="O27" s="60">
        <v>1.296</v>
      </c>
      <c r="P27" s="60">
        <v>0</v>
      </c>
      <c r="Q27" s="60">
        <v>3.4049999999999998</v>
      </c>
      <c r="R27" s="60">
        <v>28.876999999999999</v>
      </c>
      <c r="S27" s="60">
        <v>23.003</v>
      </c>
      <c r="T27" s="60">
        <v>137.113</v>
      </c>
      <c r="U27" s="60">
        <v>225.85708176</v>
      </c>
      <c r="V27" s="60">
        <v>42.625999999999998</v>
      </c>
      <c r="W27" s="60">
        <v>2E-3</v>
      </c>
      <c r="X27" s="60">
        <v>0</v>
      </c>
      <c r="Y27" s="60">
        <v>0</v>
      </c>
      <c r="Z27" s="60">
        <v>500.06900000000002</v>
      </c>
      <c r="AA27" s="60">
        <v>500.06799999999998</v>
      </c>
    </row>
    <row r="28" spans="1:39" s="11" customFormat="1" ht="15.6" customHeight="1">
      <c r="A28" s="100" t="s">
        <v>45</v>
      </c>
      <c r="B28" s="123">
        <v>0</v>
      </c>
      <c r="C28" s="121">
        <v>0</v>
      </c>
      <c r="D28" s="121">
        <v>0</v>
      </c>
      <c r="E28" s="121">
        <v>0</v>
      </c>
      <c r="F28" s="121">
        <v>0</v>
      </c>
      <c r="G28" s="121">
        <v>18.88</v>
      </c>
      <c r="H28" s="121">
        <v>17.622</v>
      </c>
      <c r="I28" s="121">
        <v>16.094999999999999</v>
      </c>
      <c r="J28" s="121">
        <v>14.411</v>
      </c>
      <c r="K28" s="121">
        <v>12.584</v>
      </c>
      <c r="L28" s="121">
        <v>14.156000000000001</v>
      </c>
      <c r="M28" s="121">
        <v>8.0500000000000007</v>
      </c>
      <c r="N28" s="121">
        <v>5.798</v>
      </c>
      <c r="O28" s="121">
        <v>3.11</v>
      </c>
      <c r="P28" s="121">
        <v>0.39500000000000002</v>
      </c>
      <c r="Q28" s="121">
        <v>0</v>
      </c>
      <c r="R28" s="121">
        <v>0</v>
      </c>
      <c r="S28" s="121">
        <v>0</v>
      </c>
      <c r="T28" s="121">
        <v>0</v>
      </c>
      <c r="U28" s="121">
        <v>0</v>
      </c>
      <c r="V28" s="121">
        <v>0</v>
      </c>
      <c r="W28" s="121">
        <v>8.2000000000000003E-2</v>
      </c>
      <c r="X28" s="121">
        <v>0</v>
      </c>
      <c r="Y28" s="121">
        <v>0</v>
      </c>
      <c r="Z28" s="121">
        <v>0</v>
      </c>
      <c r="AA28" s="121">
        <v>1.575</v>
      </c>
      <c r="AB28"/>
      <c r="AC28"/>
      <c r="AD28"/>
      <c r="AE28"/>
      <c r="AF28"/>
      <c r="AG28"/>
      <c r="AH28"/>
      <c r="AI28"/>
      <c r="AJ28"/>
      <c r="AK28"/>
      <c r="AL28"/>
      <c r="AM28"/>
    </row>
    <row r="29" spans="1:39" s="11" customFormat="1" ht="15.6" customHeight="1">
      <c r="A29" s="100" t="s">
        <v>47</v>
      </c>
      <c r="B29" s="123">
        <v>0</v>
      </c>
      <c r="C29" s="121">
        <v>0</v>
      </c>
      <c r="D29" s="121">
        <v>0</v>
      </c>
      <c r="E29" s="121">
        <v>0</v>
      </c>
      <c r="F29" s="121">
        <v>0</v>
      </c>
      <c r="G29" s="121">
        <v>0</v>
      </c>
      <c r="H29" s="121">
        <v>0</v>
      </c>
      <c r="I29" s="121">
        <v>0</v>
      </c>
      <c r="J29" s="121">
        <v>0</v>
      </c>
      <c r="K29" s="121">
        <v>0.34100000000000003</v>
      </c>
      <c r="L29" s="121">
        <v>0</v>
      </c>
      <c r="M29" s="121">
        <v>0.20100000000000001</v>
      </c>
      <c r="N29" s="121">
        <v>0.11</v>
      </c>
      <c r="O29" s="121">
        <v>9.3104519999999996E-2</v>
      </c>
      <c r="P29" s="121">
        <v>7.5609700000000002E-2</v>
      </c>
      <c r="Q29" s="121">
        <v>0</v>
      </c>
      <c r="R29" s="121">
        <v>0</v>
      </c>
      <c r="S29" s="121">
        <v>0</v>
      </c>
      <c r="T29" s="121">
        <v>0</v>
      </c>
      <c r="U29" s="121">
        <v>0</v>
      </c>
      <c r="V29" s="121">
        <v>0</v>
      </c>
      <c r="W29" s="121">
        <v>0</v>
      </c>
      <c r="X29" s="121">
        <v>0</v>
      </c>
      <c r="Y29" s="121">
        <v>0</v>
      </c>
      <c r="Z29" s="121">
        <v>0</v>
      </c>
      <c r="AA29" s="121">
        <v>0</v>
      </c>
      <c r="AB29"/>
      <c r="AC29"/>
      <c r="AD29"/>
      <c r="AE29"/>
      <c r="AF29"/>
      <c r="AG29"/>
      <c r="AH29"/>
      <c r="AI29"/>
      <c r="AJ29"/>
      <c r="AK29"/>
      <c r="AL29"/>
      <c r="AM29"/>
    </row>
    <row r="30" spans="1:39" ht="20.25" customHeight="1">
      <c r="A30" s="119" t="s">
        <v>28</v>
      </c>
      <c r="B30" s="126">
        <v>663.21600000000001</v>
      </c>
      <c r="C30" s="126">
        <v>773.8</v>
      </c>
      <c r="D30" s="126">
        <v>784.43399999999997</v>
      </c>
      <c r="E30" s="126">
        <v>908.91300000000001</v>
      </c>
      <c r="F30" s="126">
        <v>541.42499999999995</v>
      </c>
      <c r="G30" s="126">
        <v>350.83599999999996</v>
      </c>
      <c r="H30" s="126">
        <v>1101.749</v>
      </c>
      <c r="I30" s="126">
        <v>1206.4449999999999</v>
      </c>
      <c r="J30" s="126">
        <v>875.08299999999997</v>
      </c>
      <c r="K30" s="126">
        <v>1624.2739999999999</v>
      </c>
      <c r="L30" s="126">
        <v>3177.83</v>
      </c>
      <c r="M30" s="126">
        <v>2803.5020000000004</v>
      </c>
      <c r="N30" s="126">
        <v>3206.3290000000002</v>
      </c>
      <c r="O30" s="126">
        <v>3261.7861045199998</v>
      </c>
      <c r="P30" s="126">
        <v>5467.275609700001</v>
      </c>
      <c r="Q30" s="126">
        <v>5832.5609999999997</v>
      </c>
      <c r="R30" s="126">
        <v>5216.2190000000001</v>
      </c>
      <c r="S30" s="126">
        <v>5262.9490000000005</v>
      </c>
      <c r="T30" s="126">
        <v>5574.9290000000001</v>
      </c>
      <c r="U30" s="126">
        <v>8127.6233031600004</v>
      </c>
      <c r="V30" s="126">
        <v>10448.485000000001</v>
      </c>
      <c r="W30" s="126">
        <v>9405.5340000000015</v>
      </c>
      <c r="X30" s="126">
        <v>9283.43</v>
      </c>
      <c r="Y30" s="126">
        <v>9260.9060011000001</v>
      </c>
      <c r="Z30" s="126">
        <v>10528.028999999999</v>
      </c>
      <c r="AA30" s="126">
        <v>9727.36672</v>
      </c>
    </row>
    <row r="31" spans="1:39" ht="23.25" customHeight="1">
      <c r="A31" s="160" t="s">
        <v>549</v>
      </c>
      <c r="C31" s="155"/>
      <c r="D31" s="155"/>
      <c r="E31" s="155"/>
      <c r="F31" s="155"/>
      <c r="G31" s="155"/>
      <c r="H31" s="155"/>
      <c r="I31" s="155"/>
      <c r="J31" s="224"/>
      <c r="K31" s="224"/>
      <c r="L31" s="224"/>
      <c r="M31" s="224"/>
      <c r="N31" s="224"/>
      <c r="O31" s="224"/>
      <c r="P31" s="224"/>
      <c r="Q31" s="224"/>
      <c r="R31" s="224"/>
      <c r="S31" s="225"/>
      <c r="T31" s="225"/>
      <c r="U31" s="225"/>
      <c r="V31" s="225"/>
      <c r="W31"/>
      <c r="X31"/>
      <c r="Y31"/>
      <c r="Z31"/>
      <c r="AA31"/>
    </row>
    <row r="32" spans="1:39" ht="20.25" customHeight="1">
      <c r="A32" s="277"/>
      <c r="K32" s="156"/>
      <c r="L32" s="156"/>
      <c r="M32" s="156"/>
      <c r="N32" s="156"/>
      <c r="O32" s="156"/>
      <c r="P32" s="156"/>
      <c r="Q32" s="156"/>
      <c r="R32" s="156"/>
      <c r="S32" s="156"/>
      <c r="T32" s="156"/>
      <c r="U32" s="156"/>
      <c r="V32" s="156"/>
      <c r="W32"/>
      <c r="X32"/>
      <c r="Y32"/>
      <c r="Z32"/>
      <c r="AA32"/>
    </row>
    <row r="33" spans="1:27">
      <c r="W33"/>
      <c r="X33"/>
      <c r="Y33"/>
      <c r="Z33"/>
      <c r="AA33"/>
    </row>
    <row r="34" spans="1:27">
      <c r="A34" s="218"/>
      <c r="B34" s="218"/>
      <c r="C34" s="218"/>
      <c r="D34" s="218"/>
      <c r="E34" s="218"/>
      <c r="F34" s="218"/>
      <c r="G34" s="218"/>
      <c r="H34" s="218"/>
      <c r="I34" s="218"/>
      <c r="J34" s="218"/>
      <c r="K34" s="218"/>
      <c r="L34" s="218"/>
      <c r="M34" s="218"/>
      <c r="N34" s="218"/>
      <c r="O34" s="218"/>
      <c r="P34" s="218"/>
      <c r="Q34" s="218"/>
      <c r="R34" s="218"/>
      <c r="S34" s="218"/>
      <c r="T34" s="218"/>
      <c r="U34" s="218"/>
      <c r="V34" s="218"/>
      <c r="W34"/>
      <c r="X34"/>
      <c r="Y34"/>
      <c r="Z34"/>
      <c r="AA34"/>
    </row>
    <row r="35" spans="1:27">
      <c r="A35" s="218"/>
      <c r="B35" s="218"/>
      <c r="C35" s="218"/>
      <c r="D35" s="218"/>
      <c r="E35" s="218"/>
      <c r="F35" s="218"/>
      <c r="G35" s="218"/>
      <c r="H35" s="218"/>
      <c r="I35" s="218"/>
      <c r="J35" s="218"/>
      <c r="K35" s="218"/>
      <c r="L35" s="218"/>
      <c r="M35" s="218"/>
      <c r="N35" s="218"/>
      <c r="O35" s="218"/>
      <c r="P35" s="218"/>
      <c r="Q35" s="218"/>
      <c r="R35" s="218"/>
      <c r="S35" s="218"/>
      <c r="T35" s="218"/>
      <c r="U35" s="218"/>
      <c r="V35" s="218"/>
      <c r="W35"/>
      <c r="X35"/>
      <c r="Y35"/>
      <c r="Z35"/>
      <c r="AA35"/>
    </row>
    <row r="36" spans="1:27">
      <c r="A36" s="218"/>
      <c r="B36" s="218"/>
      <c r="C36" s="218"/>
      <c r="D36" s="218"/>
      <c r="E36" s="218"/>
      <c r="F36" s="218"/>
      <c r="G36" s="218"/>
      <c r="H36" s="218"/>
      <c r="I36" s="218"/>
      <c r="J36" s="218"/>
      <c r="K36" s="218"/>
      <c r="L36" s="218"/>
      <c r="M36" s="218"/>
      <c r="N36" s="218"/>
      <c r="O36" s="218"/>
      <c r="P36" s="218"/>
      <c r="Q36" s="218"/>
      <c r="R36" s="218"/>
      <c r="S36" s="218"/>
      <c r="T36" s="218"/>
      <c r="U36" s="218"/>
      <c r="V36" s="218"/>
      <c r="W36"/>
      <c r="X36"/>
      <c r="Y36"/>
      <c r="Z36"/>
      <c r="AA36"/>
    </row>
    <row r="37" spans="1:27">
      <c r="A37" s="218"/>
      <c r="B37" s="218"/>
      <c r="C37" s="218"/>
      <c r="D37" s="218"/>
      <c r="E37" s="218"/>
      <c r="F37" s="218"/>
      <c r="G37" s="218"/>
      <c r="H37" s="218"/>
      <c r="I37" s="218"/>
      <c r="J37" s="218"/>
      <c r="K37" s="218"/>
      <c r="L37" s="218"/>
      <c r="M37" s="218"/>
      <c r="N37" s="218"/>
      <c r="O37" s="218"/>
      <c r="P37" s="218"/>
      <c r="Q37" s="218"/>
      <c r="R37" s="218"/>
      <c r="S37" s="218"/>
      <c r="T37" s="218"/>
      <c r="U37" s="218"/>
      <c r="V37" s="218"/>
      <c r="W37"/>
      <c r="X37"/>
      <c r="Y37"/>
      <c r="Z37"/>
      <c r="AA37"/>
    </row>
    <row r="38" spans="1:27">
      <c r="A38" s="218"/>
      <c r="B38" s="218"/>
      <c r="C38" s="218"/>
      <c r="D38" s="218"/>
      <c r="E38" s="218"/>
      <c r="F38" s="218"/>
      <c r="G38" s="218"/>
      <c r="H38" s="218"/>
      <c r="I38" s="218"/>
      <c r="J38" s="218"/>
      <c r="K38" s="218"/>
      <c r="L38" s="218"/>
      <c r="M38" s="218"/>
      <c r="N38" s="218"/>
      <c r="O38" s="218"/>
      <c r="P38" s="218"/>
      <c r="Q38" s="218"/>
      <c r="R38" s="218"/>
      <c r="S38" s="218"/>
      <c r="T38" s="218"/>
      <c r="U38" s="218"/>
      <c r="V38" s="218"/>
      <c r="W38"/>
      <c r="X38"/>
      <c r="Y38"/>
      <c r="Z38"/>
      <c r="AA38"/>
    </row>
    <row r="39" spans="1:27">
      <c r="A39" s="218"/>
      <c r="B39" s="218"/>
      <c r="C39" s="218"/>
      <c r="D39" s="218"/>
      <c r="E39" s="218"/>
      <c r="F39" s="218"/>
      <c r="G39" s="218"/>
      <c r="H39" s="218"/>
      <c r="I39" s="218"/>
      <c r="J39" s="218"/>
      <c r="K39" s="218"/>
      <c r="L39" s="218"/>
      <c r="M39" s="218"/>
      <c r="N39" s="218"/>
      <c r="O39" s="218"/>
      <c r="P39" s="218"/>
      <c r="Q39" s="218"/>
      <c r="R39" s="218"/>
      <c r="S39" s="218"/>
      <c r="T39" s="218"/>
      <c r="U39" s="218"/>
      <c r="V39" s="218"/>
      <c r="W39"/>
      <c r="X39"/>
      <c r="Y39"/>
      <c r="Z39"/>
      <c r="AA39"/>
    </row>
    <row r="40" spans="1:27">
      <c r="A40" s="218"/>
      <c r="B40" s="218"/>
      <c r="C40" s="218"/>
      <c r="D40" s="218"/>
      <c r="E40" s="218"/>
      <c r="F40" s="218"/>
      <c r="G40" s="218"/>
      <c r="H40" s="218"/>
      <c r="I40" s="218"/>
      <c r="J40" s="218"/>
      <c r="K40" s="218"/>
      <c r="L40" s="218"/>
      <c r="M40" s="218"/>
      <c r="N40" s="218"/>
      <c r="O40" s="218"/>
      <c r="P40" s="218"/>
      <c r="Q40" s="218"/>
      <c r="R40" s="218"/>
      <c r="S40" s="218"/>
      <c r="T40" s="218"/>
      <c r="U40" s="218"/>
      <c r="V40" s="218"/>
      <c r="W40"/>
      <c r="X40"/>
      <c r="Y40"/>
      <c r="Z40"/>
      <c r="AA40"/>
    </row>
    <row r="41" spans="1:27">
      <c r="A41" s="218"/>
      <c r="B41" s="218"/>
      <c r="C41" s="218"/>
      <c r="D41" s="218"/>
      <c r="E41" s="218"/>
      <c r="F41" s="218"/>
      <c r="G41" s="218"/>
      <c r="H41" s="218"/>
      <c r="I41" s="218"/>
      <c r="J41" s="218"/>
      <c r="K41" s="218"/>
      <c r="L41" s="218"/>
      <c r="M41" s="218"/>
      <c r="N41" s="218"/>
      <c r="O41" s="218"/>
      <c r="P41" s="218"/>
      <c r="Q41" s="218"/>
      <c r="R41" s="218"/>
      <c r="S41" s="218"/>
      <c r="T41" s="218"/>
      <c r="U41" s="218"/>
      <c r="V41" s="218"/>
      <c r="W41"/>
      <c r="X41"/>
      <c r="Y41"/>
      <c r="Z41"/>
      <c r="AA41"/>
    </row>
    <row r="42" spans="1:27">
      <c r="A42" s="218"/>
      <c r="B42" s="218"/>
      <c r="C42" s="218"/>
      <c r="D42" s="218"/>
      <c r="E42" s="218"/>
      <c r="F42" s="218"/>
      <c r="G42" s="218"/>
      <c r="H42" s="218"/>
      <c r="I42" s="218"/>
      <c r="J42" s="218"/>
      <c r="K42" s="218"/>
      <c r="L42" s="218"/>
      <c r="M42" s="218"/>
      <c r="N42" s="218"/>
      <c r="O42" s="218"/>
      <c r="P42" s="218"/>
      <c r="Q42" s="218"/>
      <c r="R42" s="218"/>
      <c r="S42" s="218"/>
      <c r="T42" s="218"/>
      <c r="U42" s="218"/>
      <c r="V42" s="218"/>
      <c r="W42"/>
      <c r="X42"/>
      <c r="Y42"/>
      <c r="Z42"/>
      <c r="AA42"/>
    </row>
    <row r="43" spans="1:27">
      <c r="A43" s="218"/>
      <c r="B43" s="218"/>
      <c r="C43" s="218"/>
      <c r="D43" s="218"/>
      <c r="E43" s="218"/>
      <c r="F43" s="218"/>
      <c r="G43" s="218"/>
      <c r="H43" s="218"/>
      <c r="I43" s="218"/>
      <c r="J43" s="218"/>
      <c r="K43" s="218"/>
      <c r="L43" s="218"/>
      <c r="M43" s="218"/>
      <c r="N43" s="218"/>
      <c r="O43" s="218"/>
      <c r="P43" s="218"/>
      <c r="Q43" s="218"/>
      <c r="R43" s="218"/>
      <c r="S43" s="218"/>
      <c r="T43" s="218"/>
      <c r="U43" s="218"/>
      <c r="V43" s="218"/>
      <c r="W43"/>
      <c r="X43"/>
      <c r="Y43"/>
      <c r="Z43"/>
      <c r="AA43"/>
    </row>
    <row r="44" spans="1:27">
      <c r="A44" s="218"/>
      <c r="B44" s="218"/>
      <c r="C44" s="218"/>
      <c r="D44" s="218"/>
      <c r="E44" s="218"/>
      <c r="F44" s="218"/>
      <c r="G44" s="218"/>
      <c r="H44" s="218"/>
      <c r="I44" s="218"/>
      <c r="J44" s="218"/>
      <c r="K44" s="218"/>
      <c r="L44" s="218"/>
      <c r="M44" s="218"/>
      <c r="N44" s="218"/>
      <c r="O44" s="218"/>
      <c r="P44" s="218"/>
      <c r="Q44" s="218"/>
      <c r="R44" s="218"/>
      <c r="S44" s="218"/>
      <c r="T44" s="218"/>
      <c r="U44" s="218"/>
      <c r="V44" s="218"/>
      <c r="W44"/>
      <c r="X44"/>
      <c r="Y44"/>
      <c r="Z44"/>
      <c r="AA44"/>
    </row>
    <row r="45" spans="1:27">
      <c r="A45" s="218"/>
      <c r="B45" s="218"/>
      <c r="C45" s="218"/>
      <c r="D45" s="218"/>
      <c r="E45" s="218"/>
      <c r="F45" s="218"/>
      <c r="G45" s="218"/>
      <c r="H45" s="218"/>
      <c r="I45" s="218"/>
      <c r="J45" s="218"/>
      <c r="K45" s="218"/>
      <c r="L45" s="218"/>
      <c r="M45" s="218"/>
      <c r="N45" s="218"/>
      <c r="O45" s="218"/>
      <c r="P45" s="218"/>
      <c r="Q45" s="218"/>
      <c r="R45" s="218"/>
      <c r="S45" s="218"/>
      <c r="T45" s="218"/>
      <c r="U45" s="218"/>
      <c r="V45" s="218"/>
      <c r="W45"/>
      <c r="X45"/>
      <c r="Y45"/>
      <c r="Z45"/>
      <c r="AA45"/>
    </row>
    <row r="46" spans="1:27">
      <c r="A46" s="218"/>
      <c r="B46" s="218"/>
      <c r="C46" s="218"/>
      <c r="D46" s="218"/>
      <c r="E46" s="218"/>
      <c r="F46" s="218"/>
      <c r="G46" s="218"/>
      <c r="H46" s="218"/>
      <c r="I46" s="218"/>
      <c r="J46" s="218"/>
      <c r="K46" s="218"/>
      <c r="L46" s="218"/>
      <c r="M46" s="218"/>
      <c r="N46" s="218"/>
      <c r="O46" s="218"/>
      <c r="P46" s="218"/>
      <c r="Q46" s="218"/>
      <c r="R46" s="218"/>
      <c r="S46" s="218"/>
      <c r="T46" s="218"/>
      <c r="U46" s="218"/>
      <c r="V46" s="218"/>
      <c r="W46"/>
      <c r="X46"/>
      <c r="Y46"/>
      <c r="Z46"/>
      <c r="AA46"/>
    </row>
    <row r="47" spans="1:27">
      <c r="A47" s="218"/>
      <c r="B47" s="218"/>
      <c r="C47" s="218"/>
      <c r="D47" s="218"/>
      <c r="E47" s="218"/>
      <c r="F47" s="218"/>
      <c r="G47" s="218"/>
      <c r="H47" s="218"/>
      <c r="I47" s="218"/>
      <c r="J47" s="218"/>
      <c r="K47" s="218"/>
      <c r="L47" s="218"/>
      <c r="M47" s="218"/>
      <c r="N47" s="218"/>
      <c r="O47" s="218"/>
      <c r="P47" s="218"/>
      <c r="Q47" s="218"/>
      <c r="R47" s="218"/>
      <c r="S47" s="218"/>
      <c r="T47" s="218"/>
      <c r="U47" s="218"/>
      <c r="V47" s="218"/>
      <c r="W47"/>
      <c r="X47"/>
      <c r="Y47"/>
      <c r="Z47"/>
      <c r="AA47"/>
    </row>
    <row r="48" spans="1:27">
      <c r="A48" s="218"/>
      <c r="B48" s="218"/>
      <c r="C48" s="218"/>
      <c r="D48" s="218"/>
      <c r="E48" s="218"/>
      <c r="F48" s="218"/>
      <c r="G48" s="218"/>
      <c r="H48" s="218"/>
      <c r="I48" s="218"/>
      <c r="J48" s="218"/>
      <c r="K48" s="218"/>
      <c r="L48" s="218"/>
      <c r="M48" s="218"/>
      <c r="N48" s="218"/>
      <c r="O48" s="218"/>
      <c r="P48" s="218"/>
      <c r="Q48" s="218"/>
      <c r="R48" s="218"/>
      <c r="S48" s="218"/>
      <c r="T48" s="218"/>
      <c r="U48" s="218"/>
      <c r="V48" s="218"/>
      <c r="W48"/>
      <c r="X48"/>
      <c r="Y48"/>
      <c r="Z48"/>
      <c r="AA48"/>
    </row>
    <row r="49" spans="1:27">
      <c r="A49" s="218"/>
      <c r="B49" s="218"/>
      <c r="C49" s="218"/>
      <c r="D49" s="218"/>
      <c r="E49" s="218"/>
      <c r="F49" s="218"/>
      <c r="G49" s="218"/>
      <c r="H49" s="218"/>
      <c r="I49" s="218"/>
      <c r="J49" s="218"/>
      <c r="K49" s="218"/>
      <c r="L49" s="218"/>
      <c r="M49" s="218"/>
      <c r="N49" s="218"/>
      <c r="O49" s="218"/>
      <c r="P49" s="218"/>
      <c r="Q49" s="218"/>
      <c r="R49" s="218"/>
      <c r="S49" s="218"/>
      <c r="T49" s="218"/>
      <c r="U49" s="218"/>
      <c r="V49" s="218"/>
      <c r="W49"/>
      <c r="X49"/>
      <c r="Y49"/>
      <c r="Z49"/>
      <c r="AA49"/>
    </row>
    <row r="50" spans="1:27">
      <c r="A50" s="218"/>
      <c r="B50" s="218"/>
      <c r="C50" s="218"/>
      <c r="D50" s="218"/>
      <c r="E50" s="218"/>
      <c r="F50" s="218"/>
      <c r="G50" s="218"/>
      <c r="H50" s="218"/>
      <c r="I50" s="218"/>
      <c r="J50" s="218"/>
      <c r="K50" s="218"/>
      <c r="L50" s="218"/>
      <c r="M50" s="218"/>
      <c r="N50" s="218"/>
      <c r="O50" s="218"/>
      <c r="P50" s="218"/>
      <c r="Q50" s="218"/>
      <c r="R50" s="218"/>
      <c r="S50" s="218"/>
      <c r="T50" s="218"/>
      <c r="U50" s="218"/>
      <c r="V50" s="218"/>
      <c r="W50"/>
      <c r="X50"/>
      <c r="Y50"/>
      <c r="Z50"/>
      <c r="AA50"/>
    </row>
    <row r="51" spans="1:27">
      <c r="A51" s="218"/>
      <c r="B51" s="218"/>
      <c r="C51" s="218"/>
      <c r="D51" s="218"/>
      <c r="E51" s="218"/>
      <c r="F51" s="218"/>
      <c r="G51" s="218"/>
      <c r="H51" s="218"/>
      <c r="I51" s="218"/>
      <c r="J51" s="218"/>
      <c r="K51" s="218"/>
      <c r="L51" s="218"/>
      <c r="M51" s="218"/>
      <c r="N51" s="218"/>
      <c r="O51" s="218"/>
      <c r="P51" s="218"/>
      <c r="Q51" s="218"/>
      <c r="R51" s="218"/>
      <c r="S51" s="218"/>
      <c r="T51" s="218"/>
      <c r="U51" s="218"/>
      <c r="V51" s="218"/>
      <c r="W51"/>
      <c r="X51"/>
      <c r="Y51"/>
      <c r="Z51"/>
      <c r="AA51"/>
    </row>
    <row r="52" spans="1:27">
      <c r="A52" s="218"/>
      <c r="B52" s="218"/>
      <c r="C52" s="218"/>
      <c r="D52" s="218"/>
      <c r="E52" s="218"/>
      <c r="F52" s="218"/>
      <c r="G52" s="218"/>
      <c r="H52" s="218"/>
      <c r="I52" s="218"/>
      <c r="J52" s="218"/>
      <c r="K52" s="218"/>
      <c r="L52" s="218"/>
      <c r="M52" s="218"/>
      <c r="N52" s="218"/>
      <c r="O52" s="218"/>
      <c r="P52" s="218"/>
      <c r="Q52" s="218"/>
      <c r="R52" s="218"/>
      <c r="S52" s="218"/>
      <c r="T52" s="218"/>
      <c r="U52" s="218"/>
      <c r="V52" s="218"/>
      <c r="W52"/>
      <c r="X52"/>
      <c r="Y52"/>
      <c r="Z52"/>
      <c r="AA52"/>
    </row>
    <row r="53" spans="1:27">
      <c r="A53" s="218"/>
      <c r="B53" s="218"/>
      <c r="C53" s="218"/>
      <c r="D53" s="218"/>
      <c r="E53" s="218"/>
      <c r="F53" s="218"/>
      <c r="G53" s="218"/>
      <c r="H53" s="218"/>
      <c r="I53" s="218"/>
      <c r="J53" s="218"/>
      <c r="K53" s="218"/>
      <c r="L53" s="218"/>
      <c r="M53" s="218"/>
      <c r="N53" s="218"/>
      <c r="O53" s="218"/>
      <c r="P53" s="218"/>
      <c r="Q53" s="218"/>
      <c r="R53" s="218"/>
      <c r="S53" s="218"/>
      <c r="T53" s="218"/>
      <c r="U53" s="218"/>
      <c r="V53" s="218"/>
      <c r="W53"/>
      <c r="X53"/>
      <c r="Y53"/>
      <c r="Z53"/>
      <c r="AA53"/>
    </row>
    <row r="54" spans="1:27">
      <c r="A54" s="218"/>
      <c r="B54" s="218"/>
      <c r="C54" s="218"/>
      <c r="D54" s="218"/>
      <c r="E54" s="218"/>
      <c r="F54" s="218"/>
      <c r="G54" s="218"/>
      <c r="H54" s="218"/>
      <c r="I54" s="218"/>
      <c r="J54" s="218"/>
      <c r="K54" s="218"/>
      <c r="L54" s="218"/>
      <c r="M54" s="218"/>
      <c r="N54" s="218"/>
      <c r="O54" s="218"/>
      <c r="P54" s="218"/>
      <c r="Q54" s="218"/>
      <c r="R54" s="218"/>
      <c r="S54" s="218"/>
      <c r="T54" s="218"/>
      <c r="U54" s="218"/>
      <c r="V54" s="218"/>
      <c r="W54"/>
      <c r="X54"/>
      <c r="Y54"/>
      <c r="Z54"/>
      <c r="AA54"/>
    </row>
    <row r="55" spans="1:27">
      <c r="A55" s="218"/>
      <c r="B55" s="218"/>
      <c r="C55" s="218"/>
      <c r="D55" s="218"/>
      <c r="E55" s="218"/>
      <c r="F55" s="218"/>
      <c r="G55" s="218"/>
      <c r="H55" s="218"/>
      <c r="I55" s="218"/>
      <c r="J55" s="218"/>
      <c r="K55" s="218"/>
      <c r="L55" s="218"/>
      <c r="M55" s="218"/>
      <c r="N55" s="218"/>
      <c r="O55" s="218"/>
      <c r="P55" s="218"/>
      <c r="Q55" s="218"/>
      <c r="R55" s="218"/>
      <c r="S55" s="218"/>
      <c r="T55" s="218"/>
      <c r="U55" s="218"/>
      <c r="V55" s="218"/>
      <c r="W55"/>
      <c r="X55"/>
      <c r="Y55"/>
      <c r="Z55"/>
      <c r="AA55"/>
    </row>
    <row r="56" spans="1:27">
      <c r="A56" s="218"/>
      <c r="B56" s="218"/>
      <c r="C56" s="218"/>
      <c r="D56" s="218"/>
      <c r="E56" s="218"/>
      <c r="F56" s="218"/>
      <c r="G56" s="218"/>
      <c r="H56" s="218"/>
      <c r="I56" s="218"/>
      <c r="J56" s="218"/>
      <c r="K56" s="218"/>
      <c r="L56" s="218"/>
      <c r="M56" s="218"/>
      <c r="N56" s="218"/>
      <c r="O56" s="218"/>
      <c r="P56" s="218"/>
      <c r="Q56" s="218"/>
      <c r="R56" s="218"/>
      <c r="S56" s="218"/>
      <c r="T56" s="218"/>
      <c r="U56" s="218"/>
      <c r="V56" s="218"/>
      <c r="W56" s="225"/>
      <c r="X56" s="225"/>
      <c r="Y56" s="225"/>
      <c r="Z56" s="225"/>
      <c r="AA56" s="225"/>
    </row>
    <row r="57" spans="1:27">
      <c r="A57" s="218"/>
      <c r="B57" s="218"/>
      <c r="C57" s="218"/>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row>
    <row r="58" spans="1:27">
      <c r="A58" s="218"/>
      <c r="B58" s="218"/>
      <c r="C58" s="218"/>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row>
    <row r="59" spans="1:27">
      <c r="A59" s="218"/>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row>
    <row r="60" spans="1:27">
      <c r="A60" s="218"/>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row>
    <row r="61" spans="1:27">
      <c r="A61" s="218"/>
      <c r="B61" s="218"/>
      <c r="C61" s="218"/>
      <c r="D61" s="218"/>
      <c r="E61" s="218"/>
      <c r="F61" s="218"/>
      <c r="G61" s="218"/>
      <c r="H61" s="218"/>
      <c r="I61" s="218"/>
      <c r="J61" s="218"/>
      <c r="K61" s="218"/>
      <c r="L61" s="218"/>
      <c r="M61" s="218"/>
      <c r="N61" s="218"/>
      <c r="O61" s="218"/>
      <c r="P61" s="218"/>
      <c r="Q61" s="218"/>
      <c r="R61" s="218"/>
      <c r="S61" s="218"/>
      <c r="T61" s="218"/>
      <c r="U61" s="218"/>
      <c r="V61" s="218"/>
      <c r="W61" s="218"/>
      <c r="X61" s="218"/>
      <c r="Y61" s="218"/>
      <c r="Z61" s="218"/>
      <c r="AA61" s="218"/>
    </row>
    <row r="62" spans="1:27">
      <c r="A62" s="218"/>
      <c r="B62" s="218"/>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c r="AA62" s="218"/>
    </row>
    <row r="63" spans="1:27">
      <c r="A63" s="218"/>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c r="AA63" s="218"/>
    </row>
    <row r="64" spans="1:27">
      <c r="A64" s="218"/>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c r="AA64" s="218"/>
    </row>
    <row r="65" spans="1:27">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c r="AA65" s="218"/>
    </row>
    <row r="66" spans="1:27">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c r="AA66" s="218"/>
    </row>
    <row r="67" spans="1:27">
      <c r="A67" s="218"/>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c r="AA67" s="218"/>
    </row>
    <row r="68" spans="1:27">
      <c r="A68" s="218"/>
      <c r="B68" s="218"/>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c r="AA68" s="218"/>
    </row>
    <row r="69" spans="1:27">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row>
    <row r="70" spans="1:27">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c r="AA70" s="218"/>
    </row>
    <row r="71" spans="1:27">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c r="AA71" s="218"/>
    </row>
    <row r="72" spans="1:27">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c r="AA72" s="218"/>
    </row>
    <row r="73" spans="1:27">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row>
    <row r="74" spans="1:27">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row>
    <row r="75" spans="1:27">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row>
    <row r="76" spans="1:27">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c r="AA76" s="218"/>
    </row>
    <row r="77" spans="1:27">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row>
    <row r="78" spans="1:27">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row>
    <row r="79" spans="1:27">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row>
    <row r="80" spans="1:27">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row>
    <row r="81" spans="1:27">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8"/>
    </row>
    <row r="82" spans="1:27">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row>
    <row r="83" spans="1:27">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row>
    <row r="84" spans="1:27">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row>
    <row r="85" spans="1:27">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row>
    <row r="86" spans="1:27">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row>
    <row r="87" spans="1:27">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row>
  </sheetData>
  <customSheetViews>
    <customSheetView guid="{53F4D6EC-12E1-4DB1-BD94-F556067D5E0D}" scale="120">
      <pane xSplit="1" ySplit="5" topLeftCell="S24" activePane="bottomRight" state="frozen"/>
      <selection pane="bottomRight" activeCell="W6" sqref="W6:Z6"/>
      <pageMargins left="0.35" right="0.18" top="0.75" bottom="0.75" header="0.3" footer="0.3"/>
      <pageSetup paperSize="5" scale="60" orientation="landscape" cellComments="atEnd" r:id="rId1"/>
    </customSheetView>
    <customSheetView guid="{4023BE0E-4055-4CAE-B9C2-5A3227F33CD4}">
      <pane xSplit="1" ySplit="5" topLeftCell="L6" activePane="bottomRight" state="frozen"/>
      <selection pane="bottomRight" activeCell="X12" sqref="X12"/>
      <pageMargins left="0.35" right="0.18" top="0.75" bottom="0.75" header="0.3" footer="0.3"/>
      <pageSetup paperSize="5" scale="90" orientation="landscape" cellComments="atEnd" r:id="rId2"/>
    </customSheetView>
    <customSheetView guid="{B9779E5F-F522-4CCF-ABB4-CD42863250F0}">
      <pane xSplit="1" ySplit="5" topLeftCell="E6" activePane="bottomRight" state="frozen"/>
      <selection pane="bottomRight" activeCell="Z28" sqref="Z28"/>
      <pageMargins left="0.35" right="0.18" top="0.75" bottom="0.75" header="0.3" footer="0.3"/>
      <pageSetup paperSize="5" scale="90" orientation="landscape" cellComments="atEnd" r:id="rId3"/>
    </customSheetView>
    <customSheetView guid="{92830C0B-A680-4516-A5D7-117828B4895A}">
      <pane xSplit="1" ySplit="5" topLeftCell="F6" activePane="bottomRight" state="frozen"/>
      <selection pane="bottomRight" activeCell="W26" sqref="W26"/>
      <pageMargins left="0.35" right="0.18" top="0.75" bottom="0.75" header="0.3" footer="0.3"/>
      <pageSetup paperSize="5" scale="90" orientation="landscape" cellComments="atEnd" r:id="rId4"/>
    </customSheetView>
    <customSheetView guid="{5701D505-5BA0-4D96-A5DF-8DCBA1041FD5}">
      <pane xSplit="1" ySplit="5" topLeftCell="O12" activePane="bottomRight" state="frozen"/>
      <selection pane="bottomRight" activeCell="W14" sqref="W14"/>
      <pageMargins left="0.35" right="0.18" top="0.75" bottom="0.75" header="0.3" footer="0.3"/>
      <pageSetup paperSize="5" scale="90" orientation="landscape" cellComments="atEnd" r:id="rId5"/>
    </customSheetView>
    <customSheetView guid="{4A29F804-EA6B-4024-99BC-976477754372}">
      <pane xSplit="1" ySplit="4" topLeftCell="M5" activePane="bottomRight" state="frozen"/>
      <selection pane="bottomRight" activeCell="X20" sqref="X20"/>
      <pageMargins left="0.35" right="0.18" top="0.75" bottom="0.75" header="0.3" footer="0.3"/>
      <pageSetup paperSize="5" scale="90" orientation="landscape" cellComments="atEnd" r:id="rId6"/>
    </customSheetView>
    <customSheetView guid="{81E9E895-8097-47A0-8CEF-38F337CB42F5}">
      <pane xSplit="1" ySplit="6" topLeftCell="B7" activePane="bottomRight" state="frozen"/>
      <selection pane="bottomRight" activeCell="A23" sqref="A23"/>
      <pageMargins left="0.35" right="0.18" top="0.75" bottom="0.75" header="0.3" footer="0.3"/>
      <pageSetup paperSize="5" scale="70" orientation="landscape" cellComments="atEnd" r:id="rId7"/>
    </customSheetView>
    <customSheetView guid="{5B0973C1-612D-4EF0-8403-D5E17CCF2862}">
      <pane xSplit="1" ySplit="6" topLeftCell="B7" activePane="bottomRight" state="frozen"/>
      <selection pane="bottomRight" activeCell="A23" sqref="A23"/>
      <pageMargins left="0.35" right="0.18" top="0.75" bottom="0.75" header="0.3" footer="0.3"/>
      <pageSetup paperSize="5" scale="70" orientation="landscape" cellComments="atEnd" r:id="rId8"/>
    </customSheetView>
    <customSheetView guid="{A661CDB9-E548-449D-9B1F-818C0586C1FA}" scale="120">
      <pane xSplit="1" ySplit="5" topLeftCell="J12" activePane="bottomRight" state="frozen"/>
      <selection pane="bottomRight" activeCell="B23" sqref="B23:AA23"/>
      <pageMargins left="0.35" right="0.18" top="0.75" bottom="0.75" header="0.3" footer="0.3"/>
      <pageSetup paperSize="5" scale="60" orientation="landscape" cellComments="atEnd" r:id="rId9"/>
    </customSheetView>
    <customSheetView guid="{CAA7D209-B0AE-461A-870B-4AEAF26B6763}" scale="120">
      <pane xSplit="1" ySplit="5" topLeftCell="B15" activePane="bottomRight" state="frozen"/>
      <selection pane="bottomRight" activeCell="A28" sqref="A28"/>
      <pageMargins left="0.35" right="0.18" top="0.75" bottom="0.75" header="0.3" footer="0.3"/>
      <pageSetup paperSize="5" scale="90" orientation="landscape" cellComments="atEnd" r:id="rId10"/>
    </customSheetView>
    <customSheetView guid="{13432D8E-FBC6-4230-A66E-1E41DE97A151}" scale="120">
      <pane xSplit="1" ySplit="5" topLeftCell="L6" activePane="bottomRight" state="frozen"/>
      <selection pane="bottomRight" activeCell="R21" sqref="R21"/>
      <pageMargins left="0.35" right="0.18" top="0.75" bottom="0.75" header="0.3" footer="0.3"/>
      <pageSetup paperSize="5" scale="60" orientation="landscape" cellComments="atEnd" r:id="rId11"/>
    </customSheetView>
    <customSheetView guid="{30086DB4-D90C-4D70-9492-85B1025334FC}" scale="120" showPageBreaks="1">
      <pane xSplit="1" ySplit="5" topLeftCell="J12" activePane="bottomRight" state="frozen"/>
      <selection pane="bottomRight" activeCell="B23" sqref="B23:AA23"/>
      <pageMargins left="0.35" right="0.18" top="0.75" bottom="0.75" header="0.3" footer="0.3"/>
      <pageSetup paperSize="5" scale="60" orientation="landscape" cellComments="atEnd" r:id="rId12"/>
    </customSheetView>
    <customSheetView guid="{4BF1318B-7664-4522-8F8E-8760686D9B62}">
      <pane xSplit="1" ySplit="6" topLeftCell="B7" activePane="bottomRight" state="frozen"/>
      <selection pane="bottomRight" activeCell="A23" sqref="A23"/>
      <pageMargins left="0.35" right="0.18" top="0.75" bottom="0.75" header="0.3" footer="0.3"/>
      <pageSetup paperSize="5" scale="70" orientation="landscape" cellComments="atEnd" r:id="rId13"/>
    </customSheetView>
    <customSheetView guid="{EC71CB39-D667-4A5D-BE69-0A89C6A3EC0A}">
      <pane xSplit="1" ySplit="5" topLeftCell="I6" activePane="bottomRight" state="frozen"/>
      <selection pane="bottomRight" activeCell="A34" sqref="A34"/>
      <pageMargins left="0.35" right="0.18" top="0.75" bottom="0.75" header="0.3" footer="0.3"/>
      <pageSetup paperSize="5" scale="90" orientation="landscape" cellComments="atEnd" r:id="rId14"/>
    </customSheetView>
    <customSheetView guid="{A0CDEF39-C1D9-46EF-9F23-37BDBA647367}" scale="120">
      <pane xSplit="1" ySplit="5" topLeftCell="S6" activePane="bottomRight" state="frozen"/>
      <selection pane="bottomRight" activeCell="A28" sqref="A28:IV30"/>
      <pageMargins left="0.35" right="0.18" top="0.75" bottom="0.75" header="0.3" footer="0.3"/>
      <pageSetup paperSize="5" scale="60" orientation="landscape" cellComments="atEnd" r:id="rId15"/>
    </customSheetView>
    <customSheetView guid="{9758C19F-17C8-4994-AB64-2544F567CDAC}" scale="90">
      <pane xSplit="1" ySplit="5" topLeftCell="B12" activePane="bottomRight" state="frozen"/>
      <selection pane="bottomRight" activeCell="L37" sqref="L37"/>
      <pageMargins left="0.35" right="0.18" top="0.75" bottom="0.75" header="0.3" footer="0.3"/>
      <pageSetup paperSize="5" scale="90" orientation="landscape" cellComments="atEnd" r:id="rId16"/>
    </customSheetView>
    <customSheetView guid="{BCE7549A-454A-4A8A-98C7-4BDEDB358CFF}" scale="86">
      <pane xSplit="1" ySplit="5" topLeftCell="E6" activePane="bottomRight" state="frozen"/>
      <selection pane="bottomRight" activeCell="M34" sqref="M34"/>
      <pageMargins left="0.35" right="0.18" top="0.75" bottom="0.75" header="0.3" footer="0.3"/>
      <pageSetup paperSize="5" scale="90" orientation="landscape" cellComments="atEnd" r:id="rId17"/>
    </customSheetView>
    <customSheetView guid="{3D809ADE-44C9-4D97-9F40-4632F1141EB4}" scale="90">
      <pane xSplit="1" ySplit="5" topLeftCell="B6" activePane="bottomRight" state="frozen"/>
      <selection pane="bottomRight" activeCell="G45" sqref="G45"/>
      <pageMargins left="0.35" right="0.18" top="0.75" bottom="0.75" header="0.3" footer="0.3"/>
      <pageSetup paperSize="5" scale="90" orientation="landscape" cellComments="atEnd" r:id="rId18"/>
    </customSheetView>
    <customSheetView guid="{D3FE92BD-39BB-4D6C-950E-40B1D101AEA4}" scale="60" showPageBreaks="1">
      <pane xSplit="1" ySplit="5" topLeftCell="V6" activePane="bottomRight" state="frozen"/>
      <selection pane="bottomRight" activeCell="AG14" sqref="AG14"/>
      <pageMargins left="0.35" right="0.18" top="0.75" bottom="0.75" header="0.3" footer="0.3"/>
      <pageSetup paperSize="5" scale="90" orientation="landscape" cellComments="atEnd" r:id="rId19"/>
    </customSheetView>
  </customSheetViews>
  <pageMargins left="0.35" right="0.18" top="0.75" bottom="0.75" header="0.3" footer="0.3"/>
  <pageSetup paperSize="5" scale="90" orientation="landscape" cellComments="atEnd" r:id="rId2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2"/>
  <sheetViews>
    <sheetView zoomScale="87" zoomScaleNormal="80" workbookViewId="0">
      <pane xSplit="1" ySplit="6" topLeftCell="X7" activePane="bottomRight" state="frozen"/>
      <selection pane="topRight" activeCell="B1" sqref="B1"/>
      <selection pane="bottomLeft" activeCell="A7" sqref="A7"/>
      <selection pane="bottomRight" activeCell="AM17" sqref="AM17"/>
    </sheetView>
  </sheetViews>
  <sheetFormatPr defaultColWidth="9.140625" defaultRowHeight="15"/>
  <cols>
    <col min="1" max="1" width="36.140625" style="1" customWidth="1"/>
    <col min="2" max="29" width="10.42578125" style="1" customWidth="1"/>
    <col min="30" max="30" width="10.42578125" style="144" customWidth="1"/>
    <col min="31" max="31" width="10.7109375" style="1" customWidth="1"/>
    <col min="32" max="35" width="10" style="167" bestFit="1" customWidth="1"/>
    <col min="49" max="16384" width="9.140625" style="1"/>
  </cols>
  <sheetData>
    <row r="1" spans="1:48" s="58" customFormat="1">
      <c r="A1" s="46" t="s">
        <v>303</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J1"/>
      <c r="AK1"/>
      <c r="AL1"/>
      <c r="AM1"/>
      <c r="AN1"/>
      <c r="AO1"/>
      <c r="AP1"/>
      <c r="AQ1"/>
      <c r="AR1"/>
      <c r="AS1"/>
      <c r="AT1"/>
      <c r="AU1"/>
      <c r="AV1"/>
    </row>
    <row r="2" spans="1:48" s="58" customFormat="1">
      <c r="A2" s="46" t="s">
        <v>466</v>
      </c>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J2"/>
      <c r="AK2"/>
      <c r="AL2"/>
      <c r="AM2"/>
      <c r="AN2"/>
      <c r="AO2"/>
      <c r="AP2"/>
      <c r="AQ2"/>
      <c r="AR2"/>
      <c r="AS2"/>
      <c r="AT2"/>
      <c r="AU2"/>
      <c r="AV2"/>
    </row>
    <row r="3" spans="1:48" s="58" customFormat="1">
      <c r="A3" s="46" t="s">
        <v>548</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J3"/>
      <c r="AK3"/>
      <c r="AL3"/>
      <c r="AM3"/>
      <c r="AN3"/>
      <c r="AO3"/>
      <c r="AP3"/>
      <c r="AQ3"/>
      <c r="AR3"/>
      <c r="AS3"/>
      <c r="AT3"/>
      <c r="AU3"/>
      <c r="AV3"/>
    </row>
    <row r="4" spans="1:48" s="154" customFormat="1" ht="13.5" customHeight="1">
      <c r="A4" s="153"/>
      <c r="B4" s="153"/>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J4"/>
      <c r="AK4"/>
      <c r="AL4"/>
      <c r="AM4"/>
      <c r="AN4"/>
      <c r="AO4"/>
      <c r="AP4"/>
      <c r="AQ4"/>
      <c r="AR4"/>
      <c r="AS4"/>
      <c r="AT4"/>
      <c r="AU4"/>
      <c r="AV4"/>
    </row>
    <row r="5" spans="1:48" s="107" customFormat="1" ht="21" customHeight="1">
      <c r="A5" s="286" t="s">
        <v>509</v>
      </c>
      <c r="B5" s="215">
        <v>1987</v>
      </c>
      <c r="C5" s="215">
        <v>1988</v>
      </c>
      <c r="D5" s="215">
        <v>1989</v>
      </c>
      <c r="E5" s="215">
        <v>1990</v>
      </c>
      <c r="F5" s="215">
        <v>1991</v>
      </c>
      <c r="G5" s="215">
        <v>1992</v>
      </c>
      <c r="H5" s="215">
        <v>1993</v>
      </c>
      <c r="I5" s="215">
        <v>1994</v>
      </c>
      <c r="J5" s="215">
        <v>1995</v>
      </c>
      <c r="K5" s="215">
        <v>1996</v>
      </c>
      <c r="L5" s="215">
        <v>1997</v>
      </c>
      <c r="M5" s="215">
        <v>1998</v>
      </c>
      <c r="N5" s="215">
        <v>1999</v>
      </c>
      <c r="O5" s="215">
        <v>2000</v>
      </c>
      <c r="P5" s="215">
        <v>2001</v>
      </c>
      <c r="Q5" s="215">
        <v>2002</v>
      </c>
      <c r="R5" s="215">
        <v>2003</v>
      </c>
      <c r="S5" s="215">
        <v>2004</v>
      </c>
      <c r="T5" s="215">
        <v>2005</v>
      </c>
      <c r="U5" s="215">
        <v>2006</v>
      </c>
      <c r="V5" s="215">
        <v>2007</v>
      </c>
      <c r="W5" s="215">
        <v>2008</v>
      </c>
      <c r="X5" s="215">
        <v>2009</v>
      </c>
      <c r="Y5" s="215">
        <v>2010</v>
      </c>
      <c r="Z5" s="215">
        <v>2011</v>
      </c>
      <c r="AA5" s="215">
        <v>2012</v>
      </c>
      <c r="AB5" s="215">
        <v>2013</v>
      </c>
      <c r="AC5" s="215">
        <v>2014</v>
      </c>
      <c r="AD5" s="215">
        <v>2015</v>
      </c>
      <c r="AE5" s="226">
        <v>2016</v>
      </c>
      <c r="AF5" s="226">
        <v>2017</v>
      </c>
      <c r="AG5" s="226">
        <v>2018</v>
      </c>
      <c r="AH5" s="226">
        <v>2019</v>
      </c>
      <c r="AI5" s="226" t="s">
        <v>621</v>
      </c>
      <c r="AJ5"/>
      <c r="AK5"/>
      <c r="AL5"/>
      <c r="AM5"/>
      <c r="AN5"/>
      <c r="AO5"/>
      <c r="AP5"/>
      <c r="AQ5"/>
      <c r="AR5"/>
      <c r="AS5"/>
      <c r="AT5"/>
      <c r="AU5"/>
      <c r="AV5"/>
    </row>
    <row r="6" spans="1:48" s="154" customFormat="1" ht="15" customHeight="1">
      <c r="A6" s="227" t="s">
        <v>34</v>
      </c>
      <c r="B6" s="61">
        <v>61.3</v>
      </c>
      <c r="C6" s="61">
        <v>43.5</v>
      </c>
      <c r="D6" s="61">
        <v>31.6</v>
      </c>
      <c r="E6" s="61">
        <v>18.399999999999999</v>
      </c>
      <c r="F6" s="61">
        <v>21.6</v>
      </c>
      <c r="G6" s="61">
        <v>18.600000000000001</v>
      </c>
      <c r="H6" s="61">
        <v>20.7</v>
      </c>
      <c r="I6" s="61">
        <v>12.9</v>
      </c>
      <c r="J6" s="61">
        <v>11.95</v>
      </c>
      <c r="K6" s="61">
        <v>19.524000000000001</v>
      </c>
      <c r="L6" s="61">
        <v>19.327999999999999</v>
      </c>
      <c r="M6" s="61">
        <v>17.239000000000001</v>
      </c>
      <c r="N6" s="61">
        <v>14.846</v>
      </c>
      <c r="O6" s="61">
        <v>13.672000000000001</v>
      </c>
      <c r="P6" s="61">
        <v>24.812000000000001</v>
      </c>
      <c r="Q6" s="61">
        <v>22.128</v>
      </c>
      <c r="R6" s="61">
        <v>30.052</v>
      </c>
      <c r="S6" s="61">
        <v>36.625999999999998</v>
      </c>
      <c r="T6" s="61">
        <v>51.685000000000002</v>
      </c>
      <c r="U6" s="61">
        <v>91.09</v>
      </c>
      <c r="V6" s="61">
        <v>95.192999999999998</v>
      </c>
      <c r="W6" s="61">
        <v>92.656999999999996</v>
      </c>
      <c r="X6" s="61">
        <v>75.900000000000006</v>
      </c>
      <c r="Y6" s="61">
        <v>81.650999999999996</v>
      </c>
      <c r="Z6" s="61">
        <v>174.488</v>
      </c>
      <c r="AA6" s="61">
        <v>241.809</v>
      </c>
      <c r="AB6" s="60">
        <v>299.57299999999998</v>
      </c>
      <c r="AC6" s="60">
        <v>331.30300036</v>
      </c>
      <c r="AD6" s="60">
        <v>338.71699999999998</v>
      </c>
      <c r="AE6" s="182">
        <v>314.83800000000002</v>
      </c>
      <c r="AF6" s="182">
        <v>328.30700000000002</v>
      </c>
      <c r="AG6" s="182">
        <v>299.70900016000002</v>
      </c>
      <c r="AH6" s="182">
        <v>252.369</v>
      </c>
      <c r="AI6" s="182">
        <v>211.65945000000002</v>
      </c>
      <c r="AJ6"/>
      <c r="AK6"/>
      <c r="AL6"/>
      <c r="AM6"/>
      <c r="AN6"/>
      <c r="AO6"/>
      <c r="AP6"/>
      <c r="AQ6"/>
      <c r="AR6"/>
      <c r="AS6"/>
      <c r="AT6"/>
      <c r="AU6"/>
      <c r="AV6"/>
    </row>
    <row r="7" spans="1:48" s="154" customFormat="1" ht="15" customHeight="1">
      <c r="A7" s="102" t="s">
        <v>56</v>
      </c>
      <c r="B7" s="60">
        <v>91.2</v>
      </c>
      <c r="C7" s="60">
        <v>87.9</v>
      </c>
      <c r="D7" s="60">
        <v>110</v>
      </c>
      <c r="E7" s="60">
        <v>82.9</v>
      </c>
      <c r="F7" s="60">
        <v>102.9</v>
      </c>
      <c r="G7" s="60">
        <v>114.7</v>
      </c>
      <c r="H7" s="60">
        <v>103.4</v>
      </c>
      <c r="I7" s="60">
        <v>120</v>
      </c>
      <c r="J7" s="60">
        <v>38.472000000000001</v>
      </c>
      <c r="K7" s="60">
        <v>125.29300000000001</v>
      </c>
      <c r="L7" s="60">
        <v>142.893</v>
      </c>
      <c r="M7" s="60">
        <v>121.788</v>
      </c>
      <c r="N7" s="60">
        <v>131.036</v>
      </c>
      <c r="O7" s="60">
        <v>158.76300000000001</v>
      </c>
      <c r="P7" s="60">
        <v>432.471</v>
      </c>
      <c r="Q7" s="60">
        <v>184.73500000000001</v>
      </c>
      <c r="R7" s="60">
        <v>374.91500000000002</v>
      </c>
      <c r="S7" s="60">
        <v>764.05200000000002</v>
      </c>
      <c r="T7" s="60">
        <v>1060.6020000000001</v>
      </c>
      <c r="U7" s="60">
        <v>1670.9110000000001</v>
      </c>
      <c r="V7" s="60">
        <v>1199.011</v>
      </c>
      <c r="W7" s="60">
        <v>1365.011</v>
      </c>
      <c r="X7" s="60">
        <v>1143.211</v>
      </c>
      <c r="Y7" s="60">
        <v>1007.241</v>
      </c>
      <c r="Z7" s="60">
        <v>879.798</v>
      </c>
      <c r="AA7" s="60">
        <v>721.76300000000003</v>
      </c>
      <c r="AB7" s="60">
        <v>698.43</v>
      </c>
      <c r="AC7" s="60">
        <v>678.2754989</v>
      </c>
      <c r="AD7" s="60">
        <v>671.19500000000005</v>
      </c>
      <c r="AE7" s="182">
        <v>694.51499999999999</v>
      </c>
      <c r="AF7" s="182">
        <v>624.30999999999995</v>
      </c>
      <c r="AG7" s="182">
        <v>609.82852157000002</v>
      </c>
      <c r="AH7" s="182">
        <v>610.01199999999994</v>
      </c>
      <c r="AI7" s="196">
        <v>575.77122999999995</v>
      </c>
      <c r="AJ7"/>
      <c r="AK7"/>
      <c r="AL7"/>
      <c r="AM7"/>
      <c r="AN7"/>
      <c r="AO7"/>
      <c r="AP7"/>
      <c r="AQ7"/>
      <c r="AR7"/>
      <c r="AS7"/>
      <c r="AT7"/>
      <c r="AU7"/>
      <c r="AV7"/>
    </row>
    <row r="8" spans="1:48" s="154" customFormat="1" ht="15" customHeight="1">
      <c r="A8" s="102" t="s">
        <v>57</v>
      </c>
      <c r="B8" s="60">
        <v>223.7</v>
      </c>
      <c r="C8" s="60">
        <v>233.6</v>
      </c>
      <c r="D8" s="60">
        <v>260.8</v>
      </c>
      <c r="E8" s="60">
        <v>292</v>
      </c>
      <c r="F8" s="60">
        <v>274.2</v>
      </c>
      <c r="G8" s="60">
        <v>267</v>
      </c>
      <c r="H8" s="60">
        <v>275.39999999999998</v>
      </c>
      <c r="I8" s="60">
        <v>245.6</v>
      </c>
      <c r="J8" s="60">
        <v>266.83300000000003</v>
      </c>
      <c r="K8" s="60">
        <v>249.17099999999999</v>
      </c>
      <c r="L8" s="60">
        <v>386.10500000000002</v>
      </c>
      <c r="M8" s="60">
        <v>461.22199999999998</v>
      </c>
      <c r="N8" s="60">
        <v>576.51</v>
      </c>
      <c r="O8" s="60">
        <v>645.5</v>
      </c>
      <c r="P8" s="60">
        <v>517.33600000000001</v>
      </c>
      <c r="Q8" s="60">
        <v>631.34</v>
      </c>
      <c r="R8" s="60">
        <v>725.73599999999999</v>
      </c>
      <c r="S8" s="60">
        <v>781.60199999999998</v>
      </c>
      <c r="T8" s="60">
        <v>909.51700000000005</v>
      </c>
      <c r="U8" s="60">
        <v>919.87599999999998</v>
      </c>
      <c r="V8" s="60">
        <v>1172.0730000000001</v>
      </c>
      <c r="W8" s="60">
        <v>1374.7739999999999</v>
      </c>
      <c r="X8" s="60">
        <v>1616.8689999999999</v>
      </c>
      <c r="Y8" s="60">
        <v>1301.702</v>
      </c>
      <c r="Z8" s="60">
        <v>1305.799</v>
      </c>
      <c r="AA8" s="60">
        <v>1338.01</v>
      </c>
      <c r="AB8" s="60">
        <v>1435.21</v>
      </c>
      <c r="AC8" s="60">
        <v>1613.8746780000001</v>
      </c>
      <c r="AD8" s="60">
        <v>1737.163</v>
      </c>
      <c r="AE8" s="182">
        <v>1765.616</v>
      </c>
      <c r="AF8" s="182">
        <v>1777.5</v>
      </c>
      <c r="AG8" s="182">
        <v>1813.1693186999998</v>
      </c>
      <c r="AH8" s="182">
        <v>1856.4929999999999</v>
      </c>
      <c r="AI8" s="196">
        <v>1636.8625300000001</v>
      </c>
      <c r="AJ8"/>
      <c r="AK8"/>
      <c r="AL8"/>
      <c r="AM8"/>
      <c r="AN8"/>
      <c r="AO8"/>
      <c r="AP8"/>
      <c r="AQ8"/>
      <c r="AR8"/>
      <c r="AS8"/>
      <c r="AT8"/>
      <c r="AU8"/>
      <c r="AV8"/>
    </row>
    <row r="9" spans="1:48" s="154" customFormat="1" ht="15" customHeight="1">
      <c r="A9" s="102" t="s">
        <v>58</v>
      </c>
      <c r="B9" s="60">
        <v>219.6</v>
      </c>
      <c r="C9" s="60">
        <v>177.8</v>
      </c>
      <c r="D9" s="60">
        <v>162.69999999999999</v>
      </c>
      <c r="E9" s="60">
        <v>166.4</v>
      </c>
      <c r="F9" s="60">
        <v>192.5</v>
      </c>
      <c r="G9" s="60">
        <v>195.8</v>
      </c>
      <c r="H9" s="60">
        <v>211.1</v>
      </c>
      <c r="I9" s="60">
        <v>189.1</v>
      </c>
      <c r="J9" s="60">
        <v>315.298</v>
      </c>
      <c r="K9" s="60">
        <v>299.26800000000003</v>
      </c>
      <c r="L9" s="60">
        <v>657.68399999999997</v>
      </c>
      <c r="M9" s="60">
        <v>977.18599999999992</v>
      </c>
      <c r="N9" s="60">
        <v>1259.279</v>
      </c>
      <c r="O9" s="60">
        <v>1231.903</v>
      </c>
      <c r="P9" s="60">
        <v>1048.6659999999999</v>
      </c>
      <c r="Q9" s="60">
        <v>1088.105</v>
      </c>
      <c r="R9" s="60">
        <v>1179.0730000000001</v>
      </c>
      <c r="S9" s="60">
        <v>1057.69</v>
      </c>
      <c r="T9" s="60">
        <v>1299.5540000000001</v>
      </c>
      <c r="U9" s="60">
        <v>1459.0350000000001</v>
      </c>
      <c r="V9" s="60">
        <v>2147.5960000000005</v>
      </c>
      <c r="W9" s="60">
        <v>2490.5389999999998</v>
      </c>
      <c r="X9" s="60">
        <v>2411.125</v>
      </c>
      <c r="Y9" s="60">
        <v>2298.3219999999997</v>
      </c>
      <c r="Z9" s="60">
        <v>2259.837</v>
      </c>
      <c r="AA9" s="60">
        <v>2458.5139999999997</v>
      </c>
      <c r="AB9" s="60">
        <v>2815.8530000000001</v>
      </c>
      <c r="AC9" s="60">
        <v>3330.5768612700003</v>
      </c>
      <c r="AD9" s="60">
        <v>3807.6170000000002</v>
      </c>
      <c r="AE9" s="196">
        <v>4079.7</v>
      </c>
      <c r="AF9" s="196">
        <v>4210.915</v>
      </c>
      <c r="AG9" s="196">
        <v>4187.3462480199996</v>
      </c>
      <c r="AH9" s="196">
        <v>4314.6019999999999</v>
      </c>
      <c r="AI9" s="196">
        <v>4244.67191</v>
      </c>
      <c r="AJ9"/>
      <c r="AK9"/>
      <c r="AL9"/>
      <c r="AM9"/>
      <c r="AN9"/>
      <c r="AO9"/>
      <c r="AP9"/>
      <c r="AQ9"/>
      <c r="AR9"/>
      <c r="AS9"/>
      <c r="AT9"/>
      <c r="AU9"/>
      <c r="AV9"/>
    </row>
    <row r="10" spans="1:48" s="154" customFormat="1" ht="15" customHeight="1">
      <c r="A10" s="102" t="s">
        <v>59</v>
      </c>
      <c r="B10" s="60">
        <v>33.909999999999997</v>
      </c>
      <c r="C10" s="60">
        <v>34.6</v>
      </c>
      <c r="D10" s="60">
        <v>48.2</v>
      </c>
      <c r="E10" s="60">
        <v>31.4</v>
      </c>
      <c r="F10" s="60">
        <v>48.6</v>
      </c>
      <c r="G10" s="60">
        <v>46.8</v>
      </c>
      <c r="H10" s="60">
        <v>48.5</v>
      </c>
      <c r="I10" s="60">
        <v>12.6</v>
      </c>
      <c r="J10" s="60">
        <v>54.099998474121094</v>
      </c>
      <c r="K10" s="60">
        <v>54.299999237060547</v>
      </c>
      <c r="L10" s="60">
        <v>55.099998474121094</v>
      </c>
      <c r="M10" s="60">
        <v>44.599998474121094</v>
      </c>
      <c r="N10" s="60">
        <v>22.600000381469727</v>
      </c>
      <c r="O10" s="60">
        <v>42.873001098632813</v>
      </c>
      <c r="P10" s="60">
        <v>34.5</v>
      </c>
      <c r="Q10" s="60">
        <v>16.163999557495117</v>
      </c>
      <c r="R10" s="60">
        <v>15.47700023651123</v>
      </c>
      <c r="S10" s="60">
        <v>15.47700023651123</v>
      </c>
      <c r="T10" s="60">
        <v>15.47700023651123</v>
      </c>
      <c r="U10" s="60">
        <v>15.47700023651123</v>
      </c>
      <c r="V10" s="60">
        <v>23.047000885009766</v>
      </c>
      <c r="W10" s="60">
        <v>24.315999984741211</v>
      </c>
      <c r="X10" s="60">
        <v>30.347000122070313</v>
      </c>
      <c r="Y10" s="60">
        <v>30.516000747680664</v>
      </c>
      <c r="Z10" s="60">
        <v>32.069999694824219</v>
      </c>
      <c r="AA10" s="60">
        <v>35.967998504638672</v>
      </c>
      <c r="AB10" s="60">
        <v>29.690000534057617</v>
      </c>
      <c r="AC10" s="60">
        <v>29.937999725341797</v>
      </c>
      <c r="AD10" s="60">
        <v>22.992000579833984</v>
      </c>
      <c r="AE10" s="182">
        <v>16.260000000000002</v>
      </c>
      <c r="AF10" s="182">
        <v>13.752000000000001</v>
      </c>
      <c r="AG10" s="182">
        <v>10.391</v>
      </c>
      <c r="AH10" s="182">
        <v>9.734</v>
      </c>
      <c r="AI10" s="196">
        <v>8.25</v>
      </c>
      <c r="AJ10"/>
      <c r="AK10"/>
      <c r="AL10"/>
      <c r="AM10"/>
      <c r="AN10"/>
      <c r="AO10"/>
      <c r="AP10"/>
      <c r="AQ10"/>
      <c r="AR10"/>
      <c r="AS10"/>
      <c r="AT10"/>
      <c r="AU10"/>
      <c r="AV10"/>
    </row>
    <row r="11" spans="1:48" s="154" customFormat="1" ht="15" customHeight="1">
      <c r="A11" s="128" t="s">
        <v>378</v>
      </c>
      <c r="B11" s="60">
        <v>53.1</v>
      </c>
      <c r="C11" s="60">
        <v>39</v>
      </c>
      <c r="D11" s="60">
        <v>42.3</v>
      </c>
      <c r="E11" s="60">
        <v>52.5</v>
      </c>
      <c r="F11" s="60">
        <v>56.1</v>
      </c>
      <c r="G11" s="60">
        <v>51.6</v>
      </c>
      <c r="H11" s="60">
        <v>46.3</v>
      </c>
      <c r="I11" s="60">
        <v>40.9</v>
      </c>
      <c r="J11" s="60">
        <v>24.302</v>
      </c>
      <c r="K11" s="60">
        <v>48.196000000000005</v>
      </c>
      <c r="L11" s="60">
        <v>69.346000000000004</v>
      </c>
      <c r="M11" s="60">
        <v>67.278999999999996</v>
      </c>
      <c r="N11" s="60">
        <v>71.611999999999995</v>
      </c>
      <c r="O11" s="60">
        <v>75.033000000000001</v>
      </c>
      <c r="P11" s="60">
        <v>69.36099999999999</v>
      </c>
      <c r="Q11" s="60">
        <v>74.090999999999994</v>
      </c>
      <c r="R11" s="60">
        <v>70.828999999999994</v>
      </c>
      <c r="S11" s="60">
        <v>85.284000000000006</v>
      </c>
      <c r="T11" s="60">
        <v>79.840999999999994</v>
      </c>
      <c r="U11" s="60">
        <v>78.081999999999994</v>
      </c>
      <c r="V11" s="60">
        <v>93.72</v>
      </c>
      <c r="W11" s="60">
        <v>108.71599999999999</v>
      </c>
      <c r="X11" s="60">
        <v>105.07499999999999</v>
      </c>
      <c r="Y11" s="60">
        <v>106.938</v>
      </c>
      <c r="Z11" s="60">
        <v>125.926</v>
      </c>
      <c r="AA11" s="60">
        <v>131.65900000000002</v>
      </c>
      <c r="AB11" s="60">
        <v>122.699</v>
      </c>
      <c r="AC11" s="60">
        <v>116.4434292</v>
      </c>
      <c r="AD11" s="60">
        <v>104.87299999999999</v>
      </c>
      <c r="AE11" s="182">
        <v>98.507999999999996</v>
      </c>
      <c r="AF11" s="182">
        <v>89.606000000000009</v>
      </c>
      <c r="AG11" s="182">
        <v>81.83500493999999</v>
      </c>
      <c r="AH11" s="182">
        <v>78.361999999999995</v>
      </c>
      <c r="AI11" s="196">
        <v>66.302269999999993</v>
      </c>
      <c r="AJ11"/>
      <c r="AK11"/>
      <c r="AL11"/>
      <c r="AM11"/>
      <c r="AN11"/>
      <c r="AO11"/>
      <c r="AP11"/>
      <c r="AQ11"/>
      <c r="AR11"/>
      <c r="AS11"/>
      <c r="AT11"/>
      <c r="AU11"/>
      <c r="AV11"/>
    </row>
    <row r="12" spans="1:48" s="154" customFormat="1" ht="15" customHeight="1">
      <c r="A12" s="102" t="s">
        <v>35</v>
      </c>
      <c r="B12" s="60">
        <v>58.9</v>
      </c>
      <c r="C12" s="60">
        <v>54</v>
      </c>
      <c r="D12" s="60">
        <v>37.799999999999997</v>
      </c>
      <c r="E12" s="60">
        <v>42.9</v>
      </c>
      <c r="F12" s="60">
        <v>93</v>
      </c>
      <c r="G12" s="60">
        <v>85</v>
      </c>
      <c r="H12" s="60">
        <v>66.7</v>
      </c>
      <c r="I12" s="60">
        <v>71.7</v>
      </c>
      <c r="J12" s="60">
        <v>35.863999999999997</v>
      </c>
      <c r="K12" s="60">
        <v>89.465999999999994</v>
      </c>
      <c r="L12" s="60">
        <v>180.55200000000002</v>
      </c>
      <c r="M12" s="60">
        <v>143.77100000000002</v>
      </c>
      <c r="N12" s="60">
        <v>165.51900000000001</v>
      </c>
      <c r="O12" s="60">
        <v>189.35500000000002</v>
      </c>
      <c r="P12" s="60">
        <v>197.30700000000002</v>
      </c>
      <c r="Q12" s="60">
        <v>214.01900000000001</v>
      </c>
      <c r="R12" s="60">
        <v>480.31900000000002</v>
      </c>
      <c r="S12" s="60">
        <v>587.41599999999994</v>
      </c>
      <c r="T12" s="60">
        <v>745.23800000000006</v>
      </c>
      <c r="U12" s="60">
        <v>633.72499999999991</v>
      </c>
      <c r="V12" s="60">
        <v>724.29600000000005</v>
      </c>
      <c r="W12" s="60">
        <v>493.28100000000001</v>
      </c>
      <c r="X12" s="60">
        <v>417.45699999999999</v>
      </c>
      <c r="Y12" s="60">
        <v>341.70400000000001</v>
      </c>
      <c r="Z12" s="60">
        <v>309.47800000000001</v>
      </c>
      <c r="AA12" s="60">
        <v>301.80799999999999</v>
      </c>
      <c r="AB12" s="60">
        <v>371.37599999999998</v>
      </c>
      <c r="AC12" s="60">
        <v>337.35823687999999</v>
      </c>
      <c r="AD12" s="60">
        <v>362.286</v>
      </c>
      <c r="AE12" s="182">
        <v>322.02999999999997</v>
      </c>
      <c r="AF12" s="182">
        <v>359.71</v>
      </c>
      <c r="AG12" s="182">
        <v>359.19704833999998</v>
      </c>
      <c r="AH12" s="182">
        <v>360.35599999999999</v>
      </c>
      <c r="AI12" s="196">
        <v>308.10005999999998</v>
      </c>
      <c r="AJ12"/>
      <c r="AK12"/>
      <c r="AL12"/>
      <c r="AM12"/>
      <c r="AN12"/>
      <c r="AO12"/>
      <c r="AP12"/>
      <c r="AQ12"/>
      <c r="AR12"/>
      <c r="AS12"/>
      <c r="AT12"/>
      <c r="AU12"/>
      <c r="AV12"/>
    </row>
    <row r="13" spans="1:48" s="154" customFormat="1" ht="15" customHeight="1">
      <c r="A13" s="102" t="s">
        <v>53</v>
      </c>
      <c r="B13" s="60">
        <v>35.700000000000003</v>
      </c>
      <c r="C13" s="60">
        <v>41.4</v>
      </c>
      <c r="D13" s="60">
        <v>51.4</v>
      </c>
      <c r="E13" s="60">
        <v>54.8</v>
      </c>
      <c r="F13" s="60">
        <v>64.099999999999994</v>
      </c>
      <c r="G13" s="60">
        <v>67.400000000000006</v>
      </c>
      <c r="H13" s="60">
        <v>76.599999999999994</v>
      </c>
      <c r="I13" s="60">
        <v>70.7</v>
      </c>
      <c r="J13" s="60">
        <v>61.043999999999997</v>
      </c>
      <c r="K13" s="60">
        <v>108.429</v>
      </c>
      <c r="L13" s="60">
        <v>136.46600000000001</v>
      </c>
      <c r="M13" s="60">
        <v>149.18299999999999</v>
      </c>
      <c r="N13" s="60">
        <v>185.64400000000001</v>
      </c>
      <c r="O13" s="60">
        <v>213.36799999999999</v>
      </c>
      <c r="P13" s="60">
        <v>188.12299999999999</v>
      </c>
      <c r="Q13" s="60">
        <v>212.839</v>
      </c>
      <c r="R13" s="60">
        <v>190.05099999999999</v>
      </c>
      <c r="S13" s="60">
        <v>195.33699999999999</v>
      </c>
      <c r="T13" s="60">
        <v>184.38499999999999</v>
      </c>
      <c r="U13" s="60">
        <v>165.06</v>
      </c>
      <c r="V13" s="60">
        <v>207.50899999999999</v>
      </c>
      <c r="W13" s="60">
        <v>224.011</v>
      </c>
      <c r="X13" s="60">
        <v>247.00200000000001</v>
      </c>
      <c r="Y13" s="60">
        <v>249.929</v>
      </c>
      <c r="Z13" s="60">
        <v>284.673</v>
      </c>
      <c r="AA13" s="60">
        <v>309.35899999999998</v>
      </c>
      <c r="AB13" s="60">
        <v>327.52800000000002</v>
      </c>
      <c r="AC13" s="60">
        <v>344.24858675999997</v>
      </c>
      <c r="AD13" s="60">
        <v>350.37299999999999</v>
      </c>
      <c r="AE13" s="182">
        <v>348.20299999999997</v>
      </c>
      <c r="AF13" s="182">
        <v>316.39999999999998</v>
      </c>
      <c r="AG13" s="182">
        <v>312.2882816</v>
      </c>
      <c r="AH13" s="182">
        <v>303.36200000000002</v>
      </c>
      <c r="AI13" s="196">
        <v>275.63802000000004</v>
      </c>
      <c r="AJ13"/>
      <c r="AK13"/>
      <c r="AL13"/>
      <c r="AM13"/>
      <c r="AN13"/>
      <c r="AO13"/>
      <c r="AP13"/>
      <c r="AQ13"/>
      <c r="AR13"/>
      <c r="AS13"/>
      <c r="AT13"/>
      <c r="AU13"/>
      <c r="AV13"/>
    </row>
    <row r="14" spans="1:48" s="154" customFormat="1" ht="15" customHeight="1">
      <c r="A14" s="102" t="s">
        <v>54</v>
      </c>
      <c r="B14" s="60">
        <v>16.600000000000001</v>
      </c>
      <c r="C14" s="60">
        <v>16.5</v>
      </c>
      <c r="D14" s="60">
        <v>21.4</v>
      </c>
      <c r="E14" s="60">
        <v>25.4</v>
      </c>
      <c r="F14" s="60">
        <v>29.7</v>
      </c>
      <c r="G14" s="60">
        <v>28.6</v>
      </c>
      <c r="H14" s="60">
        <v>27.9</v>
      </c>
      <c r="I14" s="60">
        <v>20.9</v>
      </c>
      <c r="J14" s="60">
        <v>27.835999999999999</v>
      </c>
      <c r="K14" s="60">
        <v>32.460999999999999</v>
      </c>
      <c r="L14" s="60">
        <v>32.564999999999998</v>
      </c>
      <c r="M14" s="60">
        <v>35.177999999999997</v>
      </c>
      <c r="N14" s="60">
        <v>43.142000000000003</v>
      </c>
      <c r="O14" s="60">
        <v>43.131999999999998</v>
      </c>
      <c r="P14" s="60">
        <v>45.648000000000003</v>
      </c>
      <c r="Q14" s="60">
        <v>51.884</v>
      </c>
      <c r="R14" s="60">
        <v>46.567999999999998</v>
      </c>
      <c r="S14" s="60">
        <v>47.845999999999997</v>
      </c>
      <c r="T14" s="60">
        <v>44.481000000000002</v>
      </c>
      <c r="U14" s="60">
        <v>39.183999999999997</v>
      </c>
      <c r="V14" s="60">
        <v>45.597999999999999</v>
      </c>
      <c r="W14" s="60">
        <v>52.881999999999998</v>
      </c>
      <c r="X14" s="60">
        <v>51.439</v>
      </c>
      <c r="Y14" s="60">
        <v>46.539000000000001</v>
      </c>
      <c r="Z14" s="60">
        <v>50.359000000000002</v>
      </c>
      <c r="AA14" s="60">
        <v>47.213999999999999</v>
      </c>
      <c r="AB14" s="60">
        <v>46.264000000000003</v>
      </c>
      <c r="AC14" s="60">
        <v>50.307630119999999</v>
      </c>
      <c r="AD14" s="60">
        <v>53.671999999999997</v>
      </c>
      <c r="AE14" s="182">
        <v>57.466999999999999</v>
      </c>
      <c r="AF14" s="182">
        <v>55.851999999999997</v>
      </c>
      <c r="AG14" s="182">
        <v>59.554810060000001</v>
      </c>
      <c r="AH14" s="182">
        <v>68.063000000000002</v>
      </c>
      <c r="AI14" s="196">
        <v>62.730080000000001</v>
      </c>
      <c r="AJ14"/>
      <c r="AK14"/>
      <c r="AL14"/>
      <c r="AM14"/>
      <c r="AN14"/>
      <c r="AO14"/>
      <c r="AP14"/>
      <c r="AQ14"/>
      <c r="AR14"/>
      <c r="AS14"/>
      <c r="AT14"/>
      <c r="AU14"/>
      <c r="AV14"/>
    </row>
    <row r="15" spans="1:48" s="154" customFormat="1" ht="15" customHeight="1">
      <c r="A15" s="102" t="s">
        <v>31</v>
      </c>
      <c r="B15" s="60">
        <v>24.7</v>
      </c>
      <c r="C15" s="60">
        <v>30.2</v>
      </c>
      <c r="D15" s="60">
        <v>32.9</v>
      </c>
      <c r="E15" s="60">
        <v>42.5</v>
      </c>
      <c r="F15" s="60">
        <v>45.2</v>
      </c>
      <c r="G15" s="60">
        <v>36.700000000000003</v>
      </c>
      <c r="H15" s="60">
        <v>36</v>
      </c>
      <c r="I15" s="60">
        <v>34.6</v>
      </c>
      <c r="J15" s="60">
        <v>49.963999999999999</v>
      </c>
      <c r="K15" s="60">
        <v>48.418999999999997</v>
      </c>
      <c r="L15" s="60">
        <v>61.482999999999997</v>
      </c>
      <c r="M15" s="60">
        <v>62.710999999999999</v>
      </c>
      <c r="N15" s="60">
        <v>82.066999999999993</v>
      </c>
      <c r="O15" s="60">
        <v>71.834999999999994</v>
      </c>
      <c r="P15" s="60">
        <v>70.795000000000002</v>
      </c>
      <c r="Q15" s="60">
        <v>84.855000000000004</v>
      </c>
      <c r="R15" s="60">
        <v>69.034000000000006</v>
      </c>
      <c r="S15" s="60">
        <v>67.075000000000003</v>
      </c>
      <c r="T15" s="60">
        <v>68.722999999999999</v>
      </c>
      <c r="U15" s="60">
        <v>70.027000000000001</v>
      </c>
      <c r="V15" s="60">
        <v>79.233999999999995</v>
      </c>
      <c r="W15" s="60">
        <v>81.275999999999996</v>
      </c>
      <c r="X15" s="60">
        <v>65.94</v>
      </c>
      <c r="Y15" s="60">
        <v>73.332999999999998</v>
      </c>
      <c r="Z15" s="60">
        <v>71.962999999999994</v>
      </c>
      <c r="AA15" s="60">
        <v>80.045000000000002</v>
      </c>
      <c r="AB15" s="60">
        <v>86.162000000000006</v>
      </c>
      <c r="AC15" s="60">
        <v>92.652565260000003</v>
      </c>
      <c r="AD15" s="60">
        <v>106.084</v>
      </c>
      <c r="AE15" s="182">
        <v>105.04900000000001</v>
      </c>
      <c r="AF15" s="182">
        <v>98.652000000000001</v>
      </c>
      <c r="AG15" s="182">
        <v>91.011424700000006</v>
      </c>
      <c r="AH15" s="182">
        <v>85.680999999999997</v>
      </c>
      <c r="AI15" s="196">
        <v>56.575830000000003</v>
      </c>
      <c r="AJ15"/>
      <c r="AK15"/>
      <c r="AL15"/>
      <c r="AM15"/>
      <c r="AN15"/>
      <c r="AO15"/>
      <c r="AP15"/>
      <c r="AQ15"/>
      <c r="AR15"/>
      <c r="AS15"/>
      <c r="AT15"/>
      <c r="AU15"/>
      <c r="AV15"/>
    </row>
    <row r="16" spans="1:48" s="154" customFormat="1" ht="15" customHeight="1">
      <c r="A16" s="102" t="s">
        <v>60</v>
      </c>
      <c r="B16" s="60">
        <v>24.1</v>
      </c>
      <c r="C16" s="60">
        <v>24.2</v>
      </c>
      <c r="D16" s="60">
        <v>22.1</v>
      </c>
      <c r="E16" s="60">
        <v>29.3</v>
      </c>
      <c r="F16" s="60">
        <v>23.9</v>
      </c>
      <c r="G16" s="60">
        <v>20.6</v>
      </c>
      <c r="H16" s="60">
        <v>19.2</v>
      </c>
      <c r="I16" s="60">
        <v>22.2</v>
      </c>
      <c r="J16" s="60">
        <v>35.097999999999999</v>
      </c>
      <c r="K16" s="60">
        <v>29.581</v>
      </c>
      <c r="L16" s="60">
        <v>49.650999999999996</v>
      </c>
      <c r="M16" s="60">
        <v>47.924999999999997</v>
      </c>
      <c r="N16" s="60">
        <v>57.816000000000003</v>
      </c>
      <c r="O16" s="60">
        <v>61.768999999999998</v>
      </c>
      <c r="P16" s="60">
        <v>54.863</v>
      </c>
      <c r="Q16" s="60">
        <v>70.515000000000001</v>
      </c>
      <c r="R16" s="60">
        <v>66.248000000000005</v>
      </c>
      <c r="S16" s="60">
        <v>82.865000000000009</v>
      </c>
      <c r="T16" s="60">
        <v>94.057000000000002</v>
      </c>
      <c r="U16" s="60">
        <v>66.775000000000006</v>
      </c>
      <c r="V16" s="60">
        <v>115.64699999999999</v>
      </c>
      <c r="W16" s="60">
        <v>83.561999999999998</v>
      </c>
      <c r="X16" s="60">
        <v>72.597999999999999</v>
      </c>
      <c r="Y16" s="60">
        <v>65.381</v>
      </c>
      <c r="Z16" s="60">
        <v>76.956999999999994</v>
      </c>
      <c r="AA16" s="60">
        <v>89.350999999999999</v>
      </c>
      <c r="AB16" s="60">
        <v>78.769000000000005</v>
      </c>
      <c r="AC16" s="60">
        <v>69.626337549999988</v>
      </c>
      <c r="AD16" s="60">
        <v>61.734999999999999</v>
      </c>
      <c r="AE16" s="182">
        <v>60.143999999999998</v>
      </c>
      <c r="AF16" s="182">
        <v>52.43</v>
      </c>
      <c r="AG16" s="182">
        <v>44.900735560000001</v>
      </c>
      <c r="AH16" s="182">
        <v>38.182000000000002</v>
      </c>
      <c r="AI16" s="196">
        <v>35.219099999999997</v>
      </c>
      <c r="AJ16"/>
      <c r="AK16"/>
      <c r="AL16"/>
      <c r="AM16"/>
      <c r="AN16"/>
      <c r="AO16"/>
      <c r="AP16"/>
      <c r="AQ16"/>
      <c r="AR16"/>
      <c r="AS16"/>
      <c r="AT16"/>
      <c r="AU16"/>
      <c r="AV16"/>
    </row>
    <row r="17" spans="1:48" s="154" customFormat="1" ht="15" customHeight="1">
      <c r="A17" s="102" t="s">
        <v>55</v>
      </c>
      <c r="B17" s="60">
        <v>125.8</v>
      </c>
      <c r="C17" s="60">
        <v>168.1</v>
      </c>
      <c r="D17" s="60">
        <v>205</v>
      </c>
      <c r="E17" s="60">
        <v>217.5</v>
      </c>
      <c r="F17" s="60">
        <v>254</v>
      </c>
      <c r="G17" s="60">
        <v>247</v>
      </c>
      <c r="H17" s="60">
        <v>194.5</v>
      </c>
      <c r="I17" s="60">
        <v>252.5</v>
      </c>
      <c r="J17" s="60">
        <v>384.91500000000002</v>
      </c>
      <c r="K17" s="60">
        <v>307.04199999999997</v>
      </c>
      <c r="L17" s="60">
        <v>350.34399999999999</v>
      </c>
      <c r="M17" s="60">
        <v>402.97800000000001</v>
      </c>
      <c r="N17" s="60">
        <v>517.79200000000003</v>
      </c>
      <c r="O17" s="60">
        <v>682.14800000000002</v>
      </c>
      <c r="P17" s="60">
        <v>604.95799999999997</v>
      </c>
      <c r="Q17" s="60">
        <v>657.15</v>
      </c>
      <c r="R17" s="60">
        <v>724.55100000000004</v>
      </c>
      <c r="S17" s="60">
        <v>792.59199999999998</v>
      </c>
      <c r="T17" s="60">
        <v>935.05700000000002</v>
      </c>
      <c r="U17" s="60">
        <v>810.19600000000003</v>
      </c>
      <c r="V17" s="60">
        <v>1104.2139999999999</v>
      </c>
      <c r="W17" s="60">
        <v>1238.9749999999999</v>
      </c>
      <c r="X17" s="60">
        <v>1221.981</v>
      </c>
      <c r="Y17" s="60">
        <v>1349.0129999999999</v>
      </c>
      <c r="Z17" s="60">
        <v>1484.2180000000001</v>
      </c>
      <c r="AA17" s="60">
        <v>1523.48</v>
      </c>
      <c r="AB17" s="60">
        <v>1647.9570000000001</v>
      </c>
      <c r="AC17" s="60">
        <v>1743.7411728</v>
      </c>
      <c r="AD17" s="60">
        <v>1834.7360000000001</v>
      </c>
      <c r="AE17" s="182">
        <v>1933.0070000000001</v>
      </c>
      <c r="AF17" s="182">
        <v>2133.1410000000001</v>
      </c>
      <c r="AG17" s="182">
        <v>2374.2767067</v>
      </c>
      <c r="AH17" s="182">
        <v>2593.4029999999998</v>
      </c>
      <c r="AI17" s="196">
        <v>2755.45694</v>
      </c>
      <c r="AJ17"/>
      <c r="AK17"/>
      <c r="AL17"/>
      <c r="AM17"/>
      <c r="AN17"/>
      <c r="AO17"/>
      <c r="AP17"/>
      <c r="AQ17"/>
      <c r="AR17"/>
      <c r="AS17"/>
      <c r="AT17"/>
      <c r="AU17"/>
      <c r="AV17"/>
    </row>
    <row r="18" spans="1:48" s="154" customFormat="1" ht="15" customHeight="1">
      <c r="A18" s="102" t="s">
        <v>61</v>
      </c>
      <c r="B18" s="60">
        <v>180.4</v>
      </c>
      <c r="C18" s="60">
        <v>205.2</v>
      </c>
      <c r="D18" s="60">
        <v>236.9</v>
      </c>
      <c r="E18" s="60">
        <v>234.7</v>
      </c>
      <c r="F18" s="60">
        <v>270.89999999999998</v>
      </c>
      <c r="G18" s="60">
        <v>242.6</v>
      </c>
      <c r="H18" s="60">
        <v>255</v>
      </c>
      <c r="I18" s="60">
        <v>296.2</v>
      </c>
      <c r="J18" s="60">
        <v>283.27999999999997</v>
      </c>
      <c r="K18" s="60">
        <v>288.72199999999998</v>
      </c>
      <c r="L18" s="60">
        <v>409.786</v>
      </c>
      <c r="M18" s="60">
        <v>374.762</v>
      </c>
      <c r="N18" s="60">
        <v>467.57900000000001</v>
      </c>
      <c r="O18" s="60">
        <v>469.55500000000001</v>
      </c>
      <c r="P18" s="60">
        <v>475.69600000000003</v>
      </c>
      <c r="Q18" s="60">
        <v>585.44399999999996</v>
      </c>
      <c r="R18" s="60">
        <v>564.38300000000004</v>
      </c>
      <c r="S18" s="60">
        <v>638.12300000000005</v>
      </c>
      <c r="T18" s="60">
        <v>667.65899999999999</v>
      </c>
      <c r="U18" s="60">
        <v>703.01400000000001</v>
      </c>
      <c r="V18" s="60">
        <v>804.63699999999994</v>
      </c>
      <c r="W18" s="60">
        <v>866.00599999999997</v>
      </c>
      <c r="X18" s="60">
        <v>968.71299999999997</v>
      </c>
      <c r="Y18" s="60">
        <v>1173.8869999999999</v>
      </c>
      <c r="Z18" s="60">
        <v>1336.306</v>
      </c>
      <c r="AA18" s="60">
        <v>1333.857</v>
      </c>
      <c r="AB18" s="60">
        <v>1550.114</v>
      </c>
      <c r="AC18" s="60">
        <v>1582.9884640999999</v>
      </c>
      <c r="AD18" s="60">
        <v>1651.95</v>
      </c>
      <c r="AE18" s="182">
        <v>1816.22</v>
      </c>
      <c r="AF18" s="182">
        <v>2109.4349999999999</v>
      </c>
      <c r="AG18" s="182">
        <v>2487.6801447000003</v>
      </c>
      <c r="AH18" s="182">
        <v>2758.2689999999998</v>
      </c>
      <c r="AI18" s="196">
        <v>2801.3301299999998</v>
      </c>
      <c r="AJ18"/>
      <c r="AK18"/>
      <c r="AL18"/>
      <c r="AM18"/>
      <c r="AN18"/>
      <c r="AO18"/>
      <c r="AP18"/>
      <c r="AQ18"/>
      <c r="AR18"/>
      <c r="AS18"/>
      <c r="AT18"/>
      <c r="AU18"/>
      <c r="AV18"/>
    </row>
    <row r="19" spans="1:48" s="154" customFormat="1" ht="15" customHeight="1">
      <c r="A19" s="102" t="s">
        <v>62</v>
      </c>
      <c r="B19" s="60">
        <f>262.1+B22</f>
        <v>392.3</v>
      </c>
      <c r="C19" s="60">
        <f>328.7+C22</f>
        <v>453.2</v>
      </c>
      <c r="D19" s="60">
        <f>373.2+D22</f>
        <v>492</v>
      </c>
      <c r="E19" s="60">
        <f>418+E22</f>
        <v>513.29999999999995</v>
      </c>
      <c r="F19" s="60">
        <f>461.3+F22</f>
        <v>566.20000000000005</v>
      </c>
      <c r="G19" s="60">
        <f>497.7+G22</f>
        <v>563.29999999999995</v>
      </c>
      <c r="H19" s="60">
        <f>599.4+H22</f>
        <v>654</v>
      </c>
      <c r="I19" s="60">
        <f>648.8+I22</f>
        <v>692.5</v>
      </c>
      <c r="J19" s="60">
        <v>669.46100000000001</v>
      </c>
      <c r="K19" s="60">
        <v>734.55600000000004</v>
      </c>
      <c r="L19" s="60">
        <v>1278.0719999999999</v>
      </c>
      <c r="M19" s="60">
        <v>1503.5640000000001</v>
      </c>
      <c r="N19" s="60">
        <v>1720.211</v>
      </c>
      <c r="O19" s="60">
        <v>1592.597</v>
      </c>
      <c r="P19" s="60">
        <v>1941.5730000000001</v>
      </c>
      <c r="Q19" s="60">
        <v>1723.787</v>
      </c>
      <c r="R19" s="60">
        <v>1478.6890000000001</v>
      </c>
      <c r="S19" s="60">
        <v>1705.808</v>
      </c>
      <c r="T19" s="60">
        <v>2445.09</v>
      </c>
      <c r="U19" s="60">
        <v>3381.4810000000002</v>
      </c>
      <c r="V19" s="60">
        <v>4451.2120000000004</v>
      </c>
      <c r="W19" s="60">
        <v>4475.643</v>
      </c>
      <c r="X19" s="60">
        <v>3012.9540000000002</v>
      </c>
      <c r="Y19" s="60">
        <v>3841.38</v>
      </c>
      <c r="Z19" s="60">
        <v>3793.0839999999998</v>
      </c>
      <c r="AA19" s="60">
        <v>3816.9169999999999</v>
      </c>
      <c r="AB19" s="60">
        <v>3967.1109999999999</v>
      </c>
      <c r="AC19" s="60">
        <v>4121.717877</v>
      </c>
      <c r="AD19" s="60">
        <v>4464.5050000000001</v>
      </c>
      <c r="AE19" s="182">
        <v>4893</v>
      </c>
      <c r="AF19" s="182">
        <v>5162.3</v>
      </c>
      <c r="AG19" s="182">
        <v>5628.234754699999</v>
      </c>
      <c r="AH19" s="182">
        <v>6068.9660000000003</v>
      </c>
      <c r="AI19" s="196">
        <v>5772.2894100000003</v>
      </c>
      <c r="AJ19"/>
      <c r="AK19"/>
      <c r="AL19"/>
      <c r="AM19"/>
      <c r="AN19"/>
      <c r="AO19"/>
      <c r="AP19"/>
      <c r="AQ19"/>
      <c r="AR19"/>
      <c r="AS19"/>
      <c r="AT19"/>
      <c r="AU19"/>
      <c r="AV19"/>
    </row>
    <row r="20" spans="1:48" s="154" customFormat="1" ht="15" customHeight="1">
      <c r="A20" s="129" t="s">
        <v>487</v>
      </c>
      <c r="B20" s="60"/>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182"/>
      <c r="AF20" s="182"/>
      <c r="AG20" s="182"/>
      <c r="AH20" s="182"/>
      <c r="AI20" s="196"/>
      <c r="AJ20"/>
      <c r="AK20"/>
      <c r="AL20"/>
      <c r="AM20"/>
      <c r="AN20"/>
      <c r="AO20"/>
      <c r="AP20"/>
      <c r="AQ20"/>
      <c r="AR20"/>
      <c r="AS20"/>
      <c r="AT20"/>
      <c r="AU20"/>
      <c r="AV20"/>
    </row>
    <row r="21" spans="1:48" s="59" customFormat="1" ht="15" customHeight="1">
      <c r="A21" s="129" t="s">
        <v>480</v>
      </c>
      <c r="B21" s="75" t="s">
        <v>482</v>
      </c>
      <c r="C21" s="75" t="s">
        <v>482</v>
      </c>
      <c r="D21" s="75" t="s">
        <v>482</v>
      </c>
      <c r="E21" s="75" t="s">
        <v>482</v>
      </c>
      <c r="F21" s="75" t="s">
        <v>482</v>
      </c>
      <c r="G21" s="75">
        <v>70.055999999999997</v>
      </c>
      <c r="H21" s="75">
        <v>91.998000000000005</v>
      </c>
      <c r="I21" s="75">
        <v>123.499</v>
      </c>
      <c r="J21" s="75">
        <v>194.809</v>
      </c>
      <c r="K21" s="75">
        <v>264.91800000000001</v>
      </c>
      <c r="L21" s="75">
        <v>421.38</v>
      </c>
      <c r="M21" s="75">
        <v>558.16099999999994</v>
      </c>
      <c r="N21" s="75">
        <v>651.23599999999999</v>
      </c>
      <c r="O21" s="75">
        <v>722.82299999999998</v>
      </c>
      <c r="P21" s="75">
        <v>791.08424000000002</v>
      </c>
      <c r="Q21" s="75">
        <v>879.39014399999996</v>
      </c>
      <c r="R21" s="75">
        <v>927.7725549999999</v>
      </c>
      <c r="S21" s="75">
        <v>1020.5554938</v>
      </c>
      <c r="T21" s="75">
        <v>1113.9960000000001</v>
      </c>
      <c r="U21" s="75">
        <v>1255.6559999999999</v>
      </c>
      <c r="V21" s="75">
        <v>1596.5409999999999</v>
      </c>
      <c r="W21" s="75">
        <v>1663.6105811999998</v>
      </c>
      <c r="X21" s="75">
        <v>1827.7526244999999</v>
      </c>
      <c r="Y21" s="75">
        <v>1902.6384326</v>
      </c>
      <c r="Z21" s="75">
        <v>1988.5986409999998</v>
      </c>
      <c r="AA21" s="75">
        <v>2097.5478152000001</v>
      </c>
      <c r="AB21" s="75">
        <v>2274.7130801999997</v>
      </c>
      <c r="AC21" s="75">
        <v>2469.5369999999998</v>
      </c>
      <c r="AD21" s="75">
        <v>2564.6509999999998</v>
      </c>
      <c r="AE21" s="209">
        <v>2929.087</v>
      </c>
      <c r="AF21" s="209">
        <v>3109.7739999999999</v>
      </c>
      <c r="AG21" s="209">
        <v>3347.3229999999999</v>
      </c>
      <c r="AH21" s="209">
        <v>3476.4050000000002</v>
      </c>
      <c r="AI21" s="304">
        <v>3388.28226</v>
      </c>
      <c r="AJ21"/>
      <c r="AK21"/>
      <c r="AL21"/>
      <c r="AM21"/>
      <c r="AN21"/>
      <c r="AO21"/>
      <c r="AP21"/>
      <c r="AQ21"/>
      <c r="AR21"/>
      <c r="AS21"/>
      <c r="AT21"/>
      <c r="AU21"/>
      <c r="AV21"/>
    </row>
    <row r="22" spans="1:48" s="59" customFormat="1" ht="15" customHeight="1">
      <c r="A22" s="129" t="s">
        <v>481</v>
      </c>
      <c r="B22" s="75">
        <v>130.19999999999999</v>
      </c>
      <c r="C22" s="75">
        <v>124.5</v>
      </c>
      <c r="D22" s="75">
        <v>118.8</v>
      </c>
      <c r="E22" s="75">
        <v>95.3</v>
      </c>
      <c r="F22" s="75">
        <v>104.9</v>
      </c>
      <c r="G22" s="75">
        <v>65.599999999999994</v>
      </c>
      <c r="H22" s="75">
        <v>54.6</v>
      </c>
      <c r="I22" s="75">
        <v>43.7</v>
      </c>
      <c r="J22" s="75">
        <v>43.400001525878906</v>
      </c>
      <c r="K22" s="75">
        <v>6.5</v>
      </c>
      <c r="L22" s="75">
        <v>86.599998474121094</v>
      </c>
      <c r="M22" s="75">
        <v>124.69999694824219</v>
      </c>
      <c r="N22" s="75">
        <v>0</v>
      </c>
      <c r="O22" s="75">
        <v>0</v>
      </c>
      <c r="P22" s="75">
        <v>647</v>
      </c>
      <c r="Q22" s="75">
        <v>144.44599914550781</v>
      </c>
      <c r="R22" s="75">
        <v>309.21600341796875</v>
      </c>
      <c r="S22" s="75">
        <v>309.21600341796875</v>
      </c>
      <c r="T22" s="75">
        <v>309.21600341796875</v>
      </c>
      <c r="U22" s="75">
        <v>309.21600341796875</v>
      </c>
      <c r="V22" s="75">
        <v>140.31500244140625</v>
      </c>
      <c r="W22" s="75">
        <v>216</v>
      </c>
      <c r="X22" s="75">
        <v>204.55799865722656</v>
      </c>
      <c r="Y22" s="75">
        <v>203.7030029296875</v>
      </c>
      <c r="Z22" s="75">
        <v>192.11700439453125</v>
      </c>
      <c r="AA22" s="75">
        <v>166.87800598144531</v>
      </c>
      <c r="AB22" s="75">
        <v>172.31900024414062</v>
      </c>
      <c r="AC22" s="75">
        <v>176.24299621582031</v>
      </c>
      <c r="AD22" s="75">
        <v>196.5</v>
      </c>
      <c r="AE22" s="209">
        <v>211.7</v>
      </c>
      <c r="AF22" s="209">
        <v>239.89500000000001</v>
      </c>
      <c r="AG22" s="209">
        <v>280.10700000000003</v>
      </c>
      <c r="AH22" s="209">
        <v>360.58300000000003</v>
      </c>
      <c r="AI22" s="304">
        <v>305.06200000000001</v>
      </c>
      <c r="AJ22"/>
      <c r="AK22"/>
      <c r="AL22"/>
      <c r="AM22"/>
      <c r="AN22"/>
      <c r="AO22"/>
      <c r="AP22"/>
      <c r="AQ22"/>
      <c r="AR22"/>
      <c r="AS22"/>
      <c r="AT22"/>
      <c r="AU22"/>
      <c r="AV22"/>
    </row>
    <row r="23" spans="1:48" s="154" customFormat="1" ht="15" customHeight="1">
      <c r="A23" s="102" t="s">
        <v>483</v>
      </c>
      <c r="B23" s="60">
        <v>457.8</v>
      </c>
      <c r="C23" s="60">
        <v>475.4</v>
      </c>
      <c r="D23" s="60">
        <v>809.6</v>
      </c>
      <c r="E23" s="60">
        <v>1010.5</v>
      </c>
      <c r="F23" s="60">
        <v>1108.3</v>
      </c>
      <c r="G23" s="60">
        <v>1074.9000000000001</v>
      </c>
      <c r="H23" s="60">
        <v>1121.7</v>
      </c>
      <c r="I23" s="60">
        <v>920.7</v>
      </c>
      <c r="J23" s="60">
        <v>775.6</v>
      </c>
      <c r="K23" s="60">
        <v>745.73199999999997</v>
      </c>
      <c r="L23" s="60">
        <v>773.99400000000003</v>
      </c>
      <c r="M23" s="60">
        <v>759.8</v>
      </c>
      <c r="N23" s="60">
        <v>720.91</v>
      </c>
      <c r="O23" s="60">
        <v>591.44000000000005</v>
      </c>
      <c r="P23" s="60">
        <v>650.02499999999998</v>
      </c>
      <c r="Q23" s="60">
        <v>715.76499999999999</v>
      </c>
      <c r="R23" s="60">
        <v>536.69399999999996</v>
      </c>
      <c r="S23" s="60">
        <v>1488.029</v>
      </c>
      <c r="T23" s="60">
        <v>3210.4119999999998</v>
      </c>
      <c r="U23" s="60">
        <v>3645.288</v>
      </c>
      <c r="V23" s="60">
        <v>4315.7049999999999</v>
      </c>
      <c r="W23" s="60">
        <v>5141.8750840000002</v>
      </c>
      <c r="X23" s="60">
        <v>6608.9071359999998</v>
      </c>
      <c r="Y23" s="60">
        <v>7145.9845960000002</v>
      </c>
      <c r="Z23" s="60">
        <v>7926.9618280000004</v>
      </c>
      <c r="AA23" s="60">
        <v>9090.3758119999984</v>
      </c>
      <c r="AB23" s="60">
        <v>9963.8855449999992</v>
      </c>
      <c r="AC23" s="60">
        <v>11039.212</v>
      </c>
      <c r="AD23" s="60">
        <v>11958.88</v>
      </c>
      <c r="AE23" s="182">
        <v>12513.347</v>
      </c>
      <c r="AF23" s="182">
        <v>13412.574000000001</v>
      </c>
      <c r="AG23" s="182">
        <v>14088.285</v>
      </c>
      <c r="AH23" s="182">
        <v>15779.968999999999</v>
      </c>
      <c r="AI23" s="196">
        <v>16449.262780000001</v>
      </c>
      <c r="AJ23"/>
      <c r="AK23"/>
      <c r="AL23"/>
      <c r="AM23"/>
      <c r="AN23"/>
      <c r="AO23"/>
      <c r="AP23"/>
      <c r="AQ23"/>
      <c r="AR23"/>
      <c r="AS23"/>
      <c r="AT23"/>
      <c r="AU23"/>
      <c r="AV23"/>
    </row>
    <row r="24" spans="1:48" s="107" customFormat="1" ht="21" customHeight="1">
      <c r="A24" s="228" t="s">
        <v>28</v>
      </c>
      <c r="B24" s="126">
        <v>1999.1</v>
      </c>
      <c r="C24" s="126">
        <v>2084.6</v>
      </c>
      <c r="D24" s="126">
        <v>2564.6999999999998</v>
      </c>
      <c r="E24" s="126">
        <v>2814.5</v>
      </c>
      <c r="F24" s="126">
        <v>3151.2</v>
      </c>
      <c r="G24" s="126">
        <v>3060.6</v>
      </c>
      <c r="H24" s="126">
        <v>3157</v>
      </c>
      <c r="I24" s="126">
        <v>3003.1</v>
      </c>
      <c r="J24" s="126">
        <v>2979.9</v>
      </c>
      <c r="K24" s="126">
        <v>3125.9</v>
      </c>
      <c r="L24" s="126">
        <v>4548.3</v>
      </c>
      <c r="M24" s="126">
        <v>5124.6000000000004</v>
      </c>
      <c r="N24" s="126">
        <v>6014</v>
      </c>
      <c r="O24" s="126">
        <v>6040.1</v>
      </c>
      <c r="P24" s="126">
        <v>6321.6</v>
      </c>
      <c r="Q24" s="126">
        <v>6316.7</v>
      </c>
      <c r="R24" s="126">
        <v>6537.1</v>
      </c>
      <c r="S24" s="126">
        <v>8330.2999999999993</v>
      </c>
      <c r="T24" s="126">
        <v>11796.3</v>
      </c>
      <c r="U24" s="126">
        <v>13733.7</v>
      </c>
      <c r="V24" s="126">
        <v>16555.599999999999</v>
      </c>
      <c r="W24" s="126">
        <v>18089.2</v>
      </c>
      <c r="X24" s="126">
        <v>18019.2</v>
      </c>
      <c r="Y24" s="126">
        <v>19083</v>
      </c>
      <c r="Z24" s="126">
        <v>20079.8</v>
      </c>
      <c r="AA24" s="126">
        <v>21484.2</v>
      </c>
      <c r="AB24" s="126">
        <v>23410.9</v>
      </c>
      <c r="AC24" s="126">
        <v>25452.3</v>
      </c>
      <c r="AD24" s="126">
        <v>27503.8</v>
      </c>
      <c r="AE24" s="126">
        <v>29001.592000000001</v>
      </c>
      <c r="AF24" s="126">
        <v>30731.120999999999</v>
      </c>
      <c r="AG24" s="126">
        <v>32437.316999749997</v>
      </c>
      <c r="AH24" s="126">
        <v>35168.089</v>
      </c>
      <c r="AI24" s="126">
        <v>35251.869740000002</v>
      </c>
      <c r="AJ24"/>
      <c r="AK24"/>
      <c r="AL24"/>
      <c r="AM24"/>
      <c r="AN24"/>
      <c r="AO24"/>
      <c r="AP24"/>
      <c r="AQ24"/>
      <c r="AR24"/>
      <c r="AS24"/>
      <c r="AT24"/>
      <c r="AU24"/>
      <c r="AV24"/>
    </row>
    <row r="25" spans="1:48" s="125" customFormat="1" ht="18.75" customHeight="1">
      <c r="A25" s="162" t="s">
        <v>549</v>
      </c>
      <c r="B25" s="124"/>
      <c r="S25" s="127"/>
      <c r="T25" s="127"/>
      <c r="U25" s="127"/>
      <c r="V25" s="127"/>
      <c r="W25" s="127"/>
      <c r="X25" s="127"/>
      <c r="Y25" s="127"/>
      <c r="Z25" s="127"/>
      <c r="AB25" s="127"/>
      <c r="AC25" s="127"/>
      <c r="AD25" s="127"/>
      <c r="AE25"/>
      <c r="AF25"/>
      <c r="AG25"/>
      <c r="AH25"/>
      <c r="AI25"/>
      <c r="AJ25"/>
      <c r="AK25"/>
      <c r="AL25"/>
      <c r="AM25"/>
      <c r="AN25"/>
      <c r="AO25"/>
      <c r="AP25"/>
      <c r="AQ25"/>
      <c r="AR25"/>
      <c r="AS25"/>
      <c r="AT25"/>
      <c r="AU25"/>
      <c r="AV25"/>
    </row>
    <row r="26" spans="1:48" ht="16.5" customHeight="1">
      <c r="A26" s="163" t="s">
        <v>544</v>
      </c>
      <c r="S26" s="2"/>
      <c r="T26" s="2"/>
      <c r="U26" s="2"/>
      <c r="V26" s="2"/>
      <c r="W26" s="2"/>
      <c r="X26" s="2"/>
      <c r="Y26" s="2"/>
      <c r="Z26" s="2"/>
      <c r="AA26" s="2"/>
      <c r="AB26" s="2"/>
      <c r="AC26" s="2"/>
      <c r="AD26" s="145"/>
      <c r="AE26"/>
      <c r="AF26"/>
      <c r="AG26"/>
      <c r="AH26"/>
      <c r="AI26"/>
    </row>
    <row r="27" spans="1:48">
      <c r="A27" s="229"/>
      <c r="B27" s="3"/>
      <c r="C27" s="3"/>
      <c r="D27" s="3"/>
      <c r="H27" s="3"/>
      <c r="U27" s="152"/>
      <c r="V27" s="152"/>
      <c r="W27" s="152"/>
      <c r="X27" s="152"/>
      <c r="Y27" s="152"/>
      <c r="Z27" s="152"/>
      <c r="AA27" s="152"/>
      <c r="AB27" s="152"/>
      <c r="AC27" s="152"/>
      <c r="AD27" s="152"/>
      <c r="AE27"/>
      <c r="AF27"/>
      <c r="AG27"/>
      <c r="AH27"/>
      <c r="AI27"/>
    </row>
    <row r="28" spans="1:48">
      <c r="B28" s="3"/>
      <c r="C28" s="3"/>
      <c r="D28" s="3"/>
      <c r="E28" s="3"/>
      <c r="F28" s="3"/>
      <c r="G28" s="3"/>
      <c r="H28" s="3"/>
      <c r="I28"/>
      <c r="J28"/>
      <c r="K28"/>
      <c r="L28"/>
      <c r="M28"/>
      <c r="N28"/>
      <c r="O28"/>
      <c r="P28"/>
      <c r="Q28"/>
      <c r="R28"/>
      <c r="S28"/>
      <c r="T28"/>
      <c r="U28"/>
      <c r="V28"/>
      <c r="W28"/>
      <c r="X28"/>
      <c r="Y28"/>
      <c r="Z28"/>
      <c r="AA28"/>
      <c r="AB28"/>
      <c r="AC28"/>
      <c r="AD28"/>
      <c r="AE28"/>
      <c r="AF28"/>
      <c r="AG28"/>
      <c r="AH28"/>
      <c r="AI28"/>
    </row>
    <row r="29" spans="1:48">
      <c r="B29" s="3"/>
      <c r="C29" s="3"/>
      <c r="D29" s="3"/>
      <c r="E29" s="3"/>
      <c r="F29" s="3"/>
      <c r="G29" s="3"/>
      <c r="H29" s="3"/>
      <c r="I29"/>
      <c r="J29"/>
      <c r="K29"/>
      <c r="L29"/>
      <c r="M29"/>
      <c r="N29"/>
      <c r="O29"/>
      <c r="P29"/>
      <c r="Q29"/>
      <c r="R29"/>
      <c r="S29"/>
      <c r="T29"/>
      <c r="U29"/>
      <c r="V29"/>
      <c r="W29"/>
      <c r="X29"/>
      <c r="Y29"/>
      <c r="Z29"/>
      <c r="AA29"/>
      <c r="AB29"/>
      <c r="AC29"/>
      <c r="AD29"/>
      <c r="AE29"/>
      <c r="AF29"/>
      <c r="AG29"/>
      <c r="AH29"/>
      <c r="AI29"/>
    </row>
    <row r="30" spans="1:48">
      <c r="I30"/>
      <c r="J30"/>
      <c r="K30"/>
      <c r="L30"/>
      <c r="M30"/>
      <c r="N30"/>
      <c r="O30"/>
      <c r="P30"/>
      <c r="Q30"/>
      <c r="R30"/>
      <c r="S30"/>
      <c r="T30"/>
      <c r="U30"/>
      <c r="V30"/>
      <c r="W30"/>
      <c r="X30"/>
      <c r="Y30"/>
      <c r="Z30"/>
      <c r="AA30"/>
      <c r="AB30"/>
      <c r="AC30"/>
      <c r="AD30"/>
      <c r="AE30"/>
      <c r="AF30"/>
      <c r="AG30"/>
      <c r="AH30"/>
      <c r="AI30"/>
    </row>
    <row r="31" spans="1:48">
      <c r="I31"/>
      <c r="J31"/>
      <c r="K31"/>
      <c r="L31"/>
      <c r="M31"/>
      <c r="N31"/>
      <c r="O31"/>
      <c r="P31"/>
      <c r="Q31"/>
      <c r="R31"/>
      <c r="S31"/>
      <c r="T31"/>
      <c r="U31"/>
      <c r="V31"/>
      <c r="W31"/>
      <c r="X31"/>
      <c r="Y31"/>
      <c r="Z31"/>
      <c r="AA31"/>
      <c r="AB31"/>
      <c r="AC31"/>
      <c r="AD31"/>
      <c r="AE31"/>
      <c r="AF31"/>
      <c r="AG31"/>
      <c r="AH31"/>
      <c r="AI31"/>
    </row>
    <row r="32" spans="1:48">
      <c r="I32"/>
      <c r="J32"/>
      <c r="K32"/>
      <c r="L32"/>
      <c r="M32"/>
      <c r="N32"/>
      <c r="O32"/>
      <c r="P32"/>
      <c r="Q32"/>
      <c r="R32"/>
      <c r="S32"/>
      <c r="T32"/>
      <c r="U32"/>
      <c r="V32"/>
      <c r="W32"/>
      <c r="X32"/>
      <c r="Y32"/>
      <c r="Z32"/>
      <c r="AA32"/>
      <c r="AB32"/>
      <c r="AC32"/>
      <c r="AD32"/>
      <c r="AE32"/>
      <c r="AF32"/>
      <c r="AG32"/>
      <c r="AH32"/>
      <c r="AI32"/>
    </row>
    <row r="33" spans="9:35">
      <c r="I33"/>
      <c r="J33"/>
      <c r="K33"/>
      <c r="L33"/>
      <c r="M33"/>
      <c r="N33"/>
      <c r="O33"/>
      <c r="P33"/>
      <c r="Q33"/>
      <c r="R33"/>
      <c r="S33"/>
      <c r="T33"/>
      <c r="U33"/>
      <c r="V33"/>
      <c r="W33"/>
      <c r="X33"/>
      <c r="Y33"/>
      <c r="Z33"/>
      <c r="AA33"/>
      <c r="AB33"/>
      <c r="AC33"/>
      <c r="AD33"/>
      <c r="AE33"/>
      <c r="AF33"/>
      <c r="AG33"/>
      <c r="AH33"/>
      <c r="AI33"/>
    </row>
    <row r="34" spans="9:35">
      <c r="I34"/>
      <c r="J34"/>
      <c r="K34"/>
      <c r="L34"/>
      <c r="M34"/>
      <c r="N34"/>
      <c r="O34"/>
      <c r="P34"/>
      <c r="Q34"/>
      <c r="R34"/>
      <c r="S34"/>
      <c r="T34"/>
      <c r="U34"/>
      <c r="V34"/>
      <c r="W34"/>
      <c r="X34"/>
      <c r="Y34"/>
      <c r="Z34"/>
      <c r="AA34"/>
      <c r="AB34"/>
      <c r="AC34"/>
      <c r="AD34"/>
      <c r="AE34"/>
      <c r="AF34"/>
      <c r="AG34"/>
      <c r="AH34"/>
      <c r="AI34"/>
    </row>
    <row r="35" spans="9:35">
      <c r="I35"/>
      <c r="J35"/>
      <c r="K35"/>
      <c r="L35"/>
      <c r="M35"/>
      <c r="N35"/>
      <c r="O35"/>
      <c r="P35"/>
      <c r="Q35"/>
      <c r="R35"/>
      <c r="S35"/>
      <c r="T35"/>
      <c r="U35"/>
      <c r="V35"/>
      <c r="W35"/>
      <c r="X35"/>
      <c r="Y35"/>
      <c r="Z35"/>
      <c r="AA35"/>
      <c r="AB35"/>
      <c r="AC35"/>
      <c r="AD35"/>
      <c r="AE35"/>
      <c r="AF35"/>
      <c r="AG35"/>
      <c r="AH35"/>
      <c r="AI35"/>
    </row>
    <row r="36" spans="9:35">
      <c r="I36"/>
      <c r="J36"/>
      <c r="K36"/>
      <c r="L36"/>
      <c r="M36"/>
      <c r="N36"/>
      <c r="O36"/>
      <c r="P36"/>
      <c r="Q36"/>
      <c r="R36"/>
      <c r="S36"/>
      <c r="T36"/>
      <c r="U36"/>
      <c r="V36"/>
      <c r="W36"/>
      <c r="X36"/>
      <c r="Y36"/>
      <c r="Z36"/>
      <c r="AA36"/>
      <c r="AB36"/>
      <c r="AC36"/>
      <c r="AD36"/>
      <c r="AE36"/>
      <c r="AF36"/>
      <c r="AG36"/>
      <c r="AH36"/>
      <c r="AI36"/>
    </row>
    <row r="37" spans="9:35">
      <c r="I37"/>
      <c r="J37"/>
      <c r="K37"/>
      <c r="L37"/>
      <c r="M37"/>
      <c r="N37"/>
      <c r="O37"/>
      <c r="P37"/>
      <c r="Q37"/>
      <c r="R37"/>
      <c r="S37"/>
      <c r="T37"/>
      <c r="U37"/>
      <c r="V37"/>
      <c r="W37"/>
      <c r="X37"/>
      <c r="Y37"/>
      <c r="Z37"/>
      <c r="AA37"/>
      <c r="AB37"/>
      <c r="AC37"/>
      <c r="AD37"/>
      <c r="AE37"/>
      <c r="AF37"/>
      <c r="AG37"/>
      <c r="AH37"/>
      <c r="AI37"/>
    </row>
    <row r="38" spans="9:35">
      <c r="I38"/>
      <c r="J38"/>
      <c r="K38"/>
      <c r="L38"/>
      <c r="M38"/>
      <c r="N38"/>
      <c r="O38"/>
      <c r="P38"/>
      <c r="Q38"/>
      <c r="R38"/>
      <c r="S38"/>
      <c r="T38"/>
      <c r="U38"/>
      <c r="V38"/>
      <c r="W38"/>
      <c r="X38"/>
      <c r="Y38"/>
      <c r="Z38"/>
      <c r="AA38"/>
      <c r="AB38"/>
      <c r="AC38"/>
      <c r="AD38"/>
      <c r="AE38"/>
      <c r="AF38"/>
      <c r="AG38"/>
      <c r="AH38"/>
      <c r="AI38"/>
    </row>
    <row r="39" spans="9:35">
      <c r="I39"/>
      <c r="J39"/>
      <c r="K39"/>
      <c r="L39"/>
      <c r="M39"/>
      <c r="N39"/>
      <c r="O39"/>
      <c r="P39"/>
      <c r="Q39"/>
      <c r="R39"/>
      <c r="S39"/>
      <c r="T39"/>
      <c r="U39"/>
      <c r="V39"/>
      <c r="W39"/>
      <c r="X39"/>
      <c r="Y39"/>
      <c r="Z39"/>
      <c r="AA39"/>
      <c r="AB39"/>
      <c r="AC39"/>
      <c r="AD39"/>
      <c r="AE39"/>
      <c r="AF39"/>
      <c r="AG39"/>
      <c r="AH39"/>
      <c r="AI39"/>
    </row>
    <row r="40" spans="9:35">
      <c r="I40"/>
      <c r="J40"/>
      <c r="K40"/>
      <c r="L40"/>
      <c r="M40"/>
      <c r="N40"/>
      <c r="O40"/>
      <c r="P40"/>
      <c r="Q40"/>
      <c r="R40"/>
      <c r="S40"/>
      <c r="T40"/>
      <c r="U40"/>
      <c r="V40"/>
      <c r="W40"/>
      <c r="X40"/>
      <c r="Y40"/>
      <c r="Z40"/>
      <c r="AA40"/>
      <c r="AB40"/>
      <c r="AC40"/>
      <c r="AD40"/>
      <c r="AE40"/>
      <c r="AF40"/>
      <c r="AG40"/>
      <c r="AH40"/>
      <c r="AI40"/>
    </row>
    <row r="41" spans="9:35">
      <c r="I41"/>
      <c r="J41"/>
      <c r="K41"/>
      <c r="L41"/>
      <c r="M41"/>
      <c r="N41"/>
      <c r="O41"/>
      <c r="P41"/>
      <c r="Q41"/>
      <c r="R41"/>
      <c r="S41"/>
      <c r="T41"/>
      <c r="U41"/>
      <c r="V41"/>
      <c r="W41"/>
      <c r="X41"/>
      <c r="Y41"/>
      <c r="Z41"/>
      <c r="AA41"/>
      <c r="AB41"/>
      <c r="AC41"/>
      <c r="AD41"/>
      <c r="AE41"/>
      <c r="AF41"/>
      <c r="AG41"/>
      <c r="AH41"/>
      <c r="AI41"/>
    </row>
    <row r="42" spans="9:35">
      <c r="I42"/>
      <c r="J42"/>
      <c r="K42"/>
      <c r="L42"/>
      <c r="M42"/>
      <c r="N42"/>
      <c r="O42"/>
      <c r="P42"/>
      <c r="Q42"/>
      <c r="R42"/>
      <c r="S42"/>
      <c r="T42"/>
      <c r="U42"/>
      <c r="V42"/>
      <c r="W42"/>
      <c r="X42"/>
      <c r="Y42"/>
      <c r="Z42"/>
      <c r="AA42"/>
      <c r="AB42"/>
      <c r="AC42"/>
      <c r="AD42"/>
      <c r="AE42"/>
      <c r="AF42"/>
      <c r="AG42"/>
      <c r="AH42"/>
      <c r="AI42"/>
    </row>
    <row r="43" spans="9:35">
      <c r="I43"/>
      <c r="J43"/>
      <c r="K43"/>
      <c r="L43"/>
      <c r="M43"/>
      <c r="N43"/>
      <c r="O43"/>
      <c r="P43"/>
      <c r="Q43"/>
      <c r="R43"/>
      <c r="S43"/>
      <c r="T43"/>
      <c r="U43"/>
      <c r="V43"/>
      <c r="W43"/>
      <c r="X43"/>
      <c r="Y43"/>
      <c r="Z43"/>
      <c r="AA43"/>
      <c r="AB43"/>
      <c r="AC43"/>
      <c r="AD43"/>
      <c r="AE43"/>
      <c r="AF43"/>
      <c r="AG43"/>
      <c r="AH43"/>
      <c r="AI43"/>
    </row>
    <row r="44" spans="9:35">
      <c r="I44"/>
      <c r="J44"/>
      <c r="K44"/>
      <c r="L44"/>
      <c r="M44"/>
      <c r="N44"/>
      <c r="O44"/>
      <c r="P44"/>
      <c r="Q44"/>
      <c r="R44"/>
      <c r="S44"/>
      <c r="T44"/>
      <c r="U44"/>
      <c r="V44"/>
      <c r="W44"/>
      <c r="X44"/>
      <c r="Y44"/>
      <c r="Z44"/>
      <c r="AA44"/>
      <c r="AB44"/>
      <c r="AC44"/>
      <c r="AD44"/>
      <c r="AE44"/>
      <c r="AF44"/>
      <c r="AG44"/>
      <c r="AH44"/>
      <c r="AI44"/>
    </row>
    <row r="45" spans="9:35">
      <c r="I45"/>
      <c r="J45"/>
      <c r="K45"/>
      <c r="L45"/>
      <c r="M45"/>
      <c r="N45"/>
      <c r="O45"/>
      <c r="P45"/>
      <c r="Q45"/>
      <c r="R45"/>
      <c r="S45"/>
      <c r="T45"/>
      <c r="U45"/>
      <c r="V45"/>
      <c r="W45"/>
      <c r="X45"/>
      <c r="Y45"/>
      <c r="Z45"/>
      <c r="AA45"/>
      <c r="AB45"/>
      <c r="AC45"/>
      <c r="AD45"/>
      <c r="AE45"/>
      <c r="AF45"/>
      <c r="AG45"/>
      <c r="AH45"/>
      <c r="AI45"/>
    </row>
    <row r="46" spans="9:35">
      <c r="I46"/>
      <c r="J46"/>
      <c r="K46"/>
      <c r="L46"/>
      <c r="M46"/>
      <c r="N46"/>
      <c r="O46"/>
      <c r="P46"/>
      <c r="Q46"/>
      <c r="R46"/>
      <c r="S46"/>
      <c r="T46"/>
      <c r="U46"/>
      <c r="V46"/>
      <c r="W46"/>
      <c r="X46"/>
      <c r="Y46"/>
      <c r="Z46"/>
      <c r="AA46"/>
      <c r="AB46"/>
      <c r="AC46"/>
      <c r="AD46"/>
      <c r="AE46"/>
      <c r="AF46"/>
      <c r="AG46"/>
      <c r="AH46"/>
      <c r="AI46"/>
    </row>
    <row r="47" spans="9:35">
      <c r="I47"/>
      <c r="J47"/>
      <c r="K47"/>
      <c r="L47"/>
      <c r="M47"/>
      <c r="N47"/>
      <c r="O47"/>
      <c r="P47"/>
      <c r="Q47"/>
      <c r="R47"/>
      <c r="S47"/>
      <c r="T47"/>
      <c r="U47"/>
      <c r="V47"/>
      <c r="W47"/>
      <c r="X47"/>
      <c r="Y47"/>
      <c r="Z47"/>
      <c r="AA47"/>
      <c r="AB47"/>
      <c r="AC47"/>
      <c r="AD47"/>
      <c r="AE47"/>
      <c r="AF47"/>
      <c r="AG47"/>
      <c r="AH47"/>
      <c r="AI47"/>
    </row>
    <row r="48" spans="9:35">
      <c r="I48"/>
      <c r="J48"/>
      <c r="K48"/>
      <c r="L48"/>
      <c r="M48"/>
      <c r="N48"/>
      <c r="O48"/>
      <c r="P48"/>
      <c r="Q48"/>
      <c r="R48"/>
      <c r="S48"/>
      <c r="T48"/>
      <c r="U48"/>
      <c r="V48"/>
      <c r="W48"/>
      <c r="X48"/>
      <c r="Y48"/>
      <c r="Z48"/>
      <c r="AA48"/>
      <c r="AB48"/>
      <c r="AC48"/>
      <c r="AD48"/>
      <c r="AE48"/>
      <c r="AF48"/>
      <c r="AG48"/>
      <c r="AH48"/>
      <c r="AI48"/>
    </row>
    <row r="49" spans="9:35">
      <c r="I49"/>
      <c r="J49"/>
      <c r="K49"/>
      <c r="L49"/>
      <c r="M49"/>
      <c r="N49"/>
      <c r="O49"/>
      <c r="P49"/>
      <c r="Q49"/>
      <c r="R49"/>
      <c r="S49"/>
      <c r="T49"/>
      <c r="U49"/>
      <c r="V49"/>
      <c r="W49"/>
      <c r="X49"/>
      <c r="Y49"/>
      <c r="Z49"/>
      <c r="AA49"/>
      <c r="AB49"/>
      <c r="AC49"/>
      <c r="AD49"/>
      <c r="AE49"/>
      <c r="AF49"/>
      <c r="AG49"/>
      <c r="AH49"/>
      <c r="AI49"/>
    </row>
    <row r="50" spans="9:35">
      <c r="I50"/>
      <c r="J50"/>
      <c r="K50"/>
      <c r="L50"/>
      <c r="M50"/>
      <c r="N50"/>
      <c r="O50"/>
      <c r="P50"/>
      <c r="Q50"/>
      <c r="R50"/>
      <c r="S50"/>
      <c r="T50"/>
      <c r="U50"/>
      <c r="V50"/>
      <c r="W50"/>
      <c r="X50"/>
      <c r="Y50"/>
      <c r="Z50"/>
      <c r="AA50"/>
      <c r="AB50"/>
      <c r="AC50"/>
      <c r="AD50"/>
      <c r="AE50"/>
      <c r="AF50"/>
      <c r="AG50"/>
      <c r="AH50"/>
      <c r="AI50"/>
    </row>
    <row r="51" spans="9:35">
      <c r="I51"/>
      <c r="J51"/>
      <c r="K51"/>
      <c r="L51"/>
      <c r="M51"/>
      <c r="N51"/>
      <c r="O51"/>
      <c r="P51"/>
      <c r="Q51"/>
      <c r="R51"/>
      <c r="S51"/>
      <c r="T51"/>
      <c r="U51"/>
      <c r="V51"/>
      <c r="W51"/>
      <c r="X51"/>
      <c r="Y51"/>
      <c r="Z51"/>
      <c r="AA51"/>
      <c r="AB51"/>
      <c r="AC51"/>
      <c r="AD51"/>
      <c r="AE51"/>
      <c r="AF51"/>
      <c r="AG51"/>
      <c r="AH51"/>
      <c r="AI51"/>
    </row>
    <row r="52" spans="9:35">
      <c r="I52"/>
      <c r="J52"/>
      <c r="K52"/>
      <c r="L52"/>
      <c r="M52"/>
      <c r="N52"/>
      <c r="O52"/>
      <c r="P52"/>
      <c r="Q52"/>
      <c r="R52"/>
      <c r="S52"/>
      <c r="T52"/>
      <c r="U52"/>
      <c r="V52"/>
      <c r="W52"/>
      <c r="X52"/>
      <c r="Y52"/>
      <c r="Z52"/>
      <c r="AA52"/>
      <c r="AB52"/>
      <c r="AC52"/>
      <c r="AD52"/>
      <c r="AE52"/>
      <c r="AF52"/>
      <c r="AG52"/>
      <c r="AH52"/>
      <c r="AI52"/>
    </row>
    <row r="53" spans="9:35">
      <c r="I53"/>
      <c r="J53"/>
      <c r="K53"/>
      <c r="L53"/>
      <c r="M53"/>
      <c r="N53"/>
      <c r="O53"/>
      <c r="P53"/>
      <c r="Q53"/>
      <c r="R53"/>
      <c r="S53"/>
      <c r="T53"/>
      <c r="U53"/>
      <c r="V53"/>
      <c r="W53"/>
      <c r="X53"/>
      <c r="Y53"/>
      <c r="Z53"/>
      <c r="AA53"/>
      <c r="AB53"/>
      <c r="AC53"/>
      <c r="AD53"/>
      <c r="AE53"/>
      <c r="AF53"/>
      <c r="AG53"/>
      <c r="AH53"/>
      <c r="AI53"/>
    </row>
    <row r="54" spans="9:35">
      <c r="I54"/>
      <c r="J54"/>
      <c r="K54"/>
      <c r="L54"/>
      <c r="M54"/>
      <c r="N54"/>
      <c r="O54"/>
      <c r="P54"/>
      <c r="Q54"/>
      <c r="R54"/>
      <c r="S54"/>
      <c r="T54"/>
      <c r="U54"/>
      <c r="V54"/>
      <c r="W54"/>
      <c r="X54"/>
      <c r="Y54"/>
      <c r="Z54"/>
      <c r="AA54"/>
      <c r="AB54"/>
      <c r="AC54"/>
      <c r="AD54"/>
      <c r="AE54"/>
      <c r="AF54"/>
      <c r="AG54"/>
      <c r="AH54"/>
      <c r="AI54"/>
    </row>
    <row r="55" spans="9:35">
      <c r="I55"/>
      <c r="J55"/>
      <c r="K55"/>
      <c r="L55"/>
      <c r="M55"/>
      <c r="N55"/>
      <c r="O55"/>
      <c r="P55"/>
      <c r="Q55"/>
      <c r="R55"/>
      <c r="S55"/>
      <c r="T55"/>
      <c r="U55"/>
      <c r="V55"/>
      <c r="W55"/>
      <c r="X55"/>
      <c r="Y55"/>
      <c r="Z55"/>
      <c r="AA55"/>
      <c r="AB55"/>
      <c r="AC55"/>
      <c r="AD55"/>
      <c r="AE55"/>
      <c r="AF55"/>
      <c r="AG55"/>
      <c r="AH55"/>
      <c r="AI55"/>
    </row>
    <row r="56" spans="9:35">
      <c r="I56"/>
      <c r="J56"/>
      <c r="K56"/>
      <c r="L56"/>
      <c r="M56"/>
      <c r="N56"/>
      <c r="O56"/>
      <c r="P56"/>
      <c r="Q56"/>
      <c r="R56"/>
      <c r="S56"/>
      <c r="T56"/>
      <c r="U56"/>
      <c r="V56"/>
      <c r="W56"/>
      <c r="X56"/>
      <c r="Y56"/>
      <c r="Z56"/>
      <c r="AA56"/>
      <c r="AB56"/>
      <c r="AC56"/>
      <c r="AD56"/>
      <c r="AE56"/>
      <c r="AF56"/>
      <c r="AG56"/>
      <c r="AH56"/>
      <c r="AI56"/>
    </row>
    <row r="57" spans="9:35">
      <c r="I57"/>
      <c r="J57"/>
      <c r="K57"/>
      <c r="L57"/>
      <c r="M57"/>
      <c r="N57"/>
      <c r="O57"/>
      <c r="P57"/>
      <c r="Q57"/>
      <c r="R57"/>
      <c r="S57"/>
      <c r="T57"/>
      <c r="U57"/>
      <c r="V57"/>
      <c r="W57"/>
      <c r="X57"/>
      <c r="Y57"/>
      <c r="Z57"/>
      <c r="AA57"/>
      <c r="AB57"/>
      <c r="AC57"/>
      <c r="AD57"/>
      <c r="AE57"/>
      <c r="AF57"/>
      <c r="AG57"/>
      <c r="AH57"/>
      <c r="AI57"/>
    </row>
    <row r="58" spans="9:35">
      <c r="I58"/>
      <c r="J58"/>
      <c r="K58"/>
      <c r="L58"/>
      <c r="M58"/>
      <c r="N58"/>
      <c r="O58"/>
      <c r="P58"/>
      <c r="Q58"/>
      <c r="R58"/>
      <c r="S58"/>
      <c r="T58"/>
      <c r="U58"/>
      <c r="V58"/>
      <c r="W58"/>
      <c r="X58"/>
      <c r="Y58"/>
      <c r="Z58"/>
      <c r="AA58"/>
      <c r="AB58"/>
      <c r="AC58"/>
      <c r="AD58"/>
      <c r="AE58"/>
      <c r="AF58"/>
      <c r="AG58"/>
      <c r="AH58"/>
      <c r="AI58"/>
    </row>
    <row r="59" spans="9:35">
      <c r="I59"/>
      <c r="J59"/>
      <c r="K59"/>
      <c r="L59"/>
      <c r="M59"/>
      <c r="N59"/>
      <c r="O59"/>
      <c r="P59"/>
      <c r="Q59"/>
      <c r="R59"/>
      <c r="S59"/>
      <c r="T59"/>
      <c r="U59"/>
      <c r="V59"/>
      <c r="W59"/>
      <c r="X59"/>
      <c r="Y59"/>
      <c r="Z59"/>
      <c r="AA59"/>
      <c r="AB59"/>
      <c r="AC59"/>
      <c r="AD59"/>
      <c r="AE59"/>
      <c r="AF59"/>
      <c r="AG59"/>
      <c r="AH59"/>
      <c r="AI59"/>
    </row>
    <row r="60" spans="9:35">
      <c r="I60"/>
      <c r="J60"/>
      <c r="K60"/>
      <c r="L60"/>
      <c r="M60"/>
      <c r="N60"/>
      <c r="O60"/>
      <c r="P60"/>
      <c r="Q60"/>
      <c r="R60"/>
      <c r="S60"/>
      <c r="T60"/>
      <c r="U60"/>
      <c r="V60"/>
      <c r="W60"/>
      <c r="X60"/>
      <c r="Y60"/>
      <c r="Z60"/>
      <c r="AA60"/>
      <c r="AB60"/>
      <c r="AC60"/>
      <c r="AD60"/>
      <c r="AE60"/>
      <c r="AF60"/>
      <c r="AG60"/>
      <c r="AH60"/>
      <c r="AI60"/>
    </row>
    <row r="61" spans="9:35">
      <c r="I61"/>
      <c r="J61"/>
      <c r="K61"/>
      <c r="L61"/>
      <c r="M61"/>
      <c r="N61"/>
      <c r="O61"/>
      <c r="P61"/>
      <c r="Q61"/>
      <c r="R61"/>
      <c r="S61"/>
      <c r="T61"/>
      <c r="U61"/>
      <c r="V61"/>
      <c r="W61"/>
      <c r="X61"/>
      <c r="Y61"/>
      <c r="Z61"/>
      <c r="AA61"/>
      <c r="AB61"/>
      <c r="AC61"/>
      <c r="AD61"/>
      <c r="AE61"/>
      <c r="AF61"/>
      <c r="AG61"/>
      <c r="AH61"/>
      <c r="AI61"/>
    </row>
    <row r="62" spans="9:35">
      <c r="I62"/>
      <c r="J62"/>
      <c r="K62"/>
      <c r="L62"/>
      <c r="M62"/>
      <c r="N62"/>
      <c r="O62"/>
      <c r="P62"/>
      <c r="Q62"/>
      <c r="R62"/>
      <c r="S62"/>
      <c r="T62"/>
      <c r="U62"/>
      <c r="V62"/>
      <c r="W62"/>
      <c r="X62"/>
      <c r="Y62"/>
      <c r="Z62"/>
      <c r="AA62"/>
      <c r="AB62"/>
      <c r="AC62"/>
      <c r="AD62"/>
      <c r="AE62"/>
      <c r="AF62"/>
      <c r="AG62"/>
      <c r="AH62"/>
      <c r="AI62"/>
    </row>
    <row r="63" spans="9:35">
      <c r="I63"/>
      <c r="J63"/>
      <c r="K63"/>
      <c r="L63"/>
      <c r="M63"/>
      <c r="N63"/>
      <c r="O63"/>
      <c r="P63"/>
      <c r="Q63"/>
      <c r="R63"/>
      <c r="S63"/>
      <c r="T63"/>
      <c r="U63"/>
      <c r="V63"/>
      <c r="W63"/>
      <c r="X63"/>
      <c r="Y63"/>
      <c r="Z63"/>
      <c r="AA63"/>
      <c r="AB63"/>
      <c r="AC63"/>
      <c r="AD63"/>
      <c r="AE63"/>
      <c r="AF63"/>
      <c r="AG63"/>
      <c r="AH63"/>
      <c r="AI63"/>
    </row>
    <row r="64" spans="9:35">
      <c r="I64"/>
      <c r="J64"/>
      <c r="K64"/>
      <c r="L64"/>
      <c r="M64"/>
      <c r="N64"/>
      <c r="O64"/>
      <c r="P64"/>
      <c r="Q64"/>
      <c r="R64"/>
      <c r="S64"/>
      <c r="T64"/>
      <c r="U64"/>
      <c r="V64"/>
      <c r="W64"/>
      <c r="X64"/>
      <c r="Y64"/>
      <c r="Z64"/>
      <c r="AA64"/>
      <c r="AB64"/>
      <c r="AC64"/>
      <c r="AD64"/>
      <c r="AE64"/>
      <c r="AF64"/>
      <c r="AG64"/>
      <c r="AH64"/>
      <c r="AI64"/>
    </row>
    <row r="65" spans="9:35">
      <c r="I65"/>
      <c r="J65"/>
      <c r="K65"/>
      <c r="L65"/>
      <c r="M65"/>
      <c r="N65"/>
      <c r="O65"/>
      <c r="P65"/>
      <c r="Q65"/>
      <c r="R65"/>
      <c r="S65"/>
      <c r="T65"/>
      <c r="U65"/>
      <c r="V65"/>
      <c r="W65"/>
      <c r="X65"/>
      <c r="Y65"/>
      <c r="Z65"/>
      <c r="AA65"/>
      <c r="AB65"/>
      <c r="AC65"/>
      <c r="AD65"/>
      <c r="AE65"/>
      <c r="AF65"/>
      <c r="AG65"/>
      <c r="AH65"/>
      <c r="AI65"/>
    </row>
    <row r="66" spans="9:35">
      <c r="I66"/>
      <c r="J66"/>
      <c r="K66"/>
      <c r="L66"/>
      <c r="M66"/>
      <c r="N66"/>
      <c r="O66"/>
      <c r="P66"/>
      <c r="Q66"/>
      <c r="R66"/>
      <c r="S66"/>
      <c r="T66"/>
      <c r="U66"/>
      <c r="V66"/>
      <c r="W66"/>
      <c r="X66"/>
      <c r="Y66"/>
      <c r="Z66"/>
      <c r="AA66"/>
      <c r="AB66"/>
      <c r="AC66"/>
      <c r="AD66"/>
      <c r="AE66"/>
      <c r="AF66"/>
      <c r="AG66"/>
      <c r="AH66"/>
      <c r="AI66"/>
    </row>
    <row r="67" spans="9:35">
      <c r="I67"/>
      <c r="J67"/>
      <c r="K67"/>
      <c r="L67"/>
      <c r="M67"/>
      <c r="N67"/>
      <c r="O67"/>
      <c r="P67"/>
      <c r="Q67"/>
      <c r="R67"/>
      <c r="S67"/>
      <c r="T67"/>
      <c r="U67"/>
      <c r="V67"/>
      <c r="W67"/>
      <c r="X67"/>
      <c r="Y67"/>
      <c r="Z67"/>
      <c r="AA67"/>
      <c r="AB67"/>
      <c r="AC67"/>
      <c r="AD67"/>
      <c r="AE67"/>
      <c r="AF67"/>
      <c r="AG67"/>
      <c r="AH67"/>
      <c r="AI67"/>
    </row>
    <row r="68" spans="9:35">
      <c r="I68"/>
      <c r="J68"/>
      <c r="K68"/>
      <c r="L68"/>
      <c r="M68"/>
      <c r="N68"/>
      <c r="O68"/>
      <c r="P68"/>
      <c r="Q68"/>
      <c r="R68"/>
      <c r="S68"/>
      <c r="T68"/>
      <c r="U68"/>
      <c r="V68"/>
      <c r="W68"/>
      <c r="X68"/>
      <c r="Y68"/>
      <c r="Z68"/>
      <c r="AA68"/>
      <c r="AB68"/>
      <c r="AC68"/>
      <c r="AD68"/>
      <c r="AE68"/>
      <c r="AF68"/>
      <c r="AG68"/>
      <c r="AH68"/>
      <c r="AI68"/>
    </row>
    <row r="69" spans="9:35">
      <c r="I69"/>
      <c r="J69"/>
      <c r="K69"/>
      <c r="L69"/>
      <c r="M69"/>
      <c r="N69"/>
      <c r="O69"/>
      <c r="P69"/>
      <c r="Q69"/>
      <c r="R69"/>
      <c r="S69"/>
      <c r="T69"/>
      <c r="U69"/>
      <c r="V69"/>
      <c r="W69"/>
      <c r="X69"/>
      <c r="Y69"/>
      <c r="Z69"/>
      <c r="AA69"/>
      <c r="AB69"/>
      <c r="AC69"/>
      <c r="AD69"/>
      <c r="AE69"/>
      <c r="AF69"/>
      <c r="AG69"/>
      <c r="AH69"/>
      <c r="AI69"/>
    </row>
    <row r="70" spans="9:35">
      <c r="I70"/>
      <c r="J70"/>
      <c r="K70"/>
      <c r="L70"/>
      <c r="M70"/>
      <c r="N70"/>
      <c r="O70"/>
      <c r="P70"/>
      <c r="Q70"/>
      <c r="R70"/>
      <c r="S70"/>
      <c r="T70"/>
      <c r="U70"/>
      <c r="V70"/>
      <c r="W70"/>
      <c r="X70"/>
      <c r="Y70"/>
      <c r="Z70"/>
      <c r="AA70"/>
      <c r="AB70"/>
      <c r="AC70"/>
      <c r="AD70"/>
      <c r="AE70"/>
      <c r="AF70"/>
      <c r="AG70"/>
      <c r="AH70"/>
      <c r="AI70"/>
    </row>
    <row r="71" spans="9:35">
      <c r="I71"/>
    </row>
    <row r="72" spans="9:35">
      <c r="I72"/>
    </row>
  </sheetData>
  <customSheetViews>
    <customSheetView guid="{53F4D6EC-12E1-4DB1-BD94-F556067D5E0D}"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1"/>
    </customSheetView>
    <customSheetView guid="{4023BE0E-4055-4CAE-B9C2-5A3227F33CD4}">
      <pane xSplit="1" ySplit="6" topLeftCell="S7" activePane="bottomRight" state="frozen"/>
      <selection pane="bottomRight" activeCell="V14" sqref="V14"/>
      <pageMargins left="0.47" right="0.24" top="0.75" bottom="0.75" header="0.3" footer="0.3"/>
      <pageSetup paperSize="5" scale="95" orientation="landscape" cellComments="atEnd" r:id="rId2"/>
    </customSheetView>
    <customSheetView guid="{B9779E5F-F522-4CCF-ABB4-CD42863250F0}" showPageBreaks="1" printArea="1">
      <pane xSplit="1" ySplit="6" topLeftCell="B7" activePane="bottomRight" state="frozen"/>
      <selection pane="bottomRight" activeCell="AH25" sqref="AH25"/>
      <pageMargins left="0.47" right="0.24" top="0.75" bottom="0.75" header="0.3" footer="0.3"/>
      <pageSetup paperSize="5" scale="95" orientation="landscape" cellComments="atEnd" r:id="rId3"/>
    </customSheetView>
    <customSheetView guid="{92830C0B-A680-4516-A5D7-117828B4895A}">
      <pane xSplit="1" ySplit="6" topLeftCell="S7" activePane="bottomRight" state="frozen"/>
      <selection pane="bottomRight" activeCell="Z35" sqref="Z35"/>
      <pageMargins left="0.47" right="0.24" top="0.75" bottom="0.75" header="0.3" footer="0.3"/>
      <pageSetup paperSize="5" scale="95" orientation="landscape" cellComments="atEnd" r:id="rId4"/>
    </customSheetView>
    <customSheetView guid="{5701D505-5BA0-4D96-A5DF-8DCBA1041FD5}" scale="115" showPageBreaks="1" printArea="1">
      <pane xSplit="1" ySplit="6" topLeftCell="AB13" activePane="bottomRight" state="frozen"/>
      <selection pane="bottomRight" activeCell="AB16" sqref="AB16"/>
      <pageMargins left="0.47" right="0.24" top="0.75" bottom="0.75" header="0.3" footer="0.3"/>
      <pageSetup paperSize="5" scale="95" orientation="landscape" cellComments="atEnd" r:id="rId5"/>
    </customSheetView>
    <customSheetView guid="{4A29F804-EA6B-4024-99BC-976477754372}">
      <pane xSplit="1" ySplit="6" topLeftCell="S7" activePane="bottomRight" state="frozen"/>
      <selection pane="bottomRight" activeCell="AF13" sqref="AF13"/>
      <pageMargins left="0.47" right="0.24" top="0.75" bottom="0.75" header="0.3" footer="0.3"/>
      <pageSetup paperSize="5" scale="95" orientation="landscape" cellComments="atEnd" r:id="rId6"/>
    </customSheetView>
    <customSheetView guid="{81E9E895-8097-47A0-8CEF-38F337CB42F5}">
      <pane xSplit="1" ySplit="6" topLeftCell="S7" activePane="bottomRight" state="frozen"/>
      <selection pane="bottomRight" activeCell="AC29" sqref="AC29"/>
      <pageMargins left="0.47" right="0.24" top="0.75" bottom="0.75" header="0.3" footer="0.3"/>
      <pageSetup paperSize="5" scale="60" orientation="landscape" cellComments="atEnd" r:id="rId7"/>
    </customSheetView>
    <customSheetView guid="{5B0973C1-612D-4EF0-8403-D5E17CCF2862}">
      <pane xSplit="1" ySplit="6" topLeftCell="S7" activePane="bottomRight" state="frozen"/>
      <selection pane="bottomRight" activeCell="AC29" sqref="AC29"/>
      <pageMargins left="0.47" right="0.24" top="0.75" bottom="0.75" header="0.3" footer="0.3"/>
      <pageSetup paperSize="5" scale="60" orientation="landscape" cellComments="atEnd" r:id="rId8"/>
    </customSheetView>
    <customSheetView guid="{A661CDB9-E548-449D-9B1F-818C0586C1FA}" scale="115">
      <pane xSplit="1" ySplit="6" topLeftCell="G7" activePane="bottomRight" state="frozen"/>
      <selection pane="bottomRight" activeCell="AB5" sqref="AB5"/>
      <pageMargins left="0.47" right="0.24" top="0.75" bottom="0.75" header="0.3" footer="0.3"/>
      <pageSetup paperSize="5" scale="65" orientation="landscape" cellComments="atEnd" r:id="rId9"/>
    </customSheetView>
    <customSheetView guid="{CAA7D209-B0AE-461A-870B-4AEAF26B6763}" scale="115">
      <pane xSplit="1" ySplit="6" topLeftCell="B7" activePane="bottomRight" state="frozen"/>
      <selection pane="bottomRight" activeCell="D28" sqref="D28"/>
      <pageMargins left="0.47" right="0.24" top="0.75" bottom="0.75" header="0.3" footer="0.3"/>
      <pageSetup paperSize="5" scale="95" orientation="landscape" cellComments="atEnd" r:id="rId10"/>
    </customSheetView>
    <customSheetView guid="{13432D8E-FBC6-4230-A66E-1E41DE97A151}" scale="115">
      <pane xSplit="1" ySplit="6" topLeftCell="C7" activePane="bottomRight" state="frozen"/>
      <selection pane="bottomRight" activeCell="AB5" sqref="AB5"/>
      <pageMargins left="0.47" right="0.24" top="0.75" bottom="0.75" header="0.3" footer="0.3"/>
      <pageSetup paperSize="5" scale="65" orientation="landscape" cellComments="atEnd" r:id="rId11"/>
    </customSheetView>
    <customSheetView guid="{30086DB4-D90C-4D70-9492-85B1025334FC}"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12"/>
    </customSheetView>
    <customSheetView guid="{4BF1318B-7664-4522-8F8E-8760686D9B62}"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13"/>
    </customSheetView>
    <customSheetView guid="{EC71CB39-D667-4A5D-BE69-0A89C6A3EC0A}" showPageBreaks="1" printArea="1">
      <pane xSplit="1" ySplit="6" topLeftCell="Q7" activePane="bottomRight" state="frozen"/>
      <selection pane="bottomRight" activeCell="AD24" activeCellId="2" sqref="AD7:AD10 AD12:AD20 AD24"/>
      <pageMargins left="0.47" right="0.24" top="0.75" bottom="0.75" header="0.3" footer="0.3"/>
      <pageSetup paperSize="5" scale="95" orientation="landscape" cellComments="atEnd" r:id="rId14"/>
    </customSheetView>
    <customSheetView guid="{A0CDEF39-C1D9-46EF-9F23-37BDBA647367}"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15"/>
    </customSheetView>
    <customSheetView guid="{9758C19F-17C8-4994-AB64-2544F567CDAC}">
      <pane xSplit="1" ySplit="5" topLeftCell="Z6" activePane="bottomRight" state="frozen"/>
      <selection pane="bottomRight" activeCell="F23" sqref="F23"/>
      <pageMargins left="0.47" right="0.24" top="0.75" bottom="0.75" header="0.3" footer="0.3"/>
      <pageSetup paperSize="5" scale="95" orientation="landscape" cellComments="atEnd" r:id="rId16"/>
    </customSheetView>
    <customSheetView guid="{BCE7549A-454A-4A8A-98C7-4BDEDB358CFF}" scale="87">
      <pane xSplit="1" ySplit="6" topLeftCell="O7" activePane="bottomRight" state="frozen"/>
      <selection pane="bottomRight" activeCell="Y35" sqref="Y35"/>
      <pageMargins left="0.47" right="0.24" top="0.75" bottom="0.75" header="0.3" footer="0.3"/>
      <pageSetup paperSize="5" scale="95" orientation="landscape" cellComments="atEnd" r:id="rId17"/>
    </customSheetView>
    <customSheetView guid="{3D809ADE-44C9-4D97-9F40-4632F1141EB4}" showPageBreaks="1" printArea="1">
      <pane xSplit="1" ySplit="5" topLeftCell="G6" activePane="bottomRight" state="frozen"/>
      <selection pane="bottomRight" activeCell="U31" sqref="U31"/>
      <pageMargins left="0.47" right="0.24" top="0.75" bottom="0.75" header="0.3" footer="0.3"/>
      <pageSetup paperSize="5" scale="95" orientation="landscape" cellComments="atEnd" r:id="rId18"/>
    </customSheetView>
    <customSheetView guid="{D3FE92BD-39BB-4D6C-950E-40B1D101AEA4}" scale="80" showPageBreaks="1" printArea="1">
      <pane xSplit="1" ySplit="6" topLeftCell="AD7" activePane="bottomRight" state="frozen"/>
      <selection pane="bottomRight" activeCell="AI19" sqref="AI19"/>
      <pageMargins left="0.47" right="0.24" top="0.75" bottom="0.75" header="0.3" footer="0.3"/>
      <pageSetup paperSize="5" scale="95" orientation="landscape" cellComments="atEnd" r:id="rId19"/>
    </customSheetView>
  </customSheetViews>
  <pageMargins left="0.47" right="0.24" top="0.75" bottom="0.75" header="0.3" footer="0.3"/>
  <pageSetup paperSize="5" scale="95" orientation="landscape" cellComments="atEnd" r:id="rId2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8"/>
  <sheetViews>
    <sheetView zoomScaleNormal="100" workbookViewId="0">
      <pane xSplit="1" ySplit="6" topLeftCell="B37" activePane="bottomRight" state="frozen"/>
      <selection pane="topRight" activeCell="B1" sqref="B1"/>
      <selection pane="bottomLeft" activeCell="A7" sqref="A7"/>
      <selection pane="bottomRight" activeCell="D81" sqref="D81"/>
    </sheetView>
  </sheetViews>
  <sheetFormatPr defaultColWidth="9.140625" defaultRowHeight="12.75"/>
  <cols>
    <col min="1" max="1" width="11.42578125" style="154" customWidth="1"/>
    <col min="2" max="13" width="10.28515625" style="154" customWidth="1"/>
    <col min="14" max="14" width="11.85546875" style="154" bestFit="1" customWidth="1"/>
    <col min="15" max="15" width="8.85546875" style="154" bestFit="1" customWidth="1"/>
    <col min="16" max="16384" width="9.140625" style="154"/>
  </cols>
  <sheetData>
    <row r="1" spans="1:16">
      <c r="A1" s="325" t="s">
        <v>304</v>
      </c>
      <c r="B1" s="325"/>
      <c r="C1" s="325"/>
      <c r="D1" s="325"/>
      <c r="E1" s="325"/>
      <c r="F1" s="325"/>
      <c r="G1" s="325"/>
      <c r="H1" s="325"/>
      <c r="I1" s="325"/>
      <c r="J1" s="325"/>
      <c r="K1" s="325"/>
      <c r="L1" s="325"/>
      <c r="M1" s="325"/>
      <c r="N1" s="325"/>
    </row>
    <row r="2" spans="1:16">
      <c r="A2" s="325" t="s">
        <v>71</v>
      </c>
      <c r="B2" s="325"/>
      <c r="C2" s="325"/>
      <c r="D2" s="325"/>
      <c r="E2" s="325"/>
      <c r="F2" s="325"/>
      <c r="G2" s="325"/>
      <c r="H2" s="325"/>
      <c r="I2" s="325"/>
      <c r="J2" s="325"/>
      <c r="K2" s="325"/>
      <c r="L2" s="325"/>
      <c r="M2" s="325"/>
      <c r="N2" s="325"/>
    </row>
    <row r="3" spans="1:16">
      <c r="A3" s="325" t="s">
        <v>548</v>
      </c>
      <c r="B3" s="325"/>
      <c r="C3" s="325"/>
      <c r="D3" s="325"/>
      <c r="E3" s="325"/>
      <c r="F3" s="325"/>
      <c r="G3" s="325"/>
      <c r="H3" s="325"/>
      <c r="I3" s="325"/>
      <c r="J3" s="325"/>
      <c r="K3" s="325"/>
      <c r="L3" s="325"/>
      <c r="M3" s="325"/>
      <c r="N3" s="325"/>
    </row>
    <row r="4" spans="1:16" ht="12" customHeight="1"/>
    <row r="5" spans="1:16" ht="25.5" customHeight="1">
      <c r="A5" s="333" t="s">
        <v>407</v>
      </c>
      <c r="B5" s="326" t="s">
        <v>511</v>
      </c>
      <c r="C5" s="326"/>
      <c r="D5" s="326"/>
      <c r="E5" s="333" t="s">
        <v>512</v>
      </c>
      <c r="F5" s="333"/>
      <c r="G5" s="333"/>
      <c r="H5" s="333" t="s">
        <v>513</v>
      </c>
      <c r="I5" s="333"/>
      <c r="J5" s="333"/>
      <c r="K5" s="333"/>
      <c r="L5" s="333"/>
      <c r="M5" s="333"/>
      <c r="N5" s="322" t="s">
        <v>68</v>
      </c>
    </row>
    <row r="6" spans="1:16" ht="43.5" customHeight="1">
      <c r="A6" s="333"/>
      <c r="B6" s="216" t="s">
        <v>469</v>
      </c>
      <c r="C6" s="216" t="s">
        <v>64</v>
      </c>
      <c r="D6" s="216" t="s">
        <v>2</v>
      </c>
      <c r="E6" s="216" t="s">
        <v>65</v>
      </c>
      <c r="F6" s="216" t="s">
        <v>63</v>
      </c>
      <c r="G6" s="216" t="s">
        <v>2</v>
      </c>
      <c r="H6" s="216" t="s">
        <v>66</v>
      </c>
      <c r="I6" s="216" t="s">
        <v>348</v>
      </c>
      <c r="J6" s="216" t="s">
        <v>349</v>
      </c>
      <c r="K6" s="216" t="s">
        <v>70</v>
      </c>
      <c r="L6" s="216" t="s">
        <v>67</v>
      </c>
      <c r="M6" s="216" t="s">
        <v>2</v>
      </c>
      <c r="N6" s="324"/>
    </row>
    <row r="7" spans="1:16">
      <c r="A7" s="4">
        <v>1955</v>
      </c>
      <c r="B7" s="29" t="s">
        <v>381</v>
      </c>
      <c r="C7" s="29" t="s">
        <v>381</v>
      </c>
      <c r="D7" s="61">
        <v>48.4</v>
      </c>
      <c r="E7" s="29" t="s">
        <v>381</v>
      </c>
      <c r="F7" s="29" t="s">
        <v>381</v>
      </c>
      <c r="G7" s="61">
        <v>46.8</v>
      </c>
      <c r="H7" s="29" t="s">
        <v>381</v>
      </c>
      <c r="I7" s="29" t="s">
        <v>381</v>
      </c>
      <c r="J7" s="29" t="s">
        <v>381</v>
      </c>
      <c r="K7" s="29" t="s">
        <v>381</v>
      </c>
      <c r="L7" s="29" t="s">
        <v>381</v>
      </c>
      <c r="M7" s="61">
        <v>16.3</v>
      </c>
      <c r="N7" s="61">
        <v>111.49999999999999</v>
      </c>
      <c r="O7" s="156"/>
      <c r="P7" s="156"/>
    </row>
    <row r="8" spans="1:16">
      <c r="A8" s="5">
        <v>1956</v>
      </c>
      <c r="B8" s="30" t="s">
        <v>381</v>
      </c>
      <c r="C8" s="30" t="s">
        <v>381</v>
      </c>
      <c r="D8" s="60">
        <v>50.8</v>
      </c>
      <c r="E8" s="30" t="s">
        <v>381</v>
      </c>
      <c r="F8" s="30" t="s">
        <v>381</v>
      </c>
      <c r="G8" s="60">
        <v>52.9</v>
      </c>
      <c r="H8" s="30" t="s">
        <v>381</v>
      </c>
      <c r="I8" s="30" t="s">
        <v>381</v>
      </c>
      <c r="J8" s="30" t="s">
        <v>381</v>
      </c>
      <c r="K8" s="30" t="s">
        <v>381</v>
      </c>
      <c r="L8" s="30" t="s">
        <v>381</v>
      </c>
      <c r="M8" s="60">
        <v>18.8</v>
      </c>
      <c r="N8" s="60">
        <v>122.5</v>
      </c>
      <c r="O8" s="156"/>
      <c r="P8" s="156"/>
    </row>
    <row r="9" spans="1:16">
      <c r="A9" s="5">
        <v>1957</v>
      </c>
      <c r="B9" s="30" t="s">
        <v>381</v>
      </c>
      <c r="C9" s="30" t="s">
        <v>381</v>
      </c>
      <c r="D9" s="60">
        <v>72.900000000000006</v>
      </c>
      <c r="E9" s="30" t="s">
        <v>381</v>
      </c>
      <c r="F9" s="30" t="s">
        <v>381</v>
      </c>
      <c r="G9" s="60">
        <v>54</v>
      </c>
      <c r="H9" s="30" t="s">
        <v>381</v>
      </c>
      <c r="I9" s="30" t="s">
        <v>381</v>
      </c>
      <c r="J9" s="30" t="s">
        <v>381</v>
      </c>
      <c r="K9" s="30" t="s">
        <v>381</v>
      </c>
      <c r="L9" s="30" t="s">
        <v>381</v>
      </c>
      <c r="M9" s="60">
        <v>37.1</v>
      </c>
      <c r="N9" s="60">
        <v>164</v>
      </c>
      <c r="O9" s="156"/>
      <c r="P9" s="156"/>
    </row>
    <row r="10" spans="1:16">
      <c r="A10" s="5">
        <v>1958</v>
      </c>
      <c r="B10" s="30" t="s">
        <v>381</v>
      </c>
      <c r="C10" s="30" t="s">
        <v>381</v>
      </c>
      <c r="D10" s="60">
        <v>77.099999999999994</v>
      </c>
      <c r="E10" s="30" t="s">
        <v>381</v>
      </c>
      <c r="F10" s="30" t="s">
        <v>381</v>
      </c>
      <c r="G10" s="60">
        <v>69.099999999999994</v>
      </c>
      <c r="H10" s="30" t="s">
        <v>381</v>
      </c>
      <c r="I10" s="30" t="s">
        <v>381</v>
      </c>
      <c r="J10" s="30" t="s">
        <v>381</v>
      </c>
      <c r="K10" s="30" t="s">
        <v>381</v>
      </c>
      <c r="L10" s="30" t="s">
        <v>381</v>
      </c>
      <c r="M10" s="60">
        <v>16.600000000000001</v>
      </c>
      <c r="N10" s="60">
        <v>162.79999999999998</v>
      </c>
      <c r="O10" s="156"/>
      <c r="P10" s="156"/>
    </row>
    <row r="11" spans="1:16">
      <c r="A11" s="5">
        <v>1959</v>
      </c>
      <c r="B11" s="30" t="s">
        <v>381</v>
      </c>
      <c r="C11" s="30" t="s">
        <v>381</v>
      </c>
      <c r="D11" s="60">
        <v>91.8</v>
      </c>
      <c r="E11" s="30" t="s">
        <v>381</v>
      </c>
      <c r="F11" s="30" t="s">
        <v>381</v>
      </c>
      <c r="G11" s="60">
        <v>79.7</v>
      </c>
      <c r="H11" s="30" t="s">
        <v>381</v>
      </c>
      <c r="I11" s="30" t="s">
        <v>381</v>
      </c>
      <c r="J11" s="30" t="s">
        <v>381</v>
      </c>
      <c r="K11" s="30" t="s">
        <v>381</v>
      </c>
      <c r="L11" s="30" t="s">
        <v>381</v>
      </c>
      <c r="M11" s="60">
        <v>19.7</v>
      </c>
      <c r="N11" s="60">
        <v>191.2</v>
      </c>
      <c r="O11" s="156"/>
      <c r="P11" s="156"/>
    </row>
    <row r="12" spans="1:16">
      <c r="A12" s="5">
        <v>1960</v>
      </c>
      <c r="B12" s="30" t="s">
        <v>381</v>
      </c>
      <c r="C12" s="30" t="s">
        <v>381</v>
      </c>
      <c r="D12" s="60">
        <v>83.1</v>
      </c>
      <c r="E12" s="30" t="s">
        <v>381</v>
      </c>
      <c r="F12" s="30" t="s">
        <v>381</v>
      </c>
      <c r="G12" s="60">
        <v>86.3</v>
      </c>
      <c r="H12" s="30" t="s">
        <v>381</v>
      </c>
      <c r="I12" s="30" t="s">
        <v>381</v>
      </c>
      <c r="J12" s="30" t="s">
        <v>381</v>
      </c>
      <c r="K12" s="30" t="s">
        <v>381</v>
      </c>
      <c r="L12" s="30" t="s">
        <v>381</v>
      </c>
      <c r="M12" s="60">
        <v>24.5</v>
      </c>
      <c r="N12" s="60">
        <v>193.89999999999998</v>
      </c>
      <c r="O12" s="156"/>
      <c r="P12" s="156"/>
    </row>
    <row r="13" spans="1:16">
      <c r="A13" s="5">
        <v>1961</v>
      </c>
      <c r="B13" s="30" t="s">
        <v>381</v>
      </c>
      <c r="C13" s="30" t="s">
        <v>381</v>
      </c>
      <c r="D13" s="60">
        <v>78.099999999999994</v>
      </c>
      <c r="E13" s="30" t="s">
        <v>381</v>
      </c>
      <c r="F13" s="30" t="s">
        <v>381</v>
      </c>
      <c r="G13" s="60">
        <v>94.7</v>
      </c>
      <c r="H13" s="30" t="s">
        <v>381</v>
      </c>
      <c r="I13" s="30" t="s">
        <v>381</v>
      </c>
      <c r="J13" s="30" t="s">
        <v>381</v>
      </c>
      <c r="K13" s="30" t="s">
        <v>381</v>
      </c>
      <c r="L13" s="30" t="s">
        <v>381</v>
      </c>
      <c r="M13" s="60">
        <v>17.100000000000001</v>
      </c>
      <c r="N13" s="60">
        <v>189.9</v>
      </c>
      <c r="O13" s="156"/>
      <c r="P13" s="156"/>
    </row>
    <row r="14" spans="1:16">
      <c r="A14" s="5">
        <v>1962</v>
      </c>
      <c r="B14" s="30" t="s">
        <v>381</v>
      </c>
      <c r="C14" s="30" t="s">
        <v>381</v>
      </c>
      <c r="D14" s="60">
        <v>81.3</v>
      </c>
      <c r="E14" s="30" t="s">
        <v>381</v>
      </c>
      <c r="F14" s="30" t="s">
        <v>381</v>
      </c>
      <c r="G14" s="60">
        <v>96.9</v>
      </c>
      <c r="H14" s="30" t="s">
        <v>381</v>
      </c>
      <c r="I14" s="30" t="s">
        <v>381</v>
      </c>
      <c r="J14" s="30" t="s">
        <v>381</v>
      </c>
      <c r="K14" s="30" t="s">
        <v>381</v>
      </c>
      <c r="L14" s="30" t="s">
        <v>381</v>
      </c>
      <c r="M14" s="60">
        <v>24.6</v>
      </c>
      <c r="N14" s="60">
        <v>202.79999999999998</v>
      </c>
      <c r="O14" s="156"/>
      <c r="P14" s="156"/>
    </row>
    <row r="15" spans="1:16">
      <c r="A15" s="5">
        <v>1963</v>
      </c>
      <c r="B15" s="30" t="s">
        <v>381</v>
      </c>
      <c r="C15" s="30" t="s">
        <v>381</v>
      </c>
      <c r="D15" s="60">
        <v>99.6</v>
      </c>
      <c r="E15" s="30" t="s">
        <v>381</v>
      </c>
      <c r="F15" s="30" t="s">
        <v>381</v>
      </c>
      <c r="G15" s="60">
        <v>107</v>
      </c>
      <c r="H15" s="30" t="s">
        <v>381</v>
      </c>
      <c r="I15" s="30" t="s">
        <v>381</v>
      </c>
      <c r="J15" s="30" t="s">
        <v>381</v>
      </c>
      <c r="K15" s="30" t="s">
        <v>381</v>
      </c>
      <c r="L15" s="30" t="s">
        <v>381</v>
      </c>
      <c r="M15" s="60">
        <v>33.9</v>
      </c>
      <c r="N15" s="60">
        <v>240.5</v>
      </c>
      <c r="O15" s="156"/>
      <c r="P15" s="156"/>
    </row>
    <row r="16" spans="1:16">
      <c r="A16" s="5">
        <v>1964</v>
      </c>
      <c r="B16" s="30" t="s">
        <v>381</v>
      </c>
      <c r="C16" s="30" t="s">
        <v>381</v>
      </c>
      <c r="D16" s="60">
        <v>93.6</v>
      </c>
      <c r="E16" s="30" t="s">
        <v>381</v>
      </c>
      <c r="F16" s="30" t="s">
        <v>381</v>
      </c>
      <c r="G16" s="60">
        <v>109.2</v>
      </c>
      <c r="H16" s="30" t="s">
        <v>381</v>
      </c>
      <c r="I16" s="30" t="s">
        <v>381</v>
      </c>
      <c r="J16" s="30" t="s">
        <v>381</v>
      </c>
      <c r="K16" s="30" t="s">
        <v>381</v>
      </c>
      <c r="L16" s="30" t="s">
        <v>381</v>
      </c>
      <c r="M16" s="60">
        <v>29.2</v>
      </c>
      <c r="N16" s="60">
        <v>232</v>
      </c>
      <c r="O16" s="156"/>
      <c r="P16" s="156"/>
    </row>
    <row r="17" spans="1:16">
      <c r="A17" s="5">
        <v>1965</v>
      </c>
      <c r="B17" s="30" t="s">
        <v>381</v>
      </c>
      <c r="C17" s="30" t="s">
        <v>381</v>
      </c>
      <c r="D17" s="60">
        <v>91</v>
      </c>
      <c r="E17" s="30" t="s">
        <v>381</v>
      </c>
      <c r="F17" s="30" t="s">
        <v>381</v>
      </c>
      <c r="G17" s="60">
        <v>113.4</v>
      </c>
      <c r="H17" s="30" t="s">
        <v>381</v>
      </c>
      <c r="I17" s="30" t="s">
        <v>381</v>
      </c>
      <c r="J17" s="30" t="s">
        <v>381</v>
      </c>
      <c r="K17" s="30" t="s">
        <v>381</v>
      </c>
      <c r="L17" s="30" t="s">
        <v>381</v>
      </c>
      <c r="M17" s="60">
        <v>36.5</v>
      </c>
      <c r="N17" s="60">
        <v>240.9</v>
      </c>
      <c r="O17" s="156"/>
      <c r="P17" s="156"/>
    </row>
    <row r="18" spans="1:16">
      <c r="A18" s="5">
        <v>1966</v>
      </c>
      <c r="B18" s="30" t="s">
        <v>381</v>
      </c>
      <c r="C18" s="30" t="s">
        <v>381</v>
      </c>
      <c r="D18" s="60">
        <v>87.3</v>
      </c>
      <c r="E18" s="30" t="s">
        <v>381</v>
      </c>
      <c r="F18" s="30" t="s">
        <v>381</v>
      </c>
      <c r="G18" s="60">
        <v>120.4</v>
      </c>
      <c r="H18" s="30" t="s">
        <v>381</v>
      </c>
      <c r="I18" s="30" t="s">
        <v>381</v>
      </c>
      <c r="J18" s="30" t="s">
        <v>381</v>
      </c>
      <c r="K18" s="30" t="s">
        <v>381</v>
      </c>
      <c r="L18" s="30" t="s">
        <v>381</v>
      </c>
      <c r="M18" s="60">
        <v>44.24</v>
      </c>
      <c r="N18" s="60">
        <v>251.9</v>
      </c>
      <c r="O18" s="156"/>
      <c r="P18" s="156"/>
    </row>
    <row r="19" spans="1:16">
      <c r="A19" s="5">
        <v>1967</v>
      </c>
      <c r="B19" s="30" t="s">
        <v>381</v>
      </c>
      <c r="C19" s="30" t="s">
        <v>381</v>
      </c>
      <c r="D19" s="60">
        <v>96.9</v>
      </c>
      <c r="E19" s="30" t="s">
        <v>381</v>
      </c>
      <c r="F19" s="30" t="s">
        <v>381</v>
      </c>
      <c r="G19" s="60">
        <v>134</v>
      </c>
      <c r="H19" s="30" t="s">
        <v>381</v>
      </c>
      <c r="I19" s="30" t="s">
        <v>381</v>
      </c>
      <c r="J19" s="30" t="s">
        <v>381</v>
      </c>
      <c r="K19" s="30" t="s">
        <v>381</v>
      </c>
      <c r="L19" s="30" t="s">
        <v>381</v>
      </c>
      <c r="M19" s="60">
        <v>56</v>
      </c>
      <c r="N19" s="60">
        <v>286.89999999999998</v>
      </c>
      <c r="O19" s="156"/>
      <c r="P19" s="156"/>
    </row>
    <row r="20" spans="1:16">
      <c r="A20" s="5">
        <v>1968</v>
      </c>
      <c r="B20" s="30" t="s">
        <v>381</v>
      </c>
      <c r="C20" s="30" t="s">
        <v>381</v>
      </c>
      <c r="D20" s="60">
        <v>90</v>
      </c>
      <c r="E20" s="30" t="s">
        <v>381</v>
      </c>
      <c r="F20" s="30" t="s">
        <v>381</v>
      </c>
      <c r="G20" s="60">
        <v>149.15</v>
      </c>
      <c r="H20" s="30" t="s">
        <v>381</v>
      </c>
      <c r="I20" s="30" t="s">
        <v>381</v>
      </c>
      <c r="J20" s="30" t="s">
        <v>381</v>
      </c>
      <c r="K20" s="30" t="s">
        <v>381</v>
      </c>
      <c r="L20" s="30" t="s">
        <v>381</v>
      </c>
      <c r="M20" s="60">
        <v>74.900000000000006</v>
      </c>
      <c r="N20" s="60">
        <v>314.10000000000002</v>
      </c>
      <c r="O20" s="156"/>
      <c r="P20" s="156"/>
    </row>
    <row r="21" spans="1:16">
      <c r="A21" s="5">
        <v>1969</v>
      </c>
      <c r="B21" s="30" t="s">
        <v>381</v>
      </c>
      <c r="C21" s="30" t="s">
        <v>381</v>
      </c>
      <c r="D21" s="60">
        <v>87.7</v>
      </c>
      <c r="E21" s="30" t="s">
        <v>381</v>
      </c>
      <c r="F21" s="30" t="s">
        <v>381</v>
      </c>
      <c r="G21" s="60">
        <v>171.4</v>
      </c>
      <c r="H21" s="30" t="s">
        <v>381</v>
      </c>
      <c r="I21" s="30" t="s">
        <v>381</v>
      </c>
      <c r="J21" s="30" t="s">
        <v>381</v>
      </c>
      <c r="K21" s="30" t="s">
        <v>381</v>
      </c>
      <c r="L21" s="30" t="s">
        <v>381</v>
      </c>
      <c r="M21" s="60">
        <v>106.1</v>
      </c>
      <c r="N21" s="60">
        <v>365.20000000000005</v>
      </c>
      <c r="O21" s="156"/>
      <c r="P21" s="156"/>
    </row>
    <row r="22" spans="1:16">
      <c r="A22" s="5">
        <v>1970</v>
      </c>
      <c r="B22" s="30" t="s">
        <v>381</v>
      </c>
      <c r="C22" s="30" t="s">
        <v>381</v>
      </c>
      <c r="D22" s="60">
        <v>98.7</v>
      </c>
      <c r="E22" s="30" t="s">
        <v>381</v>
      </c>
      <c r="F22" s="30" t="s">
        <v>381</v>
      </c>
      <c r="G22" s="60">
        <v>189.6</v>
      </c>
      <c r="H22" s="30" t="s">
        <v>381</v>
      </c>
      <c r="I22" s="30" t="s">
        <v>381</v>
      </c>
      <c r="J22" s="30" t="s">
        <v>381</v>
      </c>
      <c r="K22" s="30" t="s">
        <v>381</v>
      </c>
      <c r="L22" s="30" t="s">
        <v>381</v>
      </c>
      <c r="M22" s="60">
        <v>149.6</v>
      </c>
      <c r="N22" s="60">
        <v>437.9</v>
      </c>
      <c r="O22" s="156"/>
      <c r="P22" s="156"/>
    </row>
    <row r="23" spans="1:16">
      <c r="A23" s="5">
        <v>1971</v>
      </c>
      <c r="B23" s="30" t="s">
        <v>381</v>
      </c>
      <c r="C23" s="30" t="s">
        <v>381</v>
      </c>
      <c r="D23" s="60">
        <v>111</v>
      </c>
      <c r="E23" s="30" t="s">
        <v>381</v>
      </c>
      <c r="F23" s="30" t="s">
        <v>381</v>
      </c>
      <c r="G23" s="60">
        <v>236.5</v>
      </c>
      <c r="H23" s="30" t="s">
        <v>381</v>
      </c>
      <c r="I23" s="30" t="s">
        <v>381</v>
      </c>
      <c r="J23" s="30" t="s">
        <v>381</v>
      </c>
      <c r="K23" s="30" t="s">
        <v>381</v>
      </c>
      <c r="L23" s="30" t="s">
        <v>381</v>
      </c>
      <c r="M23" s="60">
        <v>195.5</v>
      </c>
      <c r="N23" s="60">
        <v>543</v>
      </c>
      <c r="O23" s="156"/>
      <c r="P23" s="156"/>
    </row>
    <row r="24" spans="1:16">
      <c r="A24" s="5">
        <v>1972</v>
      </c>
      <c r="B24" s="30" t="s">
        <v>381</v>
      </c>
      <c r="C24" s="30" t="s">
        <v>381</v>
      </c>
      <c r="D24" s="60">
        <v>129.9</v>
      </c>
      <c r="E24" s="30" t="s">
        <v>381</v>
      </c>
      <c r="F24" s="30" t="s">
        <v>381</v>
      </c>
      <c r="G24" s="60">
        <v>297.2</v>
      </c>
      <c r="H24" s="30" t="s">
        <v>381</v>
      </c>
      <c r="I24" s="30" t="s">
        <v>381</v>
      </c>
      <c r="J24" s="30" t="s">
        <v>381</v>
      </c>
      <c r="K24" s="30" t="s">
        <v>381</v>
      </c>
      <c r="L24" s="30" t="s">
        <v>381</v>
      </c>
      <c r="M24" s="60">
        <v>223.8</v>
      </c>
      <c r="N24" s="60">
        <v>650.90000000000009</v>
      </c>
      <c r="O24" s="156"/>
      <c r="P24" s="156"/>
    </row>
    <row r="25" spans="1:16">
      <c r="A25" s="5">
        <v>1973</v>
      </c>
      <c r="B25" s="30" t="s">
        <v>381</v>
      </c>
      <c r="C25" s="30" t="s">
        <v>381</v>
      </c>
      <c r="D25" s="60">
        <v>126.1</v>
      </c>
      <c r="E25" s="30" t="s">
        <v>381</v>
      </c>
      <c r="F25" s="30" t="s">
        <v>381</v>
      </c>
      <c r="G25" s="60">
        <v>286.60000000000002</v>
      </c>
      <c r="H25" s="30" t="s">
        <v>381</v>
      </c>
      <c r="I25" s="30" t="s">
        <v>381</v>
      </c>
      <c r="J25" s="30" t="s">
        <v>381</v>
      </c>
      <c r="K25" s="30" t="s">
        <v>381</v>
      </c>
      <c r="L25" s="30" t="s">
        <v>381</v>
      </c>
      <c r="M25" s="60">
        <v>331.2</v>
      </c>
      <c r="N25" s="60">
        <v>743.90000000000009</v>
      </c>
      <c r="O25" s="156"/>
      <c r="P25" s="156"/>
    </row>
    <row r="26" spans="1:16">
      <c r="A26" s="5">
        <v>1974</v>
      </c>
      <c r="B26" s="30" t="s">
        <v>381</v>
      </c>
      <c r="C26" s="30" t="s">
        <v>381</v>
      </c>
      <c r="D26" s="60">
        <v>177.3</v>
      </c>
      <c r="E26" s="30" t="s">
        <v>381</v>
      </c>
      <c r="F26" s="30" t="s">
        <v>381</v>
      </c>
      <c r="G26" s="60">
        <v>338.66199999999998</v>
      </c>
      <c r="H26" s="30" t="s">
        <v>381</v>
      </c>
      <c r="I26" s="30" t="s">
        <v>381</v>
      </c>
      <c r="J26" s="30" t="s">
        <v>381</v>
      </c>
      <c r="K26" s="30" t="s">
        <v>381</v>
      </c>
      <c r="L26" s="30" t="s">
        <v>381</v>
      </c>
      <c r="M26" s="60">
        <v>479.54399999999998</v>
      </c>
      <c r="N26" s="60">
        <v>995.5</v>
      </c>
      <c r="O26" s="156"/>
      <c r="P26" s="156"/>
    </row>
    <row r="27" spans="1:16">
      <c r="A27" s="5">
        <v>1975</v>
      </c>
      <c r="B27" s="30" t="s">
        <v>381</v>
      </c>
      <c r="C27" s="30" t="s">
        <v>381</v>
      </c>
      <c r="D27" s="60">
        <v>265.3</v>
      </c>
      <c r="E27" s="30" t="s">
        <v>381</v>
      </c>
      <c r="F27" s="30" t="s">
        <v>381</v>
      </c>
      <c r="G27" s="60">
        <v>471.9</v>
      </c>
      <c r="H27" s="30" t="s">
        <v>381</v>
      </c>
      <c r="I27" s="30" t="s">
        <v>381</v>
      </c>
      <c r="J27" s="30" t="s">
        <v>381</v>
      </c>
      <c r="K27" s="30" t="s">
        <v>381</v>
      </c>
      <c r="L27" s="30" t="s">
        <v>381</v>
      </c>
      <c r="M27" s="60">
        <v>550.34100000000001</v>
      </c>
      <c r="N27" s="60">
        <v>1287.5</v>
      </c>
      <c r="O27" s="156"/>
      <c r="P27" s="156"/>
    </row>
    <row r="28" spans="1:16">
      <c r="A28" s="5">
        <v>1976</v>
      </c>
      <c r="B28" s="30" t="s">
        <v>381</v>
      </c>
      <c r="C28" s="30" t="s">
        <v>381</v>
      </c>
      <c r="D28" s="60">
        <v>389.8</v>
      </c>
      <c r="E28" s="30" t="s">
        <v>381</v>
      </c>
      <c r="F28" s="30" t="s">
        <v>381</v>
      </c>
      <c r="G28" s="60">
        <v>677.1</v>
      </c>
      <c r="H28" s="30" t="s">
        <v>381</v>
      </c>
      <c r="I28" s="30" t="s">
        <v>381</v>
      </c>
      <c r="J28" s="30" t="s">
        <v>381</v>
      </c>
      <c r="K28" s="30" t="s">
        <v>381</v>
      </c>
      <c r="L28" s="30" t="s">
        <v>381</v>
      </c>
      <c r="M28" s="60">
        <v>639.70000000000005</v>
      </c>
      <c r="N28" s="60">
        <v>1706.6000000000001</v>
      </c>
      <c r="O28" s="156"/>
      <c r="P28" s="156"/>
    </row>
    <row r="29" spans="1:16">
      <c r="A29" s="5">
        <v>1977</v>
      </c>
      <c r="B29" s="30" t="s">
        <v>381</v>
      </c>
      <c r="C29" s="30" t="s">
        <v>381</v>
      </c>
      <c r="D29" s="60">
        <v>499.3</v>
      </c>
      <c r="E29" s="30" t="s">
        <v>381</v>
      </c>
      <c r="F29" s="30" t="s">
        <v>381</v>
      </c>
      <c r="G29" s="60">
        <v>805</v>
      </c>
      <c r="H29" s="30" t="s">
        <v>381</v>
      </c>
      <c r="I29" s="30" t="s">
        <v>381</v>
      </c>
      <c r="J29" s="30" t="s">
        <v>381</v>
      </c>
      <c r="K29" s="30" t="s">
        <v>381</v>
      </c>
      <c r="L29" s="30" t="s">
        <v>381</v>
      </c>
      <c r="M29" s="60">
        <v>858.8</v>
      </c>
      <c r="N29" s="60">
        <v>2163.1</v>
      </c>
      <c r="O29" s="156"/>
      <c r="P29" s="156"/>
    </row>
    <row r="30" spans="1:16">
      <c r="A30" s="5">
        <v>1978</v>
      </c>
      <c r="B30" s="30" t="s">
        <v>381</v>
      </c>
      <c r="C30" s="30" t="s">
        <v>381</v>
      </c>
      <c r="D30" s="60">
        <v>627.4</v>
      </c>
      <c r="E30" s="30" t="s">
        <v>381</v>
      </c>
      <c r="F30" s="30" t="s">
        <v>381</v>
      </c>
      <c r="G30" s="60">
        <v>973.9</v>
      </c>
      <c r="H30" s="30" t="s">
        <v>381</v>
      </c>
      <c r="I30" s="30" t="s">
        <v>381</v>
      </c>
      <c r="J30" s="30" t="s">
        <v>381</v>
      </c>
      <c r="K30" s="30" t="s">
        <v>381</v>
      </c>
      <c r="L30" s="30" t="s">
        <v>381</v>
      </c>
      <c r="M30" s="60">
        <v>1055.0429999999999</v>
      </c>
      <c r="N30" s="60">
        <v>2656.3</v>
      </c>
      <c r="O30" s="156"/>
      <c r="P30" s="156"/>
    </row>
    <row r="31" spans="1:16">
      <c r="A31" s="5">
        <v>1979</v>
      </c>
      <c r="B31" s="30" t="s">
        <v>381</v>
      </c>
      <c r="C31" s="30" t="s">
        <v>381</v>
      </c>
      <c r="D31" s="60">
        <v>791.5</v>
      </c>
      <c r="E31" s="30" t="s">
        <v>381</v>
      </c>
      <c r="F31" s="30" t="s">
        <v>381</v>
      </c>
      <c r="G31" s="60">
        <v>1188.2</v>
      </c>
      <c r="H31" s="30" t="s">
        <v>381</v>
      </c>
      <c r="I31" s="30" t="s">
        <v>381</v>
      </c>
      <c r="J31" s="30" t="s">
        <v>381</v>
      </c>
      <c r="K31" s="30" t="s">
        <v>381</v>
      </c>
      <c r="L31" s="30" t="s">
        <v>381</v>
      </c>
      <c r="M31" s="60">
        <v>1540.788</v>
      </c>
      <c r="N31" s="60">
        <v>3520.5</v>
      </c>
      <c r="O31" s="156"/>
      <c r="P31" s="156"/>
    </row>
    <row r="32" spans="1:16">
      <c r="A32" s="5">
        <v>1980</v>
      </c>
      <c r="B32" s="30" t="s">
        <v>381</v>
      </c>
      <c r="C32" s="30" t="s">
        <v>381</v>
      </c>
      <c r="D32" s="60">
        <v>965.6</v>
      </c>
      <c r="E32" s="30" t="s">
        <v>381</v>
      </c>
      <c r="F32" s="30" t="s">
        <v>381</v>
      </c>
      <c r="G32" s="60">
        <v>1353.7</v>
      </c>
      <c r="H32" s="30" t="s">
        <v>381</v>
      </c>
      <c r="I32" s="30" t="s">
        <v>381</v>
      </c>
      <c r="J32" s="30" t="s">
        <v>381</v>
      </c>
      <c r="K32" s="30" t="s">
        <v>381</v>
      </c>
      <c r="L32" s="30" t="s">
        <v>381</v>
      </c>
      <c r="M32" s="60">
        <v>1672.41</v>
      </c>
      <c r="N32" s="60">
        <v>3991.6</v>
      </c>
      <c r="O32" s="156"/>
      <c r="P32" s="156"/>
    </row>
    <row r="33" spans="1:16">
      <c r="A33" s="5">
        <v>1981</v>
      </c>
      <c r="B33" s="30" t="s">
        <v>381</v>
      </c>
      <c r="C33" s="30" t="s">
        <v>381</v>
      </c>
      <c r="D33" s="60">
        <v>1203.7</v>
      </c>
      <c r="E33" s="30" t="s">
        <v>381</v>
      </c>
      <c r="F33" s="30" t="s">
        <v>381</v>
      </c>
      <c r="G33" s="60">
        <v>1605.6</v>
      </c>
      <c r="H33" s="30" t="s">
        <v>381</v>
      </c>
      <c r="I33" s="30" t="s">
        <v>381</v>
      </c>
      <c r="J33" s="30" t="s">
        <v>381</v>
      </c>
      <c r="K33" s="30" t="s">
        <v>381</v>
      </c>
      <c r="L33" s="30" t="s">
        <v>381</v>
      </c>
      <c r="M33" s="60">
        <v>2087.0079999999998</v>
      </c>
      <c r="N33" s="60">
        <v>4896.3</v>
      </c>
      <c r="O33" s="156"/>
      <c r="P33" s="156"/>
    </row>
    <row r="34" spans="1:16">
      <c r="A34" s="5">
        <v>1982</v>
      </c>
      <c r="B34" s="30" t="s">
        <v>381</v>
      </c>
      <c r="C34" s="30" t="s">
        <v>381</v>
      </c>
      <c r="D34" s="60">
        <v>1560.8</v>
      </c>
      <c r="E34" s="30" t="s">
        <v>381</v>
      </c>
      <c r="F34" s="30" t="s">
        <v>381</v>
      </c>
      <c r="G34" s="60">
        <v>2301</v>
      </c>
      <c r="H34" s="30" t="s">
        <v>381</v>
      </c>
      <c r="I34" s="30" t="s">
        <v>381</v>
      </c>
      <c r="J34" s="30" t="s">
        <v>381</v>
      </c>
      <c r="K34" s="30" t="s">
        <v>381</v>
      </c>
      <c r="L34" s="30" t="s">
        <v>381</v>
      </c>
      <c r="M34" s="60">
        <v>2631.96</v>
      </c>
      <c r="N34" s="60">
        <v>6593.8</v>
      </c>
      <c r="O34" s="156"/>
      <c r="P34" s="156"/>
    </row>
    <row r="35" spans="1:16">
      <c r="A35" s="5">
        <v>1983</v>
      </c>
      <c r="B35" s="30" t="s">
        <v>381</v>
      </c>
      <c r="C35" s="30" t="s">
        <v>381</v>
      </c>
      <c r="D35" s="60">
        <v>1421.9</v>
      </c>
      <c r="E35" s="30" t="s">
        <v>381</v>
      </c>
      <c r="F35" s="30" t="s">
        <v>381</v>
      </c>
      <c r="G35" s="60">
        <v>2417.6</v>
      </c>
      <c r="H35" s="30" t="s">
        <v>381</v>
      </c>
      <c r="I35" s="30" t="s">
        <v>381</v>
      </c>
      <c r="J35" s="30" t="s">
        <v>381</v>
      </c>
      <c r="K35" s="30" t="s">
        <v>381</v>
      </c>
      <c r="L35" s="30" t="s">
        <v>381</v>
      </c>
      <c r="M35" s="60">
        <v>3247.7</v>
      </c>
      <c r="N35" s="60">
        <v>7087.2</v>
      </c>
      <c r="O35" s="156"/>
      <c r="P35" s="156"/>
    </row>
    <row r="36" spans="1:16">
      <c r="A36" s="5">
        <v>1984</v>
      </c>
      <c r="B36" s="30" t="s">
        <v>381</v>
      </c>
      <c r="C36" s="30" t="s">
        <v>381</v>
      </c>
      <c r="D36" s="60">
        <v>1225.5</v>
      </c>
      <c r="E36" s="30" t="s">
        <v>381</v>
      </c>
      <c r="F36" s="30" t="s">
        <v>381</v>
      </c>
      <c r="G36" s="60">
        <v>2434.1999999999998</v>
      </c>
      <c r="H36" s="30" t="s">
        <v>381</v>
      </c>
      <c r="I36" s="30" t="s">
        <v>381</v>
      </c>
      <c r="J36" s="30" t="s">
        <v>381</v>
      </c>
      <c r="K36" s="30" t="s">
        <v>381</v>
      </c>
      <c r="L36" s="30" t="s">
        <v>381</v>
      </c>
      <c r="M36" s="60">
        <v>3809</v>
      </c>
      <c r="N36" s="60">
        <v>7468.7</v>
      </c>
      <c r="O36" s="156"/>
      <c r="P36" s="156"/>
    </row>
    <row r="37" spans="1:16">
      <c r="A37" s="5">
        <v>1985</v>
      </c>
      <c r="B37" s="30" t="s">
        <v>381</v>
      </c>
      <c r="C37" s="30" t="s">
        <v>381</v>
      </c>
      <c r="D37" s="60">
        <v>1274.2</v>
      </c>
      <c r="E37" s="30" t="s">
        <v>381</v>
      </c>
      <c r="F37" s="30" t="s">
        <v>381</v>
      </c>
      <c r="G37" s="60">
        <v>2462.6</v>
      </c>
      <c r="H37" s="30" t="s">
        <v>381</v>
      </c>
      <c r="I37" s="30" t="s">
        <v>381</v>
      </c>
      <c r="J37" s="30" t="s">
        <v>381</v>
      </c>
      <c r="K37" s="30" t="s">
        <v>381</v>
      </c>
      <c r="L37" s="30" t="s">
        <v>381</v>
      </c>
      <c r="M37" s="60">
        <v>3813.8</v>
      </c>
      <c r="N37" s="60">
        <v>7550.6</v>
      </c>
      <c r="O37" s="156"/>
      <c r="P37" s="156"/>
    </row>
    <row r="38" spans="1:16">
      <c r="A38" s="147">
        <v>1986</v>
      </c>
      <c r="B38" s="60">
        <v>956.8</v>
      </c>
      <c r="C38" s="60">
        <v>145.6</v>
      </c>
      <c r="D38" s="60">
        <v>1102.4000000000001</v>
      </c>
      <c r="E38" s="60">
        <v>1736.2</v>
      </c>
      <c r="F38" s="60">
        <v>888.8</v>
      </c>
      <c r="G38" s="60">
        <v>2625</v>
      </c>
      <c r="H38" s="60">
        <v>126.3</v>
      </c>
      <c r="I38" s="60">
        <v>560.70000000000005</v>
      </c>
      <c r="J38" s="60">
        <v>494.8</v>
      </c>
      <c r="K38" s="60">
        <v>2505.1</v>
      </c>
      <c r="L38" s="60">
        <v>2.8</v>
      </c>
      <c r="M38" s="60">
        <v>3689.7</v>
      </c>
      <c r="N38" s="60">
        <v>7417.1</v>
      </c>
      <c r="O38" s="156"/>
      <c r="P38" s="156"/>
    </row>
    <row r="39" spans="1:16">
      <c r="A39" s="147">
        <v>1987</v>
      </c>
      <c r="B39" s="60">
        <v>900.3</v>
      </c>
      <c r="C39" s="60">
        <v>197.2</v>
      </c>
      <c r="D39" s="60">
        <v>1097.5</v>
      </c>
      <c r="E39" s="60">
        <v>1568.2</v>
      </c>
      <c r="F39" s="60">
        <v>1010.2</v>
      </c>
      <c r="G39" s="60">
        <v>2578.4</v>
      </c>
      <c r="H39" s="60">
        <v>139.69999999999999</v>
      </c>
      <c r="I39" s="60">
        <v>685.7</v>
      </c>
      <c r="J39" s="60">
        <v>567.5</v>
      </c>
      <c r="K39" s="60">
        <v>2553.5</v>
      </c>
      <c r="L39" s="60">
        <v>16.7</v>
      </c>
      <c r="M39" s="60">
        <v>3963.1</v>
      </c>
      <c r="N39" s="60">
        <v>7639</v>
      </c>
      <c r="O39" s="156"/>
      <c r="P39" s="156"/>
    </row>
    <row r="40" spans="1:16">
      <c r="A40" s="147">
        <v>1988</v>
      </c>
      <c r="B40" s="60">
        <v>858.7</v>
      </c>
      <c r="C40" s="60">
        <v>93</v>
      </c>
      <c r="D40" s="60">
        <v>951.7</v>
      </c>
      <c r="E40" s="60">
        <v>1384.5</v>
      </c>
      <c r="F40" s="60">
        <v>1007.5</v>
      </c>
      <c r="G40" s="60">
        <v>2392</v>
      </c>
      <c r="H40" s="60">
        <v>159</v>
      </c>
      <c r="I40" s="60">
        <v>648.20000000000005</v>
      </c>
      <c r="J40" s="60">
        <v>596.6</v>
      </c>
      <c r="K40" s="60">
        <v>3054.3</v>
      </c>
      <c r="L40" s="60">
        <v>4.0999999999999996</v>
      </c>
      <c r="M40" s="60">
        <v>4462.2</v>
      </c>
      <c r="N40" s="60">
        <v>7805.9</v>
      </c>
      <c r="O40" s="156"/>
      <c r="P40" s="156"/>
    </row>
    <row r="41" spans="1:16">
      <c r="A41" s="147">
        <v>1989</v>
      </c>
      <c r="B41" s="60">
        <v>841.3</v>
      </c>
      <c r="C41" s="60">
        <v>316</v>
      </c>
      <c r="D41" s="60">
        <v>1157.3</v>
      </c>
      <c r="E41" s="60">
        <v>1296</v>
      </c>
      <c r="F41" s="60">
        <v>1412</v>
      </c>
      <c r="G41" s="60">
        <v>2708</v>
      </c>
      <c r="H41" s="60">
        <v>264.2</v>
      </c>
      <c r="I41" s="60">
        <v>563.20000000000005</v>
      </c>
      <c r="J41" s="60">
        <v>502.1</v>
      </c>
      <c r="K41" s="60">
        <v>3029.8</v>
      </c>
      <c r="L41" s="60">
        <v>100.6</v>
      </c>
      <c r="M41" s="60">
        <v>4459.8999999999996</v>
      </c>
      <c r="N41" s="60">
        <v>8325.2000000000007</v>
      </c>
      <c r="O41" s="156"/>
      <c r="P41" s="156"/>
    </row>
    <row r="42" spans="1:16">
      <c r="A42" s="147">
        <v>1990</v>
      </c>
      <c r="B42" s="60">
        <v>862.8</v>
      </c>
      <c r="C42" s="60">
        <v>604.79999999999995</v>
      </c>
      <c r="D42" s="60">
        <v>1467.6</v>
      </c>
      <c r="E42" s="60">
        <v>1320.8</v>
      </c>
      <c r="F42" s="60">
        <v>1804.5</v>
      </c>
      <c r="G42" s="60">
        <v>3125.3</v>
      </c>
      <c r="H42" s="60">
        <v>195.8</v>
      </c>
      <c r="I42" s="60">
        <v>475.6</v>
      </c>
      <c r="J42" s="60">
        <v>462</v>
      </c>
      <c r="K42" s="60">
        <v>3021.4</v>
      </c>
      <c r="L42" s="60">
        <v>84.8</v>
      </c>
      <c r="M42" s="60">
        <v>4239.6000000000004</v>
      </c>
      <c r="N42" s="60">
        <v>8832.5</v>
      </c>
      <c r="O42" s="156"/>
      <c r="P42" s="156"/>
    </row>
    <row r="43" spans="1:16">
      <c r="A43" s="147">
        <v>1991</v>
      </c>
      <c r="B43" s="60">
        <v>824.2</v>
      </c>
      <c r="C43" s="60">
        <v>1033</v>
      </c>
      <c r="D43" s="60">
        <v>1857.2</v>
      </c>
      <c r="E43" s="60">
        <v>1489.7</v>
      </c>
      <c r="F43" s="60">
        <v>1890.9</v>
      </c>
      <c r="G43" s="60">
        <v>3380.6</v>
      </c>
      <c r="H43" s="60">
        <v>184</v>
      </c>
      <c r="I43" s="60">
        <v>355.6</v>
      </c>
      <c r="J43" s="60">
        <v>343.4</v>
      </c>
      <c r="K43" s="60">
        <v>2826</v>
      </c>
      <c r="L43" s="60">
        <v>108.6</v>
      </c>
      <c r="M43" s="60">
        <v>3817.6</v>
      </c>
      <c r="N43" s="60">
        <v>9055.4</v>
      </c>
      <c r="O43" s="156"/>
      <c r="P43" s="156"/>
    </row>
    <row r="44" spans="1:16">
      <c r="A44" s="147">
        <v>1992</v>
      </c>
      <c r="B44" s="60">
        <v>757.1</v>
      </c>
      <c r="C44" s="60">
        <v>1023.7</v>
      </c>
      <c r="D44" s="60">
        <v>1780.8</v>
      </c>
      <c r="E44" s="60">
        <v>1477.3</v>
      </c>
      <c r="F44" s="60">
        <v>1768.7</v>
      </c>
      <c r="G44" s="60">
        <v>3246</v>
      </c>
      <c r="H44" s="60">
        <v>273.10000000000002</v>
      </c>
      <c r="I44" s="60">
        <v>361.6</v>
      </c>
      <c r="J44" s="60">
        <v>424.6</v>
      </c>
      <c r="K44" s="60">
        <v>2324.8000000000002</v>
      </c>
      <c r="L44" s="60">
        <v>38.1</v>
      </c>
      <c r="M44" s="60">
        <v>3422.2</v>
      </c>
      <c r="N44" s="60">
        <v>8449</v>
      </c>
      <c r="O44" s="156"/>
      <c r="P44" s="156"/>
    </row>
    <row r="45" spans="1:16">
      <c r="A45" s="147">
        <v>1993</v>
      </c>
      <c r="B45" s="60">
        <v>827.3</v>
      </c>
      <c r="C45" s="60">
        <v>1247.2</v>
      </c>
      <c r="D45" s="60">
        <v>2074.5</v>
      </c>
      <c r="E45" s="60">
        <v>1805.8</v>
      </c>
      <c r="F45" s="60">
        <v>1859.5</v>
      </c>
      <c r="G45" s="60">
        <v>3665.3</v>
      </c>
      <c r="H45" s="60">
        <v>611.4</v>
      </c>
      <c r="I45" s="60">
        <v>347.3</v>
      </c>
      <c r="J45" s="60">
        <v>351.9</v>
      </c>
      <c r="K45" s="60">
        <v>2508.1999999999998</v>
      </c>
      <c r="L45" s="60">
        <v>156.30000000000001</v>
      </c>
      <c r="M45" s="60">
        <v>3975.1</v>
      </c>
      <c r="N45" s="60">
        <v>9714.9</v>
      </c>
      <c r="O45" s="156"/>
      <c r="P45" s="156"/>
    </row>
    <row r="46" spans="1:16">
      <c r="A46" s="147">
        <v>1994</v>
      </c>
      <c r="B46" s="60">
        <v>837</v>
      </c>
      <c r="C46" s="60">
        <v>1673.8</v>
      </c>
      <c r="D46" s="60">
        <v>2510.8000000000002</v>
      </c>
      <c r="E46" s="60">
        <v>1872.9</v>
      </c>
      <c r="F46" s="60">
        <v>2339.1</v>
      </c>
      <c r="G46" s="60">
        <v>4212</v>
      </c>
      <c r="H46" s="60">
        <v>1034</v>
      </c>
      <c r="I46" s="60">
        <v>532.79999999999995</v>
      </c>
      <c r="J46" s="60">
        <v>490.9</v>
      </c>
      <c r="K46" s="60">
        <v>2305</v>
      </c>
      <c r="L46" s="60">
        <v>152.80000000000001</v>
      </c>
      <c r="M46" s="60">
        <v>4515.5</v>
      </c>
      <c r="N46" s="60">
        <v>11238.3</v>
      </c>
      <c r="O46" s="156"/>
      <c r="P46" s="156"/>
    </row>
    <row r="47" spans="1:16">
      <c r="A47" s="147">
        <v>1995</v>
      </c>
      <c r="B47" s="60">
        <v>843.34</v>
      </c>
      <c r="C47" s="60">
        <v>1984.6389999999999</v>
      </c>
      <c r="D47" s="60">
        <v>2827.9789999999998</v>
      </c>
      <c r="E47" s="60">
        <v>2119.3739999999998</v>
      </c>
      <c r="F47" s="60">
        <v>2708.098</v>
      </c>
      <c r="G47" s="60">
        <v>4827.4719999999998</v>
      </c>
      <c r="H47" s="60">
        <v>777.721</v>
      </c>
      <c r="I47" s="60">
        <v>747.69799999999998</v>
      </c>
      <c r="J47" s="60">
        <v>640.32299999999998</v>
      </c>
      <c r="K47" s="60">
        <v>1975.5119999999999</v>
      </c>
      <c r="L47" s="60">
        <v>553.20500000000004</v>
      </c>
      <c r="M47" s="60">
        <v>4694.4589999999998</v>
      </c>
      <c r="N47" s="60">
        <v>12349.91</v>
      </c>
      <c r="O47" s="156"/>
      <c r="P47" s="156"/>
    </row>
    <row r="48" spans="1:16">
      <c r="A48" s="147">
        <v>1996</v>
      </c>
      <c r="B48" s="60">
        <v>830.81700000000001</v>
      </c>
      <c r="C48" s="60">
        <v>2221.895</v>
      </c>
      <c r="D48" s="60">
        <v>3052.712</v>
      </c>
      <c r="E48" s="60">
        <v>2315.0529999999999</v>
      </c>
      <c r="F48" s="60">
        <v>3005.4989999999998</v>
      </c>
      <c r="G48" s="60">
        <v>5320.5519999999997</v>
      </c>
      <c r="H48" s="60">
        <v>782.29200000000003</v>
      </c>
      <c r="I48" s="60">
        <v>574.46900000000005</v>
      </c>
      <c r="J48" s="60">
        <v>483.791</v>
      </c>
      <c r="K48" s="60">
        <v>2526.2310000000002</v>
      </c>
      <c r="L48" s="60">
        <v>148.01599999999999</v>
      </c>
      <c r="M48" s="60">
        <v>4514.799</v>
      </c>
      <c r="N48" s="60">
        <v>12888.06</v>
      </c>
      <c r="O48" s="156"/>
      <c r="P48" s="156"/>
    </row>
    <row r="49" spans="1:16">
      <c r="A49" s="147">
        <v>1997</v>
      </c>
      <c r="B49" s="60">
        <v>1167.3030000000001</v>
      </c>
      <c r="C49" s="60">
        <v>2399.7930000000001</v>
      </c>
      <c r="D49" s="60">
        <v>3567.096</v>
      </c>
      <c r="E49" s="60">
        <v>2676.348</v>
      </c>
      <c r="F49" s="60">
        <v>3389.7460000000001</v>
      </c>
      <c r="G49" s="60">
        <v>6066.0940000000001</v>
      </c>
      <c r="H49" s="60">
        <v>519.58500000000004</v>
      </c>
      <c r="I49" s="60">
        <v>950.71799999999996</v>
      </c>
      <c r="J49" s="60">
        <v>646.92600000000004</v>
      </c>
      <c r="K49" s="60">
        <v>2312.7420000000002</v>
      </c>
      <c r="L49" s="60">
        <v>104.93</v>
      </c>
      <c r="M49" s="60">
        <v>4534.9009999999998</v>
      </c>
      <c r="N49" s="60">
        <v>14168.09</v>
      </c>
      <c r="O49" s="156"/>
      <c r="P49" s="156"/>
    </row>
    <row r="50" spans="1:16">
      <c r="A50" s="147">
        <v>1998</v>
      </c>
      <c r="B50" s="60">
        <v>1099.1130000000001</v>
      </c>
      <c r="C50" s="60">
        <v>2658.2939999999999</v>
      </c>
      <c r="D50" s="60">
        <v>3757.4070000000002</v>
      </c>
      <c r="E50" s="60">
        <v>2918.8240000000001</v>
      </c>
      <c r="F50" s="60">
        <v>3835.6759999999999</v>
      </c>
      <c r="G50" s="60">
        <v>6754.5</v>
      </c>
      <c r="H50" s="60">
        <v>930.50400000000002</v>
      </c>
      <c r="I50" s="60">
        <v>1034.1790000000001</v>
      </c>
      <c r="J50" s="60">
        <v>660.92600000000004</v>
      </c>
      <c r="K50" s="60">
        <v>2952.9050000000002</v>
      </c>
      <c r="L50" s="60">
        <v>112.004</v>
      </c>
      <c r="M50" s="60">
        <v>5690.518</v>
      </c>
      <c r="N50" s="60">
        <v>16202.42</v>
      </c>
      <c r="O50" s="156"/>
      <c r="P50" s="156"/>
    </row>
    <row r="51" spans="1:16">
      <c r="A51" s="147">
        <v>1999</v>
      </c>
      <c r="B51" s="60">
        <v>1891.8510000000001</v>
      </c>
      <c r="C51" s="60">
        <v>2101.5050000000001</v>
      </c>
      <c r="D51" s="60">
        <v>3993.3560000000002</v>
      </c>
      <c r="E51" s="60">
        <v>3050.1109999999999</v>
      </c>
      <c r="F51" s="60">
        <v>4082.1959999999999</v>
      </c>
      <c r="G51" s="60">
        <v>7132.3069999999998</v>
      </c>
      <c r="H51" s="60">
        <v>390.62900000000002</v>
      </c>
      <c r="I51" s="60">
        <v>1025.5160000000001</v>
      </c>
      <c r="J51" s="60">
        <v>611.55700000000002</v>
      </c>
      <c r="K51" s="60">
        <v>2584.3470000000002</v>
      </c>
      <c r="L51" s="60">
        <v>725.46900000000005</v>
      </c>
      <c r="M51" s="60">
        <v>5337.518</v>
      </c>
      <c r="N51" s="60">
        <v>16463.18</v>
      </c>
      <c r="O51" s="156"/>
      <c r="P51" s="156"/>
    </row>
    <row r="52" spans="1:16">
      <c r="A52" s="147">
        <v>2000</v>
      </c>
      <c r="B52" s="60">
        <v>2121.692</v>
      </c>
      <c r="C52" s="60">
        <v>2837.6979999999999</v>
      </c>
      <c r="D52" s="60">
        <v>4959.3900000000003</v>
      </c>
      <c r="E52" s="60">
        <v>3334.0239999999999</v>
      </c>
      <c r="F52" s="60">
        <v>4227.2550000000001</v>
      </c>
      <c r="G52" s="60">
        <v>7561.2790000000005</v>
      </c>
      <c r="H52" s="60">
        <v>345.99900000000002</v>
      </c>
      <c r="I52" s="60">
        <v>998.65700000000004</v>
      </c>
      <c r="J52" s="60">
        <v>685.12099999999998</v>
      </c>
      <c r="K52" s="60">
        <v>3446.0390000000002</v>
      </c>
      <c r="L52" s="60">
        <v>520.221</v>
      </c>
      <c r="M52" s="60">
        <v>5996.0370000000003</v>
      </c>
      <c r="N52" s="60">
        <v>18516.71</v>
      </c>
      <c r="O52" s="156"/>
      <c r="P52" s="156"/>
    </row>
    <row r="53" spans="1:16">
      <c r="A53" s="147">
        <v>2001</v>
      </c>
      <c r="B53" s="60">
        <v>2115.4870000000001</v>
      </c>
      <c r="C53" s="60">
        <v>4394.7929999999997</v>
      </c>
      <c r="D53" s="60">
        <v>6510.28</v>
      </c>
      <c r="E53" s="60">
        <v>3709.951</v>
      </c>
      <c r="F53" s="60">
        <v>4799.527</v>
      </c>
      <c r="G53" s="60">
        <v>8509.4779999999992</v>
      </c>
      <c r="H53" s="60">
        <v>309.572</v>
      </c>
      <c r="I53" s="60">
        <v>998.37800000000004</v>
      </c>
      <c r="J53" s="60">
        <v>1070.723</v>
      </c>
      <c r="K53" s="60">
        <v>3483.5309999999999</v>
      </c>
      <c r="L53" s="60">
        <v>548.09</v>
      </c>
      <c r="M53" s="60">
        <v>6410.2939999999999</v>
      </c>
      <c r="N53" s="60">
        <v>21430.05</v>
      </c>
      <c r="O53" s="156"/>
      <c r="P53" s="156"/>
    </row>
    <row r="54" spans="1:16">
      <c r="A54" s="147">
        <v>2002</v>
      </c>
      <c r="B54" s="60">
        <v>3128.2489999999998</v>
      </c>
      <c r="C54" s="60">
        <v>4947.4319999999998</v>
      </c>
      <c r="D54" s="60">
        <v>8075.6809999999996</v>
      </c>
      <c r="E54" s="60">
        <v>4414.4110000000001</v>
      </c>
      <c r="F54" s="60">
        <v>4428.6509999999998</v>
      </c>
      <c r="G54" s="60">
        <v>8843.0619999999999</v>
      </c>
      <c r="H54" s="60">
        <v>151.68600000000001</v>
      </c>
      <c r="I54" s="60">
        <v>660.04700000000003</v>
      </c>
      <c r="J54" s="60">
        <v>728.22199999999998</v>
      </c>
      <c r="K54" s="60">
        <v>3512.9470000000001</v>
      </c>
      <c r="L54" s="60">
        <v>532.33900000000006</v>
      </c>
      <c r="M54" s="60">
        <v>5585.241</v>
      </c>
      <c r="N54" s="60">
        <v>22503.98</v>
      </c>
      <c r="O54" s="156"/>
      <c r="P54" s="156"/>
    </row>
    <row r="55" spans="1:16">
      <c r="A55" s="147">
        <v>2003</v>
      </c>
      <c r="B55" s="60">
        <v>1357.826</v>
      </c>
      <c r="C55" s="60">
        <v>6905.1030000000001</v>
      </c>
      <c r="D55" s="60">
        <v>8262.9290000000001</v>
      </c>
      <c r="E55" s="60">
        <v>7376.3549999999996</v>
      </c>
      <c r="F55" s="60">
        <v>3199.433</v>
      </c>
      <c r="G55" s="60">
        <v>10575.79</v>
      </c>
      <c r="H55" s="60">
        <v>153.465</v>
      </c>
      <c r="I55" s="60">
        <v>554.29600000000005</v>
      </c>
      <c r="J55" s="60">
        <v>701.78499999999997</v>
      </c>
      <c r="K55" s="60">
        <v>2803.7080000000001</v>
      </c>
      <c r="L55" s="60">
        <v>765.726</v>
      </c>
      <c r="M55" s="60">
        <v>4978.9799999999996</v>
      </c>
      <c r="N55" s="60">
        <v>23817.7</v>
      </c>
      <c r="O55" s="156"/>
      <c r="P55" s="156"/>
    </row>
    <row r="56" spans="1:16">
      <c r="A56" s="147">
        <v>2004</v>
      </c>
      <c r="B56" s="60">
        <v>2480.9789999999998</v>
      </c>
      <c r="C56" s="60">
        <v>8082.4570000000003</v>
      </c>
      <c r="D56" s="60">
        <v>10563.44</v>
      </c>
      <c r="E56" s="60">
        <v>7963.0810000000001</v>
      </c>
      <c r="F56" s="60">
        <v>3562.69</v>
      </c>
      <c r="G56" s="60">
        <v>11525.77</v>
      </c>
      <c r="H56" s="60">
        <v>375.03300000000002</v>
      </c>
      <c r="I56" s="60">
        <v>799.69899999999996</v>
      </c>
      <c r="J56" s="60">
        <v>857.79499999999996</v>
      </c>
      <c r="K56" s="60">
        <v>3216.8910000000001</v>
      </c>
      <c r="L56" s="60">
        <v>308.94600000000003</v>
      </c>
      <c r="M56" s="60">
        <v>5558.3639999999996</v>
      </c>
      <c r="N56" s="60">
        <v>27647.57</v>
      </c>
      <c r="O56" s="156"/>
      <c r="P56" s="156"/>
    </row>
    <row r="57" spans="1:16">
      <c r="A57" s="147">
        <v>2005</v>
      </c>
      <c r="B57" s="60">
        <v>4073.393</v>
      </c>
      <c r="C57" s="60">
        <v>9203.6550000000007</v>
      </c>
      <c r="D57" s="60">
        <v>13277.05</v>
      </c>
      <c r="E57" s="60">
        <v>9090.1440000000002</v>
      </c>
      <c r="F57" s="60">
        <v>3910.9540000000002</v>
      </c>
      <c r="G57" s="60">
        <v>13001.1</v>
      </c>
      <c r="H57" s="60">
        <v>630.21699999999998</v>
      </c>
      <c r="I57" s="60">
        <v>1408.8420000000001</v>
      </c>
      <c r="J57" s="60">
        <v>1680.29</v>
      </c>
      <c r="K57" s="60">
        <v>3541.9140000000002</v>
      </c>
      <c r="L57" s="60">
        <v>766.702</v>
      </c>
      <c r="M57" s="60">
        <v>8027.9650000000001</v>
      </c>
      <c r="N57" s="60">
        <v>34306.11</v>
      </c>
      <c r="O57" s="156"/>
      <c r="P57" s="156"/>
    </row>
    <row r="58" spans="1:16">
      <c r="A58" s="147">
        <v>2006</v>
      </c>
      <c r="B58" s="60">
        <v>3850.8690000000001</v>
      </c>
      <c r="C58" s="60">
        <v>10712.22</v>
      </c>
      <c r="D58" s="60">
        <v>14563.09</v>
      </c>
      <c r="E58" s="60">
        <v>10076.4</v>
      </c>
      <c r="F58" s="60">
        <v>5600.83</v>
      </c>
      <c r="G58" s="60">
        <v>15677.23</v>
      </c>
      <c r="H58" s="60">
        <v>1095.7249999999999</v>
      </c>
      <c r="I58" s="60">
        <v>3315.19</v>
      </c>
      <c r="J58" s="60">
        <v>2476.9340000000002</v>
      </c>
      <c r="K58" s="60">
        <v>4631.1270000000004</v>
      </c>
      <c r="L58" s="60">
        <v>523.42999999999995</v>
      </c>
      <c r="M58" s="60">
        <v>12042.41</v>
      </c>
      <c r="N58" s="60">
        <v>42282.73</v>
      </c>
      <c r="O58" s="156"/>
      <c r="P58" s="156"/>
    </row>
    <row r="59" spans="1:16">
      <c r="A59" s="147">
        <v>2007</v>
      </c>
      <c r="B59" s="60">
        <v>5021.4790000000003</v>
      </c>
      <c r="C59" s="60">
        <v>10500.47</v>
      </c>
      <c r="D59" s="60">
        <v>15521.95</v>
      </c>
      <c r="E59" s="60">
        <v>11932.53</v>
      </c>
      <c r="F59" s="60">
        <v>5697.1350000000002</v>
      </c>
      <c r="G59" s="60">
        <v>17629.66</v>
      </c>
      <c r="H59" s="60">
        <v>1077.42</v>
      </c>
      <c r="I59" s="60">
        <v>3782.9360000000001</v>
      </c>
      <c r="J59" s="60">
        <v>3498.4650000000001</v>
      </c>
      <c r="K59" s="60">
        <v>5140.53</v>
      </c>
      <c r="L59" s="60">
        <v>1041.4849999999999</v>
      </c>
      <c r="M59" s="60">
        <v>14540.84</v>
      </c>
      <c r="N59" s="60">
        <v>47692.45</v>
      </c>
      <c r="O59" s="156"/>
      <c r="P59" s="156"/>
    </row>
    <row r="60" spans="1:16" ht="13.5" customHeight="1">
      <c r="A60" s="147">
        <v>2008</v>
      </c>
      <c r="B60" s="60">
        <v>5599.2060000000001</v>
      </c>
      <c r="C60" s="60">
        <v>12373.56</v>
      </c>
      <c r="D60" s="60">
        <v>17972.759999999998</v>
      </c>
      <c r="E60" s="60">
        <v>11904.65</v>
      </c>
      <c r="F60" s="60">
        <v>7905.9679999999998</v>
      </c>
      <c r="G60" s="60">
        <v>19810.61</v>
      </c>
      <c r="H60" s="60">
        <v>1053.2070000000001</v>
      </c>
      <c r="I60" s="60">
        <v>4328.9449999999997</v>
      </c>
      <c r="J60" s="60">
        <v>5268.5460000000003</v>
      </c>
      <c r="K60" s="60">
        <v>6398.2560000000003</v>
      </c>
      <c r="L60" s="60">
        <v>1365.316</v>
      </c>
      <c r="M60" s="60">
        <v>18414.27</v>
      </c>
      <c r="N60" s="60">
        <v>56197.65</v>
      </c>
      <c r="O60" s="156"/>
      <c r="P60" s="156"/>
    </row>
    <row r="61" spans="1:16">
      <c r="A61" s="147">
        <v>2009</v>
      </c>
      <c r="B61" s="60">
        <v>7390.915</v>
      </c>
      <c r="C61" s="60">
        <v>18525.759999999998</v>
      </c>
      <c r="D61" s="60">
        <v>25916.67</v>
      </c>
      <c r="E61" s="60">
        <v>15491.12</v>
      </c>
      <c r="F61" s="60">
        <v>11852.44</v>
      </c>
      <c r="G61" s="60">
        <v>27343.56</v>
      </c>
      <c r="H61" s="60">
        <v>924.53599999999994</v>
      </c>
      <c r="I61" s="60">
        <v>2638.5430000000001</v>
      </c>
      <c r="J61" s="60">
        <v>4304.9629999999997</v>
      </c>
      <c r="K61" s="60">
        <v>11423</v>
      </c>
      <c r="L61" s="60">
        <v>1848.038</v>
      </c>
      <c r="M61" s="60">
        <v>21139.07</v>
      </c>
      <c r="N61" s="60">
        <v>74399.31</v>
      </c>
      <c r="O61" s="156"/>
      <c r="P61" s="156"/>
    </row>
    <row r="62" spans="1:16">
      <c r="A62" s="147">
        <v>2010</v>
      </c>
      <c r="B62" s="60">
        <v>6778.1949999999997</v>
      </c>
      <c r="C62" s="60">
        <v>20212.93</v>
      </c>
      <c r="D62" s="60">
        <v>26991.119999999999</v>
      </c>
      <c r="E62" s="60">
        <v>16638.04</v>
      </c>
      <c r="F62" s="60">
        <v>12824.19</v>
      </c>
      <c r="G62" s="60">
        <v>29462.23</v>
      </c>
      <c r="H62" s="60">
        <v>253.63</v>
      </c>
      <c r="I62" s="60">
        <v>1872.9760000000001</v>
      </c>
      <c r="J62" s="60">
        <v>2326.598</v>
      </c>
      <c r="K62" s="60">
        <v>10576.59</v>
      </c>
      <c r="L62" s="60">
        <v>2052.0590000000002</v>
      </c>
      <c r="M62" s="60">
        <v>17081.849999999999</v>
      </c>
      <c r="N62" s="60">
        <v>73535.199999999997</v>
      </c>
      <c r="O62" s="146"/>
      <c r="P62" s="156"/>
    </row>
    <row r="63" spans="1:16">
      <c r="A63" s="147">
        <v>2011</v>
      </c>
      <c r="B63" s="60">
        <v>9641.5810000000001</v>
      </c>
      <c r="C63" s="60">
        <v>23550.06</v>
      </c>
      <c r="D63" s="60">
        <v>33191.64</v>
      </c>
      <c r="E63" s="60">
        <v>19267.14</v>
      </c>
      <c r="F63" s="60">
        <v>13485.73</v>
      </c>
      <c r="G63" s="60">
        <v>32752.86</v>
      </c>
      <c r="H63" s="60">
        <v>136.80000000000001</v>
      </c>
      <c r="I63" s="60">
        <v>1571.8710000000001</v>
      </c>
      <c r="J63" s="60">
        <v>1774.742</v>
      </c>
      <c r="K63" s="60">
        <v>7634.0569999999998</v>
      </c>
      <c r="L63" s="60">
        <v>3977.364</v>
      </c>
      <c r="M63" s="60">
        <v>15094.83</v>
      </c>
      <c r="N63" s="60">
        <v>81039.34</v>
      </c>
      <c r="O63" s="146"/>
      <c r="P63" s="156"/>
    </row>
    <row r="64" spans="1:16">
      <c r="A64" s="147">
        <v>2012</v>
      </c>
      <c r="B64" s="60">
        <v>23543.15</v>
      </c>
      <c r="C64" s="60">
        <v>16179.2</v>
      </c>
      <c r="D64" s="60">
        <v>39722.339999999997</v>
      </c>
      <c r="E64" s="60">
        <v>22123.86</v>
      </c>
      <c r="F64" s="60">
        <v>13430.38</v>
      </c>
      <c r="G64" s="60">
        <v>35554.239999999998</v>
      </c>
      <c r="H64" s="60">
        <v>394.04599999999999</v>
      </c>
      <c r="I64" s="60">
        <v>1761.306</v>
      </c>
      <c r="J64" s="60">
        <v>2001.521</v>
      </c>
      <c r="K64" s="60">
        <v>7615.9530000000004</v>
      </c>
      <c r="L64" s="60">
        <v>3393.7020000000002</v>
      </c>
      <c r="M64" s="60">
        <v>15166.53</v>
      </c>
      <c r="N64" s="60">
        <v>90443.11</v>
      </c>
      <c r="O64" s="146"/>
      <c r="P64" s="156"/>
    </row>
    <row r="65" spans="1:58">
      <c r="A65" s="147">
        <v>2013</v>
      </c>
      <c r="B65" s="60">
        <v>27329.35</v>
      </c>
      <c r="C65" s="60">
        <v>14698.97</v>
      </c>
      <c r="D65" s="60">
        <v>42028.32</v>
      </c>
      <c r="E65" s="60">
        <v>24534.16</v>
      </c>
      <c r="F65" s="60">
        <v>14580.39</v>
      </c>
      <c r="G65" s="60">
        <v>39114.559999999998</v>
      </c>
      <c r="H65" s="60">
        <v>324.71300000000002</v>
      </c>
      <c r="I65" s="60">
        <v>1165.6300000000001</v>
      </c>
      <c r="J65" s="60">
        <v>1469.164</v>
      </c>
      <c r="K65" s="60">
        <v>7313.8209999999999</v>
      </c>
      <c r="L65" s="60">
        <v>3530.7190000000001</v>
      </c>
      <c r="M65" s="60">
        <v>13804.05</v>
      </c>
      <c r="N65" s="60">
        <v>94946.92</v>
      </c>
      <c r="O65" s="146"/>
      <c r="P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row>
    <row r="66" spans="1:58">
      <c r="A66" s="147">
        <v>2014</v>
      </c>
      <c r="B66" s="60">
        <v>29749.56</v>
      </c>
      <c r="C66" s="205">
        <v>17782.12</v>
      </c>
      <c r="D66" s="60">
        <v>47531.68</v>
      </c>
      <c r="E66" s="60">
        <v>26644.6</v>
      </c>
      <c r="F66" s="60">
        <v>15668.64</v>
      </c>
      <c r="G66" s="60">
        <v>42313.25</v>
      </c>
      <c r="H66" s="60">
        <v>602.06600000000003</v>
      </c>
      <c r="I66" s="60">
        <v>1401.5160000000001</v>
      </c>
      <c r="J66" s="60">
        <v>1531.076</v>
      </c>
      <c r="K66" s="60">
        <v>6390.9480000000003</v>
      </c>
      <c r="L66" s="60">
        <v>2827.8969999999999</v>
      </c>
      <c r="M66" s="60">
        <v>12753.5</v>
      </c>
      <c r="N66" s="60">
        <v>102598.39999999999</v>
      </c>
      <c r="O66" s="146"/>
      <c r="P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row>
    <row r="67" spans="1:58">
      <c r="A67" s="147">
        <v>2015</v>
      </c>
      <c r="B67" s="60">
        <v>26426.46</v>
      </c>
      <c r="C67" s="205">
        <v>17100.330000000002</v>
      </c>
      <c r="D67" s="60">
        <v>43526.79</v>
      </c>
      <c r="E67" s="60">
        <v>25192.89</v>
      </c>
      <c r="F67" s="60">
        <v>20383.59</v>
      </c>
      <c r="G67" s="60">
        <v>45576.480000000003</v>
      </c>
      <c r="H67" s="60">
        <v>589.20500000000004</v>
      </c>
      <c r="I67" s="60">
        <v>1520.373</v>
      </c>
      <c r="J67" s="60">
        <v>1551.904</v>
      </c>
      <c r="K67" s="60">
        <v>6238.4679999999998</v>
      </c>
      <c r="L67" s="60">
        <v>3336.2820000000002</v>
      </c>
      <c r="M67" s="60">
        <v>13236.23</v>
      </c>
      <c r="N67" s="60">
        <v>102339.5</v>
      </c>
      <c r="O67" s="146"/>
      <c r="P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row>
    <row r="68" spans="1:58">
      <c r="A68" s="147">
        <v>2016</v>
      </c>
      <c r="B68" s="60">
        <v>26984.31</v>
      </c>
      <c r="C68" s="205">
        <v>16754.62</v>
      </c>
      <c r="D68" s="60">
        <v>43738.93</v>
      </c>
      <c r="E68" s="60">
        <v>31476.45</v>
      </c>
      <c r="F68" s="60">
        <v>17509.259999999998</v>
      </c>
      <c r="G68" s="60">
        <v>48985.71</v>
      </c>
      <c r="H68" s="60">
        <v>309.44400000000002</v>
      </c>
      <c r="I68" s="60">
        <v>1369.748</v>
      </c>
      <c r="J68" s="60">
        <v>2760.0520000000001</v>
      </c>
      <c r="K68" s="60">
        <v>7564.6139999999996</v>
      </c>
      <c r="L68" s="60">
        <v>1959.8440000000001</v>
      </c>
      <c r="M68" s="60">
        <v>13963.7</v>
      </c>
      <c r="N68" s="60">
        <v>106688.3</v>
      </c>
      <c r="O68" s="146"/>
      <c r="P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row>
    <row r="69" spans="1:58">
      <c r="A69" s="147">
        <v>2017</v>
      </c>
      <c r="B69" s="60">
        <v>29479.9</v>
      </c>
      <c r="C69" s="205">
        <v>13970.2</v>
      </c>
      <c r="D69" s="60">
        <v>43450</v>
      </c>
      <c r="E69" s="60">
        <v>30618.7</v>
      </c>
      <c r="F69" s="60">
        <v>16642.2</v>
      </c>
      <c r="G69" s="60">
        <v>47260.9</v>
      </c>
      <c r="H69" s="60">
        <v>430.6</v>
      </c>
      <c r="I69" s="60">
        <v>1162.5</v>
      </c>
      <c r="J69" s="60">
        <v>2989.7</v>
      </c>
      <c r="K69" s="60">
        <v>7575.9</v>
      </c>
      <c r="L69" s="60">
        <v>1811.4</v>
      </c>
      <c r="M69" s="60">
        <v>13970.1</v>
      </c>
      <c r="N69" s="60">
        <v>104681.1</v>
      </c>
      <c r="O69" s="146"/>
      <c r="P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row>
    <row r="70" spans="1:58">
      <c r="A70" s="147">
        <v>2018</v>
      </c>
      <c r="B70" s="60">
        <v>29378.560000000001</v>
      </c>
      <c r="C70" s="205">
        <v>15213.52</v>
      </c>
      <c r="D70" s="60">
        <v>44592.07</v>
      </c>
      <c r="E70" s="60">
        <v>32275.29</v>
      </c>
      <c r="F70" s="60">
        <v>17373.75</v>
      </c>
      <c r="G70" s="60">
        <v>49649.04</v>
      </c>
      <c r="H70" s="60">
        <v>128.40700000000001</v>
      </c>
      <c r="I70" s="60">
        <v>1236.9359999999999</v>
      </c>
      <c r="J70" s="60">
        <v>2736.8290000000002</v>
      </c>
      <c r="K70" s="60">
        <v>8030.8209999999999</v>
      </c>
      <c r="L70" s="60">
        <v>1608.5619999999999</v>
      </c>
      <c r="M70" s="60">
        <v>13741.55</v>
      </c>
      <c r="N70" s="60">
        <v>107982.7</v>
      </c>
      <c r="O70" s="146"/>
      <c r="P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row>
    <row r="71" spans="1:58">
      <c r="A71" s="147">
        <v>2019</v>
      </c>
      <c r="B71" s="60">
        <v>33999.43</v>
      </c>
      <c r="C71" s="205">
        <v>15372.34</v>
      </c>
      <c r="D71" s="60">
        <v>49371.76</v>
      </c>
      <c r="E71" s="60">
        <v>32706.29</v>
      </c>
      <c r="F71" s="60">
        <v>16830.560000000001</v>
      </c>
      <c r="G71" s="60">
        <v>49536.85</v>
      </c>
      <c r="H71" s="60">
        <v>17.065000000000001</v>
      </c>
      <c r="I71" s="60">
        <v>1238.6969999999999</v>
      </c>
      <c r="J71" s="60">
        <v>3472.9209999999998</v>
      </c>
      <c r="K71" s="60">
        <v>7733.5069999999996</v>
      </c>
      <c r="L71" s="60">
        <v>2818.8009999999999</v>
      </c>
      <c r="M71" s="60">
        <v>15280.99</v>
      </c>
      <c r="N71" s="60">
        <v>114189.6</v>
      </c>
      <c r="O71" s="146"/>
      <c r="P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row>
    <row r="72" spans="1:58">
      <c r="A72" s="10">
        <v>2020</v>
      </c>
      <c r="B72" s="206">
        <v>38622.17</v>
      </c>
      <c r="C72" s="206">
        <v>17651.87</v>
      </c>
      <c r="D72" s="206">
        <v>56274.04</v>
      </c>
      <c r="E72" s="206">
        <v>35868.589999999997</v>
      </c>
      <c r="F72" s="206">
        <v>17469.03</v>
      </c>
      <c r="G72" s="206">
        <v>53337.62</v>
      </c>
      <c r="H72" s="206">
        <v>240.64599999999999</v>
      </c>
      <c r="I72" s="206">
        <v>1439.5540000000001</v>
      </c>
      <c r="J72" s="206">
        <v>1616.2159999999999</v>
      </c>
      <c r="K72" s="206">
        <v>7999.2569999999996</v>
      </c>
      <c r="L72" s="206">
        <v>2248.94</v>
      </c>
      <c r="M72" s="206">
        <v>13544.61</v>
      </c>
      <c r="N72" s="206">
        <v>123156.3</v>
      </c>
      <c r="O72" s="146"/>
      <c r="P72" s="156"/>
      <c r="AD72" s="156"/>
      <c r="AE72" s="156"/>
      <c r="AF72" s="156"/>
      <c r="AG72" s="156"/>
      <c r="AH72" s="156"/>
      <c r="AI72" s="156"/>
      <c r="AJ72" s="156"/>
      <c r="AK72" s="156"/>
      <c r="AL72" s="156"/>
      <c r="AM72" s="156"/>
      <c r="AN72" s="156"/>
      <c r="AO72" s="156"/>
      <c r="AP72" s="156"/>
    </row>
    <row r="73" spans="1:58" s="107" customFormat="1" ht="18" customHeight="1">
      <c r="A73" s="160" t="s">
        <v>549</v>
      </c>
      <c r="B73" s="105"/>
      <c r="C73" s="105"/>
      <c r="D73" s="105"/>
      <c r="E73" s="105"/>
      <c r="F73" s="105"/>
      <c r="G73" s="105"/>
      <c r="H73" s="105"/>
      <c r="I73" s="105"/>
      <c r="J73" s="105"/>
      <c r="K73" s="105"/>
      <c r="L73" s="105"/>
      <c r="M73" s="105"/>
      <c r="N73" s="105"/>
      <c r="O73" s="104"/>
      <c r="P73" s="130"/>
    </row>
    <row r="74" spans="1:58" s="107" customFormat="1" ht="13.5" customHeight="1">
      <c r="A74" s="332"/>
      <c r="B74" s="332"/>
      <c r="C74" s="332"/>
      <c r="D74" s="105"/>
      <c r="E74" s="105"/>
      <c r="F74" s="105"/>
      <c r="G74" s="105"/>
      <c r="H74" s="105"/>
      <c r="I74" s="105"/>
      <c r="J74" s="105"/>
      <c r="K74" s="105"/>
      <c r="L74" s="105"/>
      <c r="M74" s="105"/>
      <c r="N74" s="105"/>
      <c r="O74" s="104"/>
      <c r="P74" s="130"/>
    </row>
    <row r="75" spans="1:58" customFormat="1" ht="15"/>
    <row r="76" spans="1:58" customFormat="1" ht="15"/>
    <row r="77" spans="1:58" customFormat="1" ht="15"/>
    <row r="78" spans="1:58" customFormat="1" ht="15"/>
    <row r="79" spans="1:58" customFormat="1" ht="15"/>
    <row r="80" spans="1:58" customFormat="1" ht="15"/>
    <row r="81" customFormat="1" ht="15"/>
    <row r="82" customFormat="1" ht="15"/>
    <row r="83" customFormat="1" ht="15"/>
    <row r="84" customFormat="1" ht="15"/>
    <row r="85" customFormat="1" ht="15"/>
    <row r="86" customFormat="1" ht="15"/>
    <row r="87" customFormat="1" ht="15"/>
    <row r="88" customFormat="1" ht="15"/>
    <row r="89" customFormat="1" ht="15"/>
    <row r="90" customFormat="1" ht="15"/>
    <row r="91" customFormat="1" ht="15"/>
    <row r="92" customFormat="1" ht="15"/>
    <row r="93" customFormat="1" ht="15"/>
    <row r="94" customFormat="1" ht="15"/>
    <row r="95" customFormat="1" ht="15"/>
    <row r="96" customFormat="1" ht="15"/>
    <row r="97" customFormat="1" ht="15"/>
    <row r="98" customFormat="1" ht="15"/>
  </sheetData>
  <customSheetViews>
    <customSheetView guid="{53F4D6EC-12E1-4DB1-BD94-F556067D5E0D}"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1"/>
    </customSheetView>
    <customSheetView guid="{4023BE0E-4055-4CAE-B9C2-5A3227F33CD4}">
      <pane xSplit="1" ySplit="6" topLeftCell="B37" activePane="bottomRight" state="frozen"/>
      <selection pane="bottomRight" activeCell="N47" sqref="N47"/>
      <pageMargins left="0.22" right="0.17" top="0.17" bottom="0.39" header="0.3" footer="0.3"/>
      <pageSetup paperSize="5" scale="94" orientation="portrait" cellComments="atEnd" r:id="rId2"/>
    </customSheetView>
    <customSheetView guid="{B9779E5F-F522-4CCF-ABB4-CD42863250F0}"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3"/>
    </customSheetView>
    <customSheetView guid="{92830C0B-A680-4516-A5D7-117828B4895A}">
      <pane xSplit="1" ySplit="6" topLeftCell="B43" activePane="bottomRight" state="frozen"/>
      <selection pane="bottomRight" activeCell="D72" sqref="D72"/>
      <pageMargins left="0.22" right="0.17" top="0.17" bottom="0.39" header="0.3" footer="0.3"/>
      <pageSetup paperSize="5" scale="94" orientation="portrait" cellComments="atEnd" r:id="rId4"/>
    </customSheetView>
    <customSheetView guid="{5701D505-5BA0-4D96-A5DF-8DCBA1041FD5}" showPageBreaks="1" printArea="1">
      <pane xSplit="1" ySplit="6" topLeftCell="B58" activePane="bottomRight" state="frozen"/>
      <selection pane="bottomRight" activeCell="L74" sqref="L74"/>
      <pageMargins left="0.22" right="0.17" top="0.17" bottom="0.39" header="0.3" footer="0.3"/>
      <pageSetup paperSize="5" scale="94" orientation="portrait" cellComments="atEnd" r:id="rId5"/>
    </customSheetView>
    <customSheetView guid="{4A29F804-EA6B-4024-99BC-976477754372}">
      <pane xSplit="1" ySplit="6" topLeftCell="B61" activePane="bottomRight" state="frozen"/>
      <selection pane="bottomRight" activeCell="H69" sqref="H69"/>
      <pageMargins left="0.22" right="0.17" top="0.17" bottom="0.39" header="0.3" footer="0.3"/>
      <pageSetup paperSize="5" scale="94" orientation="portrait" cellComments="atEnd" r:id="rId6"/>
    </customSheetView>
    <customSheetView guid="{81E9E895-8097-47A0-8CEF-38F337CB42F5}">
      <pane xSplit="1" ySplit="6" topLeftCell="B51" activePane="bottomRight" state="frozen"/>
      <selection pane="bottomRight" activeCell="J72" sqref="J72"/>
      <pageMargins left="0.22" right="0.17" top="0.17" bottom="0.39" header="0.3" footer="0.3"/>
      <pageSetup paperSize="5" scale="70" orientation="portrait" cellComments="atEnd" r:id="rId7"/>
    </customSheetView>
    <customSheetView guid="{5B0973C1-612D-4EF0-8403-D5E17CCF2862}">
      <pane xSplit="1" ySplit="6" topLeftCell="B51" activePane="bottomRight" state="frozen"/>
      <selection pane="bottomRight" activeCell="J72" sqref="J72"/>
      <pageMargins left="0.22" right="0.17" top="0.17" bottom="0.39" header="0.3" footer="0.3"/>
      <pageSetup paperSize="5" scale="70" orientation="portrait" cellComments="atEnd" r:id="rId8"/>
    </customSheetView>
    <customSheetView guid="{A661CDB9-E548-449D-9B1F-818C0586C1FA}">
      <pane xSplit="1" ySplit="6" topLeftCell="B7" activePane="bottomRight" state="frozen"/>
      <selection pane="bottomRight" activeCell="O1" sqref="O1:O65536"/>
      <pageMargins left="0.22" right="0.17" top="0.17" bottom="0.39" header="0.3" footer="0.3"/>
      <pageSetup paperSize="5" scale="94" orientation="portrait" cellComments="atEnd" r:id="rId9"/>
    </customSheetView>
    <customSheetView guid="{CAA7D209-B0AE-461A-870B-4AEAF26B6763}">
      <pane xSplit="1" ySplit="6" topLeftCell="B38" activePane="bottomRight" state="frozen"/>
      <selection pane="bottomRight" activeCell="S50" sqref="S50"/>
      <pageMargins left="0.22" right="0.17" top="0.17" bottom="0.39" header="0.3" footer="0.3"/>
      <pageSetup paperSize="5" scale="94" orientation="portrait" cellComments="atEnd" r:id="rId10"/>
    </customSheetView>
    <customSheetView guid="{13432D8E-FBC6-4230-A66E-1E41DE97A151}">
      <pane xSplit="1" ySplit="6" topLeftCell="B7" activePane="bottomRight" state="frozen"/>
      <selection pane="bottomRight" activeCell="O1" sqref="O1:O65536"/>
      <pageMargins left="0.22" right="0.17" top="0.17" bottom="0.39" header="0.3" footer="0.3"/>
      <pageSetup paperSize="5" scale="94" orientation="portrait" cellComments="atEnd" r:id="rId11"/>
    </customSheetView>
    <customSheetView guid="{30086DB4-D90C-4D70-9492-85B1025334FC}"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12"/>
    </customSheetView>
    <customSheetView guid="{4BF1318B-7664-4522-8F8E-8760686D9B62}"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13"/>
    </customSheetView>
    <customSheetView guid="{EC71CB39-D667-4A5D-BE69-0A89C6A3EC0A}" showPageBreaks="1" printArea="1">
      <pane xSplit="1" ySplit="6" topLeftCell="B58" activePane="bottomRight" state="frozen"/>
      <selection pane="bottomRight" activeCell="D67" activeCellId="2" sqref="M67 G67 D67"/>
      <pageMargins left="0.22" right="0.17" top="0.17" bottom="0.39" header="0.3" footer="0.3"/>
      <pageSetup paperSize="5" scale="94" orientation="portrait" cellComments="atEnd" r:id="rId14"/>
    </customSheetView>
    <customSheetView guid="{A0CDEF39-C1D9-46EF-9F23-37BDBA647367}"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15"/>
    </customSheetView>
    <customSheetView guid="{9758C19F-17C8-4994-AB64-2544F567CDAC}">
      <pane xSplit="1" ySplit="6" topLeftCell="B43" activePane="bottomRight" state="frozen"/>
      <selection pane="bottomRight" activeCell="G78" sqref="G78"/>
      <pageMargins left="0.22" right="0.17" top="0.17" bottom="0.39" header="0.3" footer="0.3"/>
      <pageSetup paperSize="5" scale="94" orientation="portrait" cellComments="atEnd" r:id="rId16"/>
    </customSheetView>
    <customSheetView guid="{BCE7549A-454A-4A8A-98C7-4BDEDB358CFF}">
      <pane xSplit="1" ySplit="6" topLeftCell="B45" activePane="bottomRight" state="frozen"/>
      <selection pane="bottomRight" activeCell="G74" sqref="G74"/>
      <pageMargins left="0.22" right="0.17" top="0.17" bottom="0.39" header="0.3" footer="0.3"/>
      <pageSetup paperSize="5" scale="94" orientation="portrait" cellComments="atEnd" r:id="rId17"/>
    </customSheetView>
    <customSheetView guid="{3D809ADE-44C9-4D97-9F40-4632F1141EB4}" showPageBreaks="1" printArea="1">
      <pane xSplit="1" ySplit="6" topLeftCell="B46" activePane="bottomRight" state="frozen"/>
      <selection pane="bottomRight" activeCell="G78" sqref="G78"/>
      <pageMargins left="0.22" right="0.17" top="0.17" bottom="0.39" header="0.3" footer="0.3"/>
      <pageSetup paperSize="5" scale="94" orientation="portrait" cellComments="atEnd" r:id="rId18"/>
    </customSheetView>
    <customSheetView guid="{D3FE92BD-39BB-4D6C-950E-40B1D101AEA4}" scale="60" showPageBreaks="1" printArea="1">
      <pane xSplit="1" ySplit="6" topLeftCell="E41" activePane="bottomRight" state="frozen"/>
      <selection pane="bottomRight" activeCell="J4" sqref="J4"/>
      <pageMargins left="0.22" right="0.17" top="0.17" bottom="0.39" header="0.3" footer="0.3"/>
      <pageSetup paperSize="5" scale="94" orientation="portrait" cellComments="atEnd" r:id="rId19"/>
    </customSheetView>
  </customSheetViews>
  <mergeCells count="9">
    <mergeCell ref="A74:C74"/>
    <mergeCell ref="A1:N1"/>
    <mergeCell ref="B5:D5"/>
    <mergeCell ref="E5:G5"/>
    <mergeCell ref="H5:M5"/>
    <mergeCell ref="A2:N2"/>
    <mergeCell ref="A3:N3"/>
    <mergeCell ref="A5:A6"/>
    <mergeCell ref="N5:N6"/>
  </mergeCells>
  <pageMargins left="0.22" right="0.17" top="0.17" bottom="0.39" header="0.3" footer="0.3"/>
  <pageSetup paperSize="5" scale="94" orientation="portrait" cellComments="atEnd"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Table F.1</vt:lpstr>
      <vt:lpstr>Table F.2 </vt:lpstr>
      <vt:lpstr> Table F.3</vt:lpstr>
      <vt:lpstr>Table F.4</vt:lpstr>
      <vt:lpstr>Table F.5</vt:lpstr>
      <vt:lpstr>Table F.5.1</vt:lpstr>
      <vt:lpstr>Table F.5.2</vt:lpstr>
      <vt:lpstr>Table F.5.3</vt:lpstr>
      <vt:lpstr>Table F.6</vt:lpstr>
      <vt:lpstr>Table F.7</vt:lpstr>
      <vt:lpstr>Table F.8</vt:lpstr>
      <vt:lpstr>Table F.9</vt:lpstr>
      <vt:lpstr>Table F.10</vt:lpstr>
      <vt:lpstr>Table F.11</vt:lpstr>
      <vt:lpstr>Table F.11.1</vt:lpstr>
      <vt:lpstr>Table F.12</vt:lpstr>
      <vt:lpstr>Table F.13</vt:lpstr>
      <vt:lpstr>Table F.14</vt:lpstr>
      <vt:lpstr>Table F.15</vt:lpstr>
      <vt:lpstr>'Table F.1'!page_70</vt:lpstr>
      <vt:lpstr>'Table F.2 '!page_71</vt:lpstr>
      <vt:lpstr>' Table F.3'!page_72</vt:lpstr>
      <vt:lpstr>'Table F.4'!page_73</vt:lpstr>
      <vt:lpstr>'Table F.5'!page_74</vt:lpstr>
      <vt:lpstr>'Table F.5.3'!page_80</vt:lpstr>
      <vt:lpstr>'Table F.6'!page_82</vt:lpstr>
      <vt:lpstr>'Table F.7'!page_83</vt:lpstr>
      <vt:lpstr>'Table F.8'!page_84</vt:lpstr>
      <vt:lpstr>'Table F.9'!page_85</vt:lpstr>
      <vt:lpstr>'Table F.10'!page_86</vt:lpstr>
      <vt:lpstr>'Table F.11'!page_88</vt:lpstr>
      <vt:lpstr>'Table F.11.1'!page_90</vt:lpstr>
      <vt:lpstr>' Table F.3'!Print_Area</vt:lpstr>
      <vt:lpstr>'Table F.1'!Print_Area</vt:lpstr>
      <vt:lpstr>'Table F.10'!Print_Area</vt:lpstr>
      <vt:lpstr>'Table F.11'!Print_Area</vt:lpstr>
      <vt:lpstr>'Table F.11.1'!Print_Area</vt:lpstr>
      <vt:lpstr>'Table F.2 '!Print_Area</vt:lpstr>
      <vt:lpstr>'Table F.5'!Print_Area</vt:lpstr>
      <vt:lpstr>'Table F.5.3'!Print_Area</vt:lpstr>
      <vt:lpstr>'Table F.6'!Print_Area</vt:lpstr>
      <vt:lpstr>'Table F.7'!Print_Area</vt:lpstr>
      <vt:lpstr>'Table F.8'!Print_Area</vt:lpstr>
      <vt:lpstr>'Table F.9'!Print_Area</vt:lpstr>
    </vt:vector>
  </TitlesOfParts>
  <Company>Central Bank of Trinidad and Tobago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nbrown</dc:creator>
  <cp:lastModifiedBy>Leah Burnett</cp:lastModifiedBy>
  <cp:lastPrinted>2021-04-16T23:06:34Z</cp:lastPrinted>
  <dcterms:created xsi:type="dcterms:W3CDTF">2013-07-12T12:57:33Z</dcterms:created>
  <dcterms:modified xsi:type="dcterms:W3CDTF">2021-09-09T18:55:34Z</dcterms:modified>
</cp:coreProperties>
</file>